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805" tabRatio="944" activeTab="1"/>
  </bookViews>
  <sheets>
    <sheet name="报价说明" sheetId="7" r:id="rId1"/>
    <sheet name="汇总表" sheetId="119" r:id="rId2"/>
    <sheet name="01门窗工程量清单清单" sheetId="120" r:id="rId3"/>
    <sheet name="02幕墙价格清单" sheetId="12" r:id="rId4"/>
    <sheet name="3.1C0816" sheetId="18" r:id="rId5"/>
    <sheet name="3.1C1116" sheetId="19" r:id="rId6"/>
    <sheet name="3.1C1416" sheetId="20" r:id="rId7"/>
    <sheet name="3.1C1516" sheetId="21" r:id="rId8"/>
    <sheet name="3.1C2516" sheetId="22" r:id="rId9"/>
    <sheet name="3.1C4616" sheetId="16" r:id="rId10"/>
    <sheet name="3.1C1520a" sheetId="23" r:id="rId11"/>
    <sheet name="3.1NPC1823 " sheetId="126" r:id="rId12"/>
    <sheet name="3.1NPC2023" sheetId="27" r:id="rId13"/>
    <sheet name="3.1NPC2223" sheetId="127" r:id="rId14"/>
    <sheet name="3.1NPC2018" sheetId="28" r:id="rId15"/>
    <sheet name="3.1NC0815" sheetId="29" r:id="rId16"/>
    <sheet name="3.1C2421" sheetId="30" r:id="rId17"/>
    <sheet name="3.1ZJC3323" sheetId="31" r:id="rId18"/>
    <sheet name="3.1C2923" sheetId="32" r:id="rId19"/>
    <sheet name="3.1C2723" sheetId="33" r:id="rId20"/>
    <sheet name="3.1ZJC3318" sheetId="34" r:id="rId21"/>
    <sheet name="3.1C2718" sheetId="35" r:id="rId22"/>
    <sheet name="3.1C2918" sheetId="36" r:id="rId23"/>
    <sheet name="3.1C1523" sheetId="37" r:id="rId24"/>
    <sheet name="3.1C1423" sheetId="38" r:id="rId25"/>
    <sheet name="3.1C2523" sheetId="39" r:id="rId26"/>
    <sheet name="3.1C2523a" sheetId="40" r:id="rId27"/>
    <sheet name="3.1C1820" sheetId="41" r:id="rId28"/>
    <sheet name="3.1C1820a" sheetId="42" r:id="rId29"/>
    <sheet name="3.1C1620" sheetId="43" r:id="rId30"/>
    <sheet name="3.1C1110" sheetId="44" r:id="rId31"/>
    <sheet name="3.1C1320" sheetId="45" r:id="rId32"/>
    <sheet name="3.1C1010" sheetId="46" r:id="rId33"/>
    <sheet name="3.1C1520" sheetId="47" r:id="rId34"/>
    <sheet name="3.1C3620" sheetId="48" r:id="rId35"/>
    <sheet name="3.1C1523a" sheetId="49" r:id="rId36"/>
    <sheet name="3.1C1215" sheetId="51" r:id="rId37"/>
    <sheet name="3.1C1524" sheetId="52" r:id="rId38"/>
    <sheet name="3.1C1115" sheetId="53" r:id="rId39"/>
    <sheet name="3.1C1418" sheetId="55" r:id="rId40"/>
    <sheet name="3.1C1320a" sheetId="56" r:id="rId41"/>
    <sheet name="3.1C1216" sheetId="57" r:id="rId42"/>
    <sheet name="3.1C1415" sheetId="58" r:id="rId43"/>
    <sheet name="3.1C1420" sheetId="59" r:id="rId44"/>
    <sheet name="3.1C1515" sheetId="54" r:id="rId45"/>
    <sheet name="3.1C1515d" sheetId="60" r:id="rId46"/>
    <sheet name="3.1C1517" sheetId="61" r:id="rId47"/>
    <sheet name="3.1C1520b" sheetId="62" r:id="rId48"/>
    <sheet name="3.1C1512" sheetId="63" r:id="rId49"/>
    <sheet name="3.1C1511" sheetId="64" r:id="rId50"/>
    <sheet name="3.1C0627" sheetId="65" r:id="rId51"/>
    <sheet name="3.1C0815" sheetId="66" r:id="rId52"/>
    <sheet name="3.1C0915" sheetId="67" r:id="rId53"/>
    <sheet name="3.1C0715" sheetId="68" r:id="rId54"/>
    <sheet name="3.1C0820" sheetId="69" r:id="rId55"/>
    <sheet name="3.1M0510" sheetId="70" r:id="rId56"/>
    <sheet name="3.1GC1820" sheetId="71" r:id="rId57"/>
    <sheet name="3.1FTLM2122" sheetId="73" r:id="rId58"/>
    <sheet name="3.1TLM3322" sheetId="74" r:id="rId59"/>
    <sheet name="3.1TLM2124" sheetId="75" r:id="rId60"/>
    <sheet name="3.1TLM3328" sheetId="76" r:id="rId61"/>
    <sheet name="3.1TLM2924" sheetId="77" r:id="rId62"/>
    <sheet name="3.1TLM2029a" sheetId="78" r:id="rId63"/>
    <sheet name="3.1TLM3029" sheetId="79" r:id="rId64"/>
    <sheet name="3.1TLM3629" sheetId="80" r:id="rId65"/>
    <sheet name="3.1TLM2029" sheetId="81" r:id="rId66"/>
    <sheet name="3.1TLM2429" sheetId="82" r:id="rId67"/>
    <sheet name="3.1TLM2329" sheetId="83" r:id="rId68"/>
    <sheet name="3.1TLM2729" sheetId="84" r:id="rId69"/>
    <sheet name="3.1MLC5441" sheetId="87" r:id="rId70"/>
    <sheet name="3.1MLC4941" sheetId="131" r:id="rId71"/>
    <sheet name="3.1MLC4641" sheetId="132" r:id="rId72"/>
    <sheet name="3.1MLC7041" sheetId="133" r:id="rId73"/>
    <sheet name="3.1MLC5741" sheetId="91" r:id="rId74"/>
    <sheet name="3.1MLC7041a" sheetId="92" r:id="rId75"/>
    <sheet name="3.1MLC7041b " sheetId="135" r:id="rId76"/>
    <sheet name="3.1MLC6841" sheetId="136" r:id="rId77"/>
    <sheet name="3.1MLC4128 " sheetId="137" r:id="rId78"/>
    <sheet name="3.1M1421" sheetId="96" r:id="rId79"/>
    <sheet name="3.1M1841" sheetId="98" r:id="rId80"/>
    <sheet name="3.1M1841a" sheetId="99" r:id="rId81"/>
    <sheet name="3.1MLC2343" sheetId="101" r:id="rId82"/>
    <sheet name="3.1M1539" sheetId="102" r:id="rId83"/>
    <sheet name="3.1M1429" sheetId="103" r:id="rId84"/>
    <sheet name="3.1MLC4243" sheetId="138" r:id="rId85"/>
    <sheet name="3.1MLC6843 " sheetId="139" r:id="rId86"/>
    <sheet name="3.1MLC4143" sheetId="140" r:id="rId87"/>
    <sheet name="3.1M1841d" sheetId="108" r:id="rId88"/>
    <sheet name="3.1MLC4128a" sheetId="141" r:id="rId89"/>
    <sheet name="4.1顶层玻璃幕墙 " sheetId="143" r:id="rId90"/>
    <sheet name="4.2玻璃栏板" sheetId="145" r:id="rId91"/>
    <sheet name="4.3大门铝板幕墙" sheetId="146" r:id="rId92"/>
    <sheet name="4.4二层腰线铝板幕墙腰线" sheetId="147" r:id="rId93"/>
    <sheet name="4.5单元门铝板幕墙" sheetId="148" r:id="rId94"/>
    <sheet name="4.6铝板幕墙汽车坡道" sheetId="149" r:id="rId95"/>
    <sheet name="4.7大门汽车坡道玻璃幕墙" sheetId="150" r:id="rId96"/>
    <sheet name="4.8仿石材保温一体板" sheetId="151" r:id="rId97"/>
    <sheet name="4.9大门汽车坡道玻璃幕墙" sheetId="152" r:id="rId98"/>
    <sheet name="4.10格栅" sheetId="153" r:id="rId99"/>
    <sheet name="05工程量计算底稿你" sheetId="122" r:id="rId100"/>
    <sheet name="主要材料品牌单价" sheetId="9" r:id="rId101"/>
    <sheet name="五金配置表" sheetId="10" r:id="rId102"/>
    <sheet name="玻璃调整表" sheetId="11" r:id="rId103"/>
  </sheets>
  <externalReferences>
    <externalReference r:id="rId104"/>
  </externalReferences>
  <definedNames>
    <definedName name="_xlnm.Print_Area" localSheetId="0">报价说明!$A$1:$B$19</definedName>
    <definedName name="_xlnm.Print_Titles" localSheetId="3">'02幕墙价格清单'!$1:$3</definedName>
    <definedName name="_xlnm.Print_Area" localSheetId="3">'02幕墙价格清单'!$A$1:$H$14</definedName>
    <definedName name="\b">#N/A</definedName>
    <definedName name="\c">#N/A</definedName>
    <definedName name="\f">#N/A</definedName>
    <definedName name="\h">#N/A</definedName>
    <definedName name="\i">#N/A</definedName>
    <definedName name="\j">#N/A</definedName>
    <definedName name="\k">#N/A</definedName>
    <definedName name="\l">#N/A</definedName>
    <definedName name="\m">#N/A</definedName>
    <definedName name="\n">#N/A</definedName>
    <definedName name="\p">#N/A</definedName>
    <definedName name="\q">#N/A</definedName>
    <definedName name="\x">#N/A</definedName>
    <definedName name="\z">#N/A</definedName>
    <definedName name="___ST1">#N/A</definedName>
    <definedName name="__1_">#N/A</definedName>
    <definedName name="__IntlFixup" hidden="1">TRUE</definedName>
    <definedName name="__ST1">#N/A</definedName>
    <definedName name="_1">#N/A</definedName>
    <definedName name="_10">#N/A</definedName>
    <definedName name="_11">#N/A</definedName>
    <definedName name="_12">#N/A</definedName>
    <definedName name="_13">#N/A</definedName>
    <definedName name="_14">#N/A</definedName>
    <definedName name="_15">#N/A</definedName>
    <definedName name="_16">#N/A</definedName>
    <definedName name="_17">#N/A</definedName>
    <definedName name="_18">#N/A</definedName>
    <definedName name="_19">#N/A</definedName>
    <definedName name="_2">#N/A</definedName>
    <definedName name="_20">#N/A</definedName>
    <definedName name="_21">#N/A</definedName>
    <definedName name="_22">#N/A</definedName>
    <definedName name="_23">#N/A</definedName>
    <definedName name="_24">#N/A</definedName>
    <definedName name="_25">#N/A</definedName>
    <definedName name="_26">#N/A</definedName>
    <definedName name="_27">#N/A</definedName>
    <definedName name="_28">#N/A</definedName>
    <definedName name="_29">#N/A</definedName>
    <definedName name="_3">#N/A</definedName>
    <definedName name="_30">#N/A</definedName>
    <definedName name="_31">#N/A</definedName>
    <definedName name="_32">#N/A</definedName>
    <definedName name="_33">#N/A</definedName>
    <definedName name="_34">#N/A</definedName>
    <definedName name="_35">#N/A</definedName>
    <definedName name="_36">#N/A</definedName>
    <definedName name="_37">#N/A</definedName>
    <definedName name="_38">#N/A</definedName>
    <definedName name="_39">#N/A</definedName>
    <definedName name="_4">#N/A</definedName>
    <definedName name="_40">#N/A</definedName>
    <definedName name="_41">#N/A</definedName>
    <definedName name="_42">#N/A</definedName>
    <definedName name="_43">#N/A</definedName>
    <definedName name="_44">#N/A</definedName>
    <definedName name="_45">#N/A</definedName>
    <definedName name="_46">#N/A</definedName>
    <definedName name="_47">#N/A</definedName>
    <definedName name="_48">#N/A</definedName>
    <definedName name="_49">#N/A</definedName>
    <definedName name="_5">#N/A</definedName>
    <definedName name="_50">#N/A</definedName>
    <definedName name="_51">#N/A</definedName>
    <definedName name="_52">#N/A</definedName>
    <definedName name="_53">#N/A</definedName>
    <definedName name="_54">#N/A</definedName>
    <definedName name="_55">#N/A</definedName>
    <definedName name="_56">#N/A</definedName>
    <definedName name="_57">#N/A</definedName>
    <definedName name="_58">#N/A</definedName>
    <definedName name="_59">#N/A</definedName>
    <definedName name="_6">#N/A</definedName>
    <definedName name="_60">#N/A</definedName>
    <definedName name="_61">#N/A</definedName>
    <definedName name="_62">#N/A</definedName>
    <definedName name="_63">#N/A</definedName>
    <definedName name="_64">#N/A</definedName>
    <definedName name="_65">#N/A</definedName>
    <definedName name="_66">#N/A</definedName>
    <definedName name="_67">#N/A</definedName>
    <definedName name="_68">#N/A</definedName>
    <definedName name="_69">#N/A</definedName>
    <definedName name="_7">#N/A</definedName>
    <definedName name="_70">#N/A</definedName>
    <definedName name="_71">#N/A</definedName>
    <definedName name="_72">#N/A</definedName>
    <definedName name="_73">#N/A</definedName>
    <definedName name="_74">#N/A</definedName>
    <definedName name="_75">#N/A</definedName>
    <definedName name="_76">#N/A</definedName>
    <definedName name="_77">#N/A</definedName>
    <definedName name="_78">#N/A</definedName>
    <definedName name="_79">#N/A</definedName>
    <definedName name="_8">#N/A</definedName>
    <definedName name="_80">#N/A</definedName>
    <definedName name="_81">#N/A</definedName>
    <definedName name="_82">#N/A</definedName>
    <definedName name="_83">#N/A</definedName>
    <definedName name="_84">#N/A</definedName>
    <definedName name="_85">#N/A</definedName>
    <definedName name="_86">#N/A</definedName>
    <definedName name="_87">#N/A</definedName>
    <definedName name="_88">#N/A</definedName>
    <definedName name="_89">#N/A</definedName>
    <definedName name="_9">#N/A</definedName>
    <definedName name="_90">#N/A</definedName>
    <definedName name="_91">#N/A</definedName>
    <definedName name="_92">#N/A</definedName>
    <definedName name="_93">#N/A</definedName>
    <definedName name="_94">#N/A</definedName>
    <definedName name="_95">#N/A</definedName>
    <definedName name="_96">#N/A</definedName>
    <definedName name="_97">#N/A</definedName>
    <definedName name="_98">#N/A</definedName>
    <definedName name="_99">#N/A</definedName>
    <definedName name="_Order1" hidden="1">1</definedName>
    <definedName name="_Order2" hidden="1">1</definedName>
    <definedName name="_Regression_Int" hidden="1">1</definedName>
    <definedName name="A6_">#N/A</definedName>
    <definedName name="ADFV" hidden="1">{#N/A,#N/A,FALSE,"전력간선"}</definedName>
    <definedName name="BDCODE">#N/A</definedName>
    <definedName name="BLO_1">#N/A</definedName>
    <definedName name="CHO">#N/A</definedName>
    <definedName name="COMPANY">#N/A</definedName>
    <definedName name="CONC">#N/A</definedName>
    <definedName name="DAY">#N/A</definedName>
    <definedName name="DFG" hidden="1">{#N/A,#N/A,FALSE,"전력간선"}</definedName>
    <definedName name="dn" hidden="1">{#N/A,#N/A,FALSE,"혼합골재"}</definedName>
    <definedName name="ee" hidden="1">{#N/A,#N/A,FALSE,"단가표지"}</definedName>
    <definedName name="ENCOST">#N/A</definedName>
    <definedName name="Excel_BuiltIn_Print_Area_0">"$#REF!.$#REF!$#REF!:$#REF!$#REF!"</definedName>
    <definedName name="Excel_BuiltIn_Print_Area_0___0">"$#REF!.$#REF!$#REF!:$#REF!$#REF!"</definedName>
    <definedName name="EXE">#N/A</definedName>
    <definedName name="F_CODE">#N/A</definedName>
    <definedName name="F_EQ">#N/A</definedName>
    <definedName name="F_EQ0">#N/A</definedName>
    <definedName name="F_FORM">#N/A</definedName>
    <definedName name="F_INT1">#N/A</definedName>
    <definedName name="F_LA">#N/A</definedName>
    <definedName name="F_LA0">#N/A</definedName>
    <definedName name="F_LVL">#N/A</definedName>
    <definedName name="F_MA">#N/A</definedName>
    <definedName name="F_MA0">#N/A</definedName>
    <definedName name="F_MEMO">#N/A</definedName>
    <definedName name="F_PAGE">#N/A</definedName>
    <definedName name="F_QVAL">#N/A</definedName>
    <definedName name="F_REMK">#N/A</definedName>
    <definedName name="F_SEQ">#N/A</definedName>
    <definedName name="F_SOS">#N/A</definedName>
    <definedName name="F_TQTY">#N/A</definedName>
    <definedName name="FBALJUC">#N/A</definedName>
    <definedName name="FDCOMP1">#N/A</definedName>
    <definedName name="FDCOMP2">#N/A</definedName>
    <definedName name="FDCOST">#N/A</definedName>
    <definedName name="FGNNAME">#N/A</definedName>
    <definedName name="FIPDATE">#N/A</definedName>
    <definedName name="FJCOST">#N/A</definedName>
    <definedName name="FNCOST">#N/A</definedName>
    <definedName name="FPRINO">#N/A</definedName>
    <definedName name="FSCOST">#N/A</definedName>
    <definedName name="FSUYOCH">#N/A</definedName>
    <definedName name="FTAG">#N/A</definedName>
    <definedName name="FYCOST">#N/A</definedName>
    <definedName name="LL">#N/A</definedName>
    <definedName name="M">#N/A</definedName>
    <definedName name="NAK">#N/A</definedName>
    <definedName name="OO">#N/A</definedName>
    <definedName name="P">#N/A</definedName>
    <definedName name="PJT">#N/A</definedName>
    <definedName name="QA" hidden="1">{#N/A,#N/A,FALSE,"전력간선"}</definedName>
    <definedName name="qq" hidden="1">{#N/A,#N/A,FALSE,"단가표지"}</definedName>
    <definedName name="QTY">#N/A</definedName>
    <definedName name="qw" hidden="1">{#N/A,#N/A,FALSE,"단가표지"}</definedName>
    <definedName name="REM">#N/A</definedName>
    <definedName name="SELECT">#N/A</definedName>
    <definedName name="SORTCODE">#N/A</definedName>
    <definedName name="sss" hidden="1">{#N/A,#N/A,FALSE,"전력간선"}</definedName>
    <definedName name="sssss" hidden="1">{#N/A,#N/A,FALSE,"전력간선"}</definedName>
    <definedName name="sung">#N/A</definedName>
    <definedName name="SUYO">#N/A</definedName>
    <definedName name="TOO">#N/A</definedName>
    <definedName name="wm.조골재1" hidden="1">{#N/A,#N/A,FALSE,"조골재"}</definedName>
    <definedName name="wrn.2번." hidden="1">{#N/A,#N/A,FALSE,"2~8번"}</definedName>
    <definedName name="wrn.골재소요량." hidden="1">{#N/A,#N/A,FALSE,"골재소요량";#N/A,#N/A,FALSE,"골재소요량"}</definedName>
    <definedName name="wrn.교육청." hidden="1">{#N/A,#N/A,FALSE,"전력간선"}</definedName>
    <definedName name="wrn.구조2." hidden="1">{#N/A,#N/A,FALSE,"구조2"}</definedName>
    <definedName name="wrn.단가표지." hidden="1">{#N/A,#N/A,FALSE,"단가표지"}</definedName>
    <definedName name="wrn.배수1." hidden="1">{#N/A,#N/A,FALSE,"배수1"}</definedName>
    <definedName name="wrn.배수2." hidden="1">{#N/A,#N/A,FALSE,"배수2"}</definedName>
    <definedName name="wrn.부대1." hidden="1">{#N/A,#N/A,FALSE,"부대1"}</definedName>
    <definedName name="wrn.부대2." hidden="1">{#N/A,#N/A,FALSE,"부대2"}</definedName>
    <definedName name="wrn.속도." hidden="1">{#N/A,#N/A,FALSE,"속도"}</definedName>
    <definedName name="wrn.운반시간." hidden="1">{#N/A,#N/A,FALSE,"운반시간"}</definedName>
    <definedName name="wrn.이정표." hidden="1">{#N/A,#N/A,FALSE,"이정표"}</definedName>
    <definedName name="wrn.조골재." hidden="1">{#N/A,#N/A,FALSE,"조골재"}</definedName>
    <definedName name="wrn.철골집계표._.5칸." hidden="1">{#N/A,#N/A,FALSE,"Sheet1"}</definedName>
    <definedName name="wrn.토공1." hidden="1">{#N/A,#N/A,FALSE,"구조1"}</definedName>
    <definedName name="wrn.토공2." hidden="1">{#N/A,#N/A,FALSE,"토공2"}</definedName>
    <definedName name="wrn.포장1." hidden="1">{#N/A,#N/A,FALSE,"포장1";#N/A,#N/A,FALSE,"포장1"}</definedName>
    <definedName name="wrn.포장2." hidden="1">{#N/A,#N/A,FALSE,"포장2"}</definedName>
    <definedName name="wrn.표지목차." hidden="1">{#N/A,#N/A,FALSE,"표지목차"}</definedName>
    <definedName name="wrn.혼합골재." hidden="1">{#N/A,#N/A,FALSE,"혼합골재"}</definedName>
    <definedName name="YE">#N/A</definedName>
    <definedName name="YEKA">#N/A</definedName>
    <definedName name="갑지">#N/A</definedName>
    <definedName name="낙찰가">#N/A</definedName>
    <definedName name="대비5">#N/A</definedName>
    <definedName name="대ㅣㅂ2">#N/A</definedName>
    <definedName name="보" hidden="1">{#N/A,#N/A,FALSE,"전력간선"}</definedName>
    <definedName name="산출하">#N/A</definedName>
    <definedName name="설계">#N/A</definedName>
    <definedName name="설계가">#N/A</definedName>
    <definedName name="안산">#N/A</definedName>
    <definedName name="억이상" hidden="1">{#N/A,#N/A,FALSE,"2~8번"}</definedName>
    <definedName name="원가" hidden="1">{#N/A,#N/A,FALSE,"운반시간"}</definedName>
    <definedName name="위치">#N/A</definedName>
    <definedName name="의" hidden="1">{#N/A,#N/A,FALSE,"운반시간"}</definedName>
    <definedName name="전월">#N/A</definedName>
    <definedName name="중량산출" hidden="1">{#N/A,#N/A,FALSE,"Sheet1"}</definedName>
    <definedName name="지역">#N/A</definedName>
    <definedName name="철2" hidden="1">{#N/A,#N/A,FALSE,"혼합골재"}</definedName>
    <definedName name="총공" hidden="1">{#N/A,#N/A,FALSE,"운반시간"}</definedName>
    <definedName name="최종대비표">#N/A</definedName>
    <definedName name="토공2" hidden="1">{#N/A,#N/A,FALSE,"2~8번"}</definedName>
    <definedName name="토공전체" hidden="1">{#N/A,#N/A,FALSE,"운반시간"}</definedName>
    <definedName name="토목설계" hidden="1">{#N/A,#N/A,FALSE,"골재소요량";#N/A,#N/A,FALSE,"골재소요량"}</definedName>
    <definedName name="표지3" hidden="1">{#N/A,#N/A,FALSE,"Sheet1"}</definedName>
    <definedName name="\e" localSheetId="9">#REF!</definedName>
    <definedName name="\g" localSheetId="9">#REF!</definedName>
    <definedName name="\O" localSheetId="9">#REF!</definedName>
    <definedName name="\s" localSheetId="9">#REF!</definedName>
    <definedName name="_\D" localSheetId="9">#REF!</definedName>
    <definedName name="_\X" localSheetId="9">#REF!</definedName>
    <definedName name="________cap11" localSheetId="9">#REF!</definedName>
    <definedName name="_______cap11" localSheetId="9">#REF!</definedName>
    <definedName name="______cap11" localSheetId="9">#REF!</definedName>
    <definedName name="_____key2" localSheetId="9" hidden="1">#REF!</definedName>
    <definedName name="____key2" localSheetId="9" hidden="1">#REF!</definedName>
    <definedName name="____YO1" localSheetId="9">#REF!</definedName>
    <definedName name="____총괄표" localSheetId="9" hidden="1">#REF!</definedName>
    <definedName name="___BMK10" localSheetId="9">#REF!</definedName>
    <definedName name="___HSH1" localSheetId="9">#REF!</definedName>
    <definedName name="___HSH2" localSheetId="9">#REF!</definedName>
    <definedName name="___HTB2" localSheetId="9">#REF!</definedName>
    <definedName name="___HTS1" localSheetId="9">#REF!</definedName>
    <definedName name="___key2" localSheetId="9" hidden="1">#REF!</definedName>
    <definedName name="___MS1" localSheetId="9">#REF!</definedName>
    <definedName name="___mu1" localSheetId="9">#REF!</definedName>
    <definedName name="___mu2" localSheetId="9">#REF!</definedName>
    <definedName name="___mu3" localSheetId="9">#REF!</definedName>
    <definedName name="___na7" localSheetId="9">#REF!</definedName>
    <definedName name="___nf1" localSheetId="9">#REF!</definedName>
    <definedName name="___nf2" localSheetId="9">#REF!</definedName>
    <definedName name="___nf3" localSheetId="9">#REF!</definedName>
    <definedName name="___ng30" localSheetId="9">#REF!</definedName>
    <definedName name="___ng35" localSheetId="9">#REF!</definedName>
    <definedName name="___NP1" localSheetId="9">#REF!</definedName>
    <definedName name="___NP2" localSheetId="9">#REF!</definedName>
    <definedName name="___NSH1" localSheetId="9">#REF!</definedName>
    <definedName name="___NSH2" localSheetId="9">#REF!</definedName>
    <definedName name="___pa7" localSheetId="9">#REF!</definedName>
    <definedName name="___pf1" localSheetId="9">#REF!</definedName>
    <definedName name="___pf2" localSheetId="9">#REF!</definedName>
    <definedName name="___pf3" localSheetId="9">#REF!</definedName>
    <definedName name="___pg30" localSheetId="9">#REF!</definedName>
    <definedName name="___pg35" localSheetId="9">#REF!</definedName>
    <definedName name="___ppa7" localSheetId="9">#REF!</definedName>
    <definedName name="___ppf1" localSheetId="9">#REF!</definedName>
    <definedName name="___ppf2" localSheetId="9">#REF!</definedName>
    <definedName name="___ppf3" localSheetId="9">#REF!</definedName>
    <definedName name="___ppg30" localSheetId="9">#REF!</definedName>
    <definedName name="___ppg35" localSheetId="9">#REF!</definedName>
    <definedName name="___QTY10" localSheetId="9">#REF!</definedName>
    <definedName name="___UPR10" localSheetId="9">#REF!</definedName>
    <definedName name="___vrc25" localSheetId="9">#REF!</definedName>
    <definedName name="___YO1" localSheetId="9">#REF!</definedName>
    <definedName name="___총괄표" localSheetId="9" hidden="1">#REF!</definedName>
    <definedName name="__16_3_0Crite" localSheetId="9">#REF!</definedName>
    <definedName name="__17_3_0Criteria" localSheetId="9">#REF!</definedName>
    <definedName name="__18_3__Crite" localSheetId="9">#REF!</definedName>
    <definedName name="__19_3__Criteria" localSheetId="9">#REF!</definedName>
    <definedName name="__20A15_" localSheetId="9">#REF!</definedName>
    <definedName name="__21G_0Extr" localSheetId="9">#REF!</definedName>
    <definedName name="__22G_0Extract" localSheetId="9">#REF!</definedName>
    <definedName name="__23G__Extr" localSheetId="9">#REF!</definedName>
    <definedName name="__24G__Extract" localSheetId="9">#REF!</definedName>
    <definedName name="__BMK10" localSheetId="9">#REF!</definedName>
    <definedName name="__cap11" localSheetId="9">#REF!</definedName>
    <definedName name="__HSH1" localSheetId="9">#REF!</definedName>
    <definedName name="__HSH2" localSheetId="9">#REF!</definedName>
    <definedName name="__HTB2" localSheetId="9">#REF!</definedName>
    <definedName name="__HTS1" localSheetId="9">#REF!</definedName>
    <definedName name="__key2" localSheetId="9" hidden="1">#REF!</definedName>
    <definedName name="__MS1" localSheetId="9">#REF!</definedName>
    <definedName name="__mu1" localSheetId="9">#REF!</definedName>
    <definedName name="__mu2" localSheetId="9">#REF!</definedName>
    <definedName name="__mu3" localSheetId="9">#REF!</definedName>
    <definedName name="__na7" localSheetId="9">#REF!</definedName>
    <definedName name="__nf1" localSheetId="9">#REF!</definedName>
    <definedName name="__nf2" localSheetId="9">#REF!</definedName>
    <definedName name="__nf3" localSheetId="9">#REF!</definedName>
    <definedName name="__ng30" localSheetId="9">#REF!</definedName>
    <definedName name="__ng35" localSheetId="9">#REF!</definedName>
    <definedName name="__NP1" localSheetId="9">#REF!</definedName>
    <definedName name="__NP2" localSheetId="9">#REF!</definedName>
    <definedName name="__NSH1" localSheetId="9">#REF!</definedName>
    <definedName name="__NSH2" localSheetId="9">#REF!</definedName>
    <definedName name="__pa7" localSheetId="9">#REF!</definedName>
    <definedName name="__pf1" localSheetId="9">#REF!</definedName>
    <definedName name="__pf2" localSheetId="9">#REF!</definedName>
    <definedName name="__pf3" localSheetId="9">#REF!</definedName>
    <definedName name="__pg30" localSheetId="9">#REF!</definedName>
    <definedName name="__pg35" localSheetId="9">#REF!</definedName>
    <definedName name="__ppa7" localSheetId="9">#REF!</definedName>
    <definedName name="__ppf1" localSheetId="9">#REF!</definedName>
    <definedName name="__ppf2" localSheetId="9">#REF!</definedName>
    <definedName name="__ppf3" localSheetId="9">#REF!</definedName>
    <definedName name="__ppg30" localSheetId="9">#REF!</definedName>
    <definedName name="__ppg35" localSheetId="9">#REF!</definedName>
    <definedName name="__QTY10" localSheetId="9">#REF!</definedName>
    <definedName name="__UPR10" localSheetId="9">#REF!</definedName>
    <definedName name="__vrc25" localSheetId="9">#REF!</definedName>
    <definedName name="__YO1" localSheetId="9">#REF!</definedName>
    <definedName name="__총괄표" localSheetId="9" hidden="1">#REF!</definedName>
    <definedName name="_000年.xls" localSheetId="9">#REF!</definedName>
    <definedName name="_001年.xls" localSheetId="9">#REF!</definedName>
    <definedName name="_002年.xls" localSheetId="9">#REF!</definedName>
    <definedName name="_16.025_8.297_18.65__10.5" localSheetId="9">#REF!</definedName>
    <definedName name="_16_3_0Crite" localSheetId="9">#REF!</definedName>
    <definedName name="_17_3_0Criteria" localSheetId="9">#REF!</definedName>
    <definedName name="_18_3__Crite" localSheetId="9">#REF!</definedName>
    <definedName name="_19_3__Criteria" localSheetId="9">#REF!</definedName>
    <definedName name="_1공장" localSheetId="9">#REF!</definedName>
    <definedName name="_20A15_" localSheetId="9">#REF!</definedName>
    <definedName name="_21G_0Extr" localSheetId="9">#REF!</definedName>
    <definedName name="_22G_0Extract" localSheetId="9">#REF!</definedName>
    <definedName name="_23G__Extr" localSheetId="9">#REF!</definedName>
    <definedName name="_24G__Extract" localSheetId="9">#REF!</definedName>
    <definedName name="_2공장" localSheetId="9">#REF!</definedName>
    <definedName name="_3공장" localSheetId="9">#REF!</definedName>
    <definedName name="_58_3" localSheetId="9">#REF!</definedName>
    <definedName name="_61_3_0Crite" localSheetId="9">#REF!</definedName>
    <definedName name="_64_3_0Criteria" localSheetId="9">#REF!</definedName>
    <definedName name="_67_3__Crite" localSheetId="9">#REF!</definedName>
    <definedName name="_70_3__Criteria" localSheetId="9">#REF!</definedName>
    <definedName name="_71A15_" localSheetId="9">#REF!</definedName>
    <definedName name="_74G" localSheetId="9">#REF!</definedName>
    <definedName name="_77G_0Extr" localSheetId="9">#REF!</definedName>
    <definedName name="_80G_0Extract" localSheetId="9">#REF!</definedName>
    <definedName name="_83G__Extr" localSheetId="9">#REF!</definedName>
    <definedName name="_86G__Extract" localSheetId="9">#REF!</definedName>
    <definedName name="_A" localSheetId="9">#REF!</definedName>
    <definedName name="_BMK10" localSheetId="9">#REF!</definedName>
    <definedName name="_cap11" localSheetId="9">#REF!</definedName>
    <definedName name="_Dist_Bin" localSheetId="9" hidden="1">#REF!</definedName>
    <definedName name="_Dist_Values" localSheetId="9" hidden="1">#REF!</definedName>
    <definedName name="_Fill" localSheetId="9" hidden="1">#REF!</definedName>
    <definedName name="_HSH1" localSheetId="9">#REF!</definedName>
    <definedName name="_HSH2" localSheetId="9">#REF!</definedName>
    <definedName name="_HTB2" localSheetId="9">#REF!</definedName>
    <definedName name="_HTS1" localSheetId="9">#REF!</definedName>
    <definedName name="_Key1" localSheetId="9" hidden="1">#REF!</definedName>
    <definedName name="_Key2" localSheetId="9" hidden="1">#REF!</definedName>
    <definedName name="_MS1" localSheetId="9">#REF!</definedName>
    <definedName name="_mu1" localSheetId="9">#REF!</definedName>
    <definedName name="_mu2" localSheetId="9">#REF!</definedName>
    <definedName name="_mu3" localSheetId="9">#REF!</definedName>
    <definedName name="_na7" localSheetId="9">#REF!</definedName>
    <definedName name="_nf1" localSheetId="9">#REF!</definedName>
    <definedName name="_nf2" localSheetId="9">#REF!</definedName>
    <definedName name="_nf3" localSheetId="9">#REF!</definedName>
    <definedName name="_ng30" localSheetId="9">#REF!</definedName>
    <definedName name="_ng35" localSheetId="9">#REF!</definedName>
    <definedName name="_NP1" localSheetId="9">#REF!</definedName>
    <definedName name="_NP2" localSheetId="9">#REF!</definedName>
    <definedName name="_NSH1" localSheetId="9">#REF!</definedName>
    <definedName name="_NSH2" localSheetId="9">#REF!</definedName>
    <definedName name="_pa7" localSheetId="9">#REF!</definedName>
    <definedName name="_pf1" localSheetId="9">#REF!</definedName>
    <definedName name="_pf2" localSheetId="9">#REF!</definedName>
    <definedName name="_pf3" localSheetId="9">#REF!</definedName>
    <definedName name="_pg30" localSheetId="9">#REF!</definedName>
    <definedName name="_pg35" localSheetId="9">#REF!</definedName>
    <definedName name="_ppa7" localSheetId="9">#REF!</definedName>
    <definedName name="_ppf1" localSheetId="9">#REF!</definedName>
    <definedName name="_ppf2" localSheetId="9">#REF!</definedName>
    <definedName name="_ppf3" localSheetId="9">#REF!</definedName>
    <definedName name="_ppg30" localSheetId="9">#REF!</definedName>
    <definedName name="_ppg35" localSheetId="9">#REF!</definedName>
    <definedName name="_QTY10" localSheetId="9">#REF!</definedName>
    <definedName name="_Sort" localSheetId="9" hidden="1">#REF!</definedName>
    <definedName name="_Table1_In1" localSheetId="9" hidden="1">#REF!</definedName>
    <definedName name="_Table1_Out" localSheetId="9" hidden="1">#REF!</definedName>
    <definedName name="_UPR10" localSheetId="9">#REF!</definedName>
    <definedName name="_vrc25" localSheetId="9">#REF!</definedName>
    <definedName name="_YO1" localSheetId="9">#REF!</definedName>
    <definedName name="_총괄표" localSheetId="9" hidden="1">#REF!</definedName>
    <definedName name="A_1" localSheetId="9">#REF!</definedName>
    <definedName name="A_2" localSheetId="9">#REF!</definedName>
    <definedName name="A_3" localSheetId="9">#REF!</definedName>
    <definedName name="A_4" localSheetId="9">#REF!</definedName>
    <definedName name="A_5" localSheetId="9">#REF!</definedName>
    <definedName name="A_6" localSheetId="9">#REF!</definedName>
    <definedName name="A1_" localSheetId="9">#REF!</definedName>
    <definedName name="A15." localSheetId="9">#REF!</definedName>
    <definedName name="A2_" localSheetId="9">#REF!</definedName>
    <definedName name="A3_" localSheetId="9">#REF!</definedName>
    <definedName name="A315yoo1" localSheetId="9">#REF!</definedName>
    <definedName name="A4_" localSheetId="9">#REF!</definedName>
    <definedName name="A5_" localSheetId="9">#REF!</definedName>
    <definedName name="A7_" localSheetId="9">#REF!</definedName>
    <definedName name="A8_" localSheetId="9">#REF!</definedName>
    <definedName name="A9_" localSheetId="9">#REF!</definedName>
    <definedName name="AA" localSheetId="9" hidden="1">#REF!</definedName>
    <definedName name="AMOUNT" localSheetId="9">#REF!</definedName>
    <definedName name="are" localSheetId="9">#REF!</definedName>
    <definedName name="as" localSheetId="9" hidden="1">#REF!</definedName>
    <definedName name="b_1" localSheetId="9">#REF!</definedName>
    <definedName name="B0" localSheetId="9">#REF!</definedName>
    <definedName name="B1_" localSheetId="9">#REF!</definedName>
    <definedName name="B1381." localSheetId="9">#REF!</definedName>
    <definedName name="B1A" localSheetId="9">#REF!</definedName>
    <definedName name="B1WL" localSheetId="9">#REF!</definedName>
    <definedName name="B1WR" localSheetId="9">#REF!</definedName>
    <definedName name="B2A" localSheetId="9">#REF!</definedName>
    <definedName name="B2WL" localSheetId="9">#REF!</definedName>
    <definedName name="B2WR" localSheetId="9">#REF!</definedName>
    <definedName name="B3A" localSheetId="9">#REF!</definedName>
    <definedName name="B4A" localSheetId="9">#REF!</definedName>
    <definedName name="B5A" localSheetId="9">#REF!</definedName>
    <definedName name="B6A" localSheetId="9">#REF!</definedName>
    <definedName name="B7A" localSheetId="9">#REF!</definedName>
    <definedName name="B8A" localSheetId="9">#REF!</definedName>
    <definedName name="BA" localSheetId="9">#REF!</definedName>
    <definedName name="BAE_GWANG_GONG" localSheetId="9">#REF!</definedName>
    <definedName name="BB" localSheetId="9">#REF!</definedName>
    <definedName name="bbb" localSheetId="9">#REF!</definedName>
    <definedName name="BHU" localSheetId="9">#REF!</definedName>
    <definedName name="BI_GAE_GONG" localSheetId="9">#REF!</definedName>
    <definedName name="BIGO" localSheetId="9">#REF!</definedName>
    <definedName name="BJ_GLF" localSheetId="9">#REF!</definedName>
    <definedName name="BJ_LR" localSheetId="9">#REF!</definedName>
    <definedName name="BMO" localSheetId="9">#REF!</definedName>
    <definedName name="BO" localSheetId="9">#REF!</definedName>
    <definedName name="BO_ON_GONG" localSheetId="9">#REF!</definedName>
    <definedName name="BO_TONG_IN_BU" localSheetId="9">#REF!</definedName>
    <definedName name="BSH" localSheetId="9">#REF!</definedName>
    <definedName name="BV" localSheetId="9">#REF!</definedName>
    <definedName name="C_1" localSheetId="9">#REF!</definedName>
    <definedName name="C_2" localSheetId="9">#REF!</definedName>
    <definedName name="C_3" localSheetId="9">#REF!</definedName>
    <definedName name="cap" localSheetId="9">#REF!</definedName>
    <definedName name="CCC" localSheetId="9">#REF!</definedName>
    <definedName name="CHUK_RYANG_SA" localSheetId="9">#REF!</definedName>
    <definedName name="CHUL_GOL_GONG" localSheetId="9">#REF!</definedName>
    <definedName name="CHUL_GONG" localSheetId="9">#REF!</definedName>
    <definedName name="CIVIL" localSheetId="9">#REF!</definedName>
    <definedName name="CKSP" localSheetId="9">#REF!</definedName>
    <definedName name="Client" localSheetId="9">#REF!</definedName>
    <definedName name="CM" localSheetId="9">#REF!</definedName>
    <definedName name="COD" localSheetId="9">#REF!</definedName>
    <definedName name="CODE" localSheetId="9">#REF!</definedName>
    <definedName name="cola" localSheetId="9">#REF!</definedName>
    <definedName name="cola11" localSheetId="9">#REF!</definedName>
    <definedName name="colb" localSheetId="9">#REF!</definedName>
    <definedName name="Conc_A" localSheetId="9">#REF!</definedName>
    <definedName name="Conc_C" localSheetId="9">#REF!</definedName>
    <definedName name="COST" localSheetId="9" hidden="1">#REF!</definedName>
    <definedName name="COSTT" localSheetId="9" hidden="1">#REF!</definedName>
    <definedName name="CPK" localSheetId="9">#REF!</definedName>
    <definedName name="CR" localSheetId="9">#REF!</definedName>
    <definedName name="D0" localSheetId="9">#REF!</definedName>
    <definedName name="D00" localSheetId="9">#REF!</definedName>
    <definedName name="D000" localSheetId="9">#REF!</definedName>
    <definedName name="DAN" localSheetId="9">#REF!</definedName>
    <definedName name="DANGA" localSheetId="9">#REF!,#REF!</definedName>
    <definedName name="danga2" localSheetId="9">#REF!,#REF!</definedName>
    <definedName name="Database" localSheetId="9" hidden="1">#REF!</definedName>
    <definedName name="database2" localSheetId="9">#REF!</definedName>
    <definedName name="date" localSheetId="9">#REF!</definedName>
    <definedName name="Date_Bidding" localSheetId="9">#REF!</definedName>
    <definedName name="DE" localSheetId="9">#REF!</definedName>
    <definedName name="DF" localSheetId="9">#REF!</definedName>
    <definedName name="dl" localSheetId="9">#REF!</definedName>
    <definedName name="DO_JANG_GONG" localSheetId="9">#REF!</definedName>
    <definedName name="DPI" localSheetId="9">#REF!</definedName>
    <definedName name="DPP" localSheetId="9">#REF!</definedName>
    <definedName name="DS" localSheetId="9">#REF!</definedName>
    <definedName name="DSVP" localSheetId="9">#REF!</definedName>
    <definedName name="DUCT_GONG" localSheetId="9">#REF!</definedName>
    <definedName name="E10M" localSheetId="9">#REF!</definedName>
    <definedName name="E10P" localSheetId="9">#REF!</definedName>
    <definedName name="E11M" localSheetId="9">#REF!</definedName>
    <definedName name="E11P" localSheetId="9">#REF!</definedName>
    <definedName name="E12M" localSheetId="9">#REF!</definedName>
    <definedName name="E12P" localSheetId="9">#REF!</definedName>
    <definedName name="E13M" localSheetId="9">#REF!</definedName>
    <definedName name="E13P" localSheetId="9">#REF!</definedName>
    <definedName name="E14M" localSheetId="9">#REF!</definedName>
    <definedName name="E14P" localSheetId="9">#REF!</definedName>
    <definedName name="E15M" localSheetId="9">#REF!</definedName>
    <definedName name="E15P" localSheetId="9">#REF!</definedName>
    <definedName name="E16M" localSheetId="9">#REF!</definedName>
    <definedName name="E16P" localSheetId="9">#REF!</definedName>
    <definedName name="E17M" localSheetId="9">#REF!</definedName>
    <definedName name="E17P" localSheetId="9">#REF!</definedName>
    <definedName name="E18M" localSheetId="9">#REF!</definedName>
    <definedName name="E18P" localSheetId="9">#REF!</definedName>
    <definedName name="E19M" localSheetId="9">#REF!</definedName>
    <definedName name="E19P" localSheetId="9">#REF!</definedName>
    <definedName name="E1E" localSheetId="9">#REF!</definedName>
    <definedName name="E1M" localSheetId="9">#REF!</definedName>
    <definedName name="E1P" localSheetId="9">#REF!</definedName>
    <definedName name="E20M" localSheetId="9">#REF!</definedName>
    <definedName name="E20P" localSheetId="9">#REF!</definedName>
    <definedName name="E21M" localSheetId="9">#REF!</definedName>
    <definedName name="E21P" localSheetId="9">#REF!</definedName>
    <definedName name="E22M" localSheetId="9">#REF!</definedName>
    <definedName name="E22P" localSheetId="9">#REF!</definedName>
    <definedName name="E23M" localSheetId="9">#REF!</definedName>
    <definedName name="E23P" localSheetId="9">#REF!</definedName>
    <definedName name="E24M" localSheetId="9">#REF!</definedName>
    <definedName name="E24P" localSheetId="9">#REF!</definedName>
    <definedName name="E26E" localSheetId="9">#REF!</definedName>
    <definedName name="E26M" localSheetId="9">#REF!</definedName>
    <definedName name="E26P" localSheetId="9">#REF!</definedName>
    <definedName name="E27E" localSheetId="9">#REF!</definedName>
    <definedName name="E27M" localSheetId="9">#REF!</definedName>
    <definedName name="E27P" localSheetId="9">#REF!</definedName>
    <definedName name="E28E" localSheetId="9">#REF!</definedName>
    <definedName name="E28M" localSheetId="9">#REF!</definedName>
    <definedName name="E28P" localSheetId="9">#REF!</definedName>
    <definedName name="E29M" localSheetId="9">#REF!</definedName>
    <definedName name="E29P" localSheetId="9">#REF!</definedName>
    <definedName name="E2E" localSheetId="9">#REF!</definedName>
    <definedName name="E2M" localSheetId="9">#REF!</definedName>
    <definedName name="E2P" localSheetId="9">#REF!</definedName>
    <definedName name="E30M" localSheetId="9">#REF!</definedName>
    <definedName name="E30P" localSheetId="9">#REF!</definedName>
    <definedName name="E35M" localSheetId="9">#REF!</definedName>
    <definedName name="E35P" localSheetId="9">#REF!</definedName>
    <definedName name="E3P" localSheetId="9">#REF!</definedName>
    <definedName name="E43M" localSheetId="9">#REF!</definedName>
    <definedName name="E43P" localSheetId="9">#REF!</definedName>
    <definedName name="E44M" localSheetId="9">#REF!</definedName>
    <definedName name="E44P" localSheetId="9">#REF!</definedName>
    <definedName name="E45M" localSheetId="9">#REF!</definedName>
    <definedName name="E45P" localSheetId="9">#REF!</definedName>
    <definedName name="E46M" localSheetId="9">#REF!</definedName>
    <definedName name="E46P" localSheetId="9">#REF!</definedName>
    <definedName name="E47M" localSheetId="9">#REF!</definedName>
    <definedName name="E47P" localSheetId="9">#REF!</definedName>
    <definedName name="E49M" localSheetId="9">#REF!</definedName>
    <definedName name="E49P" localSheetId="9">#REF!</definedName>
    <definedName name="E4M" localSheetId="9">#REF!</definedName>
    <definedName name="E4P" localSheetId="9">#REF!</definedName>
    <definedName name="E50M" localSheetId="9">#REF!</definedName>
    <definedName name="E50P" localSheetId="9">#REF!</definedName>
    <definedName name="E51E" localSheetId="9">#REF!</definedName>
    <definedName name="E5M" localSheetId="9">#REF!</definedName>
    <definedName name="E5P" localSheetId="9">#REF!</definedName>
    <definedName name="E6M" localSheetId="9">#REF!</definedName>
    <definedName name="E6P" localSheetId="9">#REF!</definedName>
    <definedName name="E7M" localSheetId="9">#REF!</definedName>
    <definedName name="E7P" localSheetId="9">#REF!</definedName>
    <definedName name="E8M" localSheetId="9">#REF!</definedName>
    <definedName name="E8P" localSheetId="9">#REF!</definedName>
    <definedName name="E9M" localSheetId="9">#REF!</definedName>
    <definedName name="E9P" localSheetId="9">#REF!</definedName>
    <definedName name="eee" localSheetId="9" hidden="1">#REF!</definedName>
    <definedName name="Exchange_Rate" localSheetId="9">#REF!</definedName>
    <definedName name="Extract_MI" localSheetId="9">#REF!</definedName>
    <definedName name="fact" localSheetId="9">#REF!</definedName>
    <definedName name="FD" localSheetId="9">#REF!</definedName>
    <definedName name="FEEL" localSheetId="9">#REF!</definedName>
    <definedName name="fjkf" localSheetId="9">#REF!</definedName>
    <definedName name="Form" localSheetId="9">#REF!</definedName>
    <definedName name="fvdsa" localSheetId="9">#REF!</definedName>
    <definedName name="fwk" localSheetId="9">#REF!</definedName>
    <definedName name="GAE_JANG_GONG" localSheetId="9">#REF!</definedName>
    <definedName name="GEMCO" localSheetId="9" hidden="1">#REF!</definedName>
    <definedName name="gfdgdgdf" localSheetId="9">#REF!</definedName>
    <definedName name="gfggfr" localSheetId="9">#REF!</definedName>
    <definedName name="GG" localSheetId="9">#REF!</definedName>
    <definedName name="GGGG" localSheetId="9">#REF!</definedName>
    <definedName name="gh" localSheetId="9">#REF!</definedName>
    <definedName name="GI_GAE_SUL_CHI_GONG" localSheetId="9">#REF!</definedName>
    <definedName name="GJ" localSheetId="9">#REF!</definedName>
    <definedName name="gjj" localSheetId="9">#REF!</definedName>
    <definedName name="GK" localSheetId="9">#REF!</definedName>
    <definedName name="GONGCODE" localSheetId="9">#REF!</definedName>
    <definedName name="grew" localSheetId="9" hidden="1">#REF!</definedName>
    <definedName name="Gtb" localSheetId="9">#REF!</definedName>
    <definedName name="gtbtt" localSheetId="9">#REF!</definedName>
    <definedName name="GUMAK" localSheetId="9">#REF!</definedName>
    <definedName name="Gxl" localSheetId="9">#REF!</definedName>
    <definedName name="gxltt" localSheetId="9">#REF!</definedName>
    <definedName name="GY" localSheetId="9">#REF!</definedName>
    <definedName name="H1L" localSheetId="9">#REF!</definedName>
    <definedName name="H1R" localSheetId="9">#REF!</definedName>
    <definedName name="H1WL" localSheetId="9">#REF!</definedName>
    <definedName name="H1WR" localSheetId="9">#REF!</definedName>
    <definedName name="H2L" localSheetId="9">#REF!</definedName>
    <definedName name="H2R" localSheetId="9">#REF!</definedName>
    <definedName name="H2WL" localSheetId="9">#REF!</definedName>
    <definedName name="H2WR" localSheetId="9">#REF!</definedName>
    <definedName name="H3L" localSheetId="9">#REF!</definedName>
    <definedName name="H3R" localSheetId="9">#REF!</definedName>
    <definedName name="H3WL" localSheetId="9">#REF!</definedName>
    <definedName name="H3WR" localSheetId="9">#REF!</definedName>
    <definedName name="H4L" localSheetId="9">#REF!</definedName>
    <definedName name="H4R" localSheetId="9">#REF!</definedName>
    <definedName name="H5L" localSheetId="9">#REF!</definedName>
    <definedName name="H5R" localSheetId="9">#REF!</definedName>
    <definedName name="H6L" localSheetId="9">#REF!</definedName>
    <definedName name="H6R" localSheetId="9">#REF!</definedName>
    <definedName name="H7L" localSheetId="9">#REF!</definedName>
    <definedName name="H7R" localSheetId="9">#REF!</definedName>
    <definedName name="H9A" localSheetId="9">#REF!</definedName>
    <definedName name="HAF" localSheetId="9">#REF!</definedName>
    <definedName name="han" localSheetId="9" hidden="1">#REF!</definedName>
    <definedName name="hanliangbiao" localSheetId="9">#REF!</definedName>
    <definedName name="hardwar" localSheetId="9" hidden="1">#REF!</definedName>
    <definedName name="HBV" localSheetId="9">#REF!</definedName>
    <definedName name="HCR" localSheetId="9">#REF!</definedName>
    <definedName name="HDSVP" localSheetId="9">#REF!</definedName>
    <definedName name="HHAF" localSheetId="9">#REF!</definedName>
    <definedName name="HHMF" localSheetId="9">#REF!</definedName>
    <definedName name="HL" localSheetId="9">#REF!</definedName>
    <definedName name="HMF" localSheetId="9">#REF!</definedName>
    <definedName name="HMOTOR" localSheetId="9">#REF!</definedName>
    <definedName name="HPUMP" localSheetId="9">#REF!</definedName>
    <definedName name="HR" localSheetId="9">#REF!</definedName>
    <definedName name="HSH" localSheetId="9">#REF!</definedName>
    <definedName name="HSV" localSheetId="9">#REF!</definedName>
    <definedName name="htb" localSheetId="9">#REF!</definedName>
    <definedName name="hts" localSheetId="9">#REF!</definedName>
    <definedName name="HVAFP" localSheetId="9">#REF!</definedName>
    <definedName name="HVMF" localSheetId="9">#REF!</definedName>
    <definedName name="HWEI" localSheetId="9">#REF!</definedName>
    <definedName name="HWL" localSheetId="9">#REF!</definedName>
    <definedName name="HWR" localSheetId="9">#REF!</definedName>
    <definedName name="i" localSheetId="9">#REF!</definedName>
    <definedName name="ID" localSheetId="9">#REF!,#REF!</definedName>
    <definedName name="JA" localSheetId="9">#REF!</definedName>
    <definedName name="JE_GWAN_GONG" localSheetId="9">#REF!</definedName>
    <definedName name="jg" localSheetId="9">#REF!</definedName>
    <definedName name="jhjyg" localSheetId="9">#REF!</definedName>
    <definedName name="JK" localSheetId="9">#REF!</definedName>
    <definedName name="JUNG_GI_UN_JUN" localSheetId="9">#REF!</definedName>
    <definedName name="kim" localSheetId="9">#REF!</definedName>
    <definedName name="KJ" localSheetId="9">#REF!</definedName>
    <definedName name="kjjh" localSheetId="9">#REF!</definedName>
    <definedName name="kk" localSheetId="9" hidden="1">#REF!</definedName>
    <definedName name="LA" localSheetId="9">#REF!</definedName>
    <definedName name="Labor_Cost" localSheetId="9">#REF!</definedName>
    <definedName name="lf" localSheetId="9">#REF!</definedName>
    <definedName name="lll" localSheetId="9">#REF!</definedName>
    <definedName name="lllllll" localSheetId="9">#REF!</definedName>
    <definedName name="LMO" localSheetId="9">#REF!</definedName>
    <definedName name="LPI" localSheetId="9">#REF!</definedName>
    <definedName name="LSH" localSheetId="9">#REF!</definedName>
    <definedName name="Material" localSheetId="9">#REF!</definedName>
    <definedName name="MD" localSheetId="9">#REF!</definedName>
    <definedName name="MOK_DO_GONG" localSheetId="9">#REF!</definedName>
    <definedName name="MOK_GONG" localSheetId="9">#REF!</definedName>
    <definedName name="MONEY" localSheetId="9">#REF!,#REF!</definedName>
    <definedName name="MOTOR" localSheetId="9">#REF!</definedName>
    <definedName name="ms" localSheetId="9">#REF!</definedName>
    <definedName name="msc" localSheetId="9">#REF!</definedName>
    <definedName name="n" localSheetId="9" hidden="1">#REF!</definedName>
    <definedName name="N1S" localSheetId="9">#REF!</definedName>
    <definedName name="N2S" localSheetId="9">#REF!</definedName>
    <definedName name="N3S" localSheetId="9">#REF!</definedName>
    <definedName name="NAME" localSheetId="9">#REF!</definedName>
    <definedName name="NDO" localSheetId="9">#REF!</definedName>
    <definedName name="NK" localSheetId="9">#REF!</definedName>
    <definedName name="NO" localSheetId="9">#REF!</definedName>
    <definedName name="NPI" localSheetId="9">#REF!</definedName>
    <definedName name="ns" localSheetId="9">#REF!</definedName>
    <definedName name="NSH" localSheetId="9">#REF!</definedName>
    <definedName name="NSO" localSheetId="9">#REF!</definedName>
    <definedName name="o" localSheetId="9">#REF!</definedName>
    <definedName name="OOO" localSheetId="9">#REF!</definedName>
    <definedName name="p_all" localSheetId="9">#REF!</definedName>
    <definedName name="Pad_1" localSheetId="9">#REF!</definedName>
    <definedName name="PC_Pile" localSheetId="9">#REF!</definedName>
    <definedName name="Period_Const" localSheetId="9">#REF!</definedName>
    <definedName name="Pile_Driving" localSheetId="9">#REF!</definedName>
    <definedName name="PLANT_BAE_GWAN_GONG" localSheetId="9">#REF!</definedName>
    <definedName name="PLANT_GI_GAE_SUL_CHI_GONG" localSheetId="9">#REF!</definedName>
    <definedName name="PLANT_JE_GWAN_GONG" localSheetId="9">#REF!</definedName>
    <definedName name="PLANT_JUN_GONG" localSheetId="9">#REF!</definedName>
    <definedName name="PLANT_YONG_JUB_GONG" localSheetId="9">#REF!</definedName>
    <definedName name="plast" localSheetId="9">#REF!</definedName>
    <definedName name="PPP" localSheetId="9">#REF!</definedName>
    <definedName name="pps" localSheetId="9">#REF!</definedName>
    <definedName name="PRICE" localSheetId="9">#REF!</definedName>
    <definedName name="PRIN_TITLES" localSheetId="9">#REF!</definedName>
    <definedName name="Print_Area\C" localSheetId="9">#REF!</definedName>
    <definedName name="Print_Area_MI" localSheetId="9">#REF!</definedName>
    <definedName name="PRINT_AREA_MI1" localSheetId="9">#REF!</definedName>
    <definedName name="_xlnm.Print_Titles" localSheetId="9">#REF!</definedName>
    <definedName name="Print_Titles_MI" localSheetId="9">#REF!</definedName>
    <definedName name="PRINT_TITLES_MI1" localSheetId="9">#REF!</definedName>
    <definedName name="ps" localSheetId="9">#REF!</definedName>
    <definedName name="PUMP" localSheetId="9">#REF!</definedName>
    <definedName name="QQQ" localSheetId="9">#REF!</definedName>
    <definedName name="RATE" localSheetId="9">#REF!</definedName>
    <definedName name="Rebar" localSheetId="9">#REF!</definedName>
    <definedName name="Recorder" localSheetId="9" hidden="1">#REF!</definedName>
    <definedName name="RIBET_GONG" localSheetId="9">#REF!</definedName>
    <definedName name="RRR" localSheetId="9">#REF!</definedName>
    <definedName name="s" localSheetId="9">#REF!</definedName>
    <definedName name="sd" localSheetId="9">#REF!</definedName>
    <definedName name="sdg" localSheetId="9" hidden="1">#REF!</definedName>
    <definedName name="sdsss" localSheetId="9">#REF!</definedName>
    <definedName name="SEQCODE" localSheetId="9">#REF!</definedName>
    <definedName name="SFSDFS" localSheetId="9">#REF!</definedName>
    <definedName name="SK" localSheetId="9">#REF!</definedName>
    <definedName name="SKE" localSheetId="9">#REF!</definedName>
    <definedName name="Slab_Connect" localSheetId="9">#REF!</definedName>
    <definedName name="sort" localSheetId="9">#REF!</definedName>
    <definedName name="sort2" localSheetId="9">#REF!</definedName>
    <definedName name="SP" localSheetId="9">#REF!</definedName>
    <definedName name="SPEC" localSheetId="9">#REF!</definedName>
    <definedName name="Story_Total" localSheetId="9">#REF!</definedName>
    <definedName name="Struct_Type" localSheetId="9">#REF!</definedName>
    <definedName name="SUMMARY" localSheetId="9" hidden="1">#REF!</definedName>
    <definedName name="SUMMARYT" localSheetId="9" hidden="1">#REF!</definedName>
    <definedName name="SV" localSheetId="9">#REF!</definedName>
    <definedName name="SWL" localSheetId="9">#REF!</definedName>
    <definedName name="SWR" localSheetId="9">#REF!</definedName>
    <definedName name="T10M" localSheetId="9">#REF!</definedName>
    <definedName name="T10P" localSheetId="9">#REF!</definedName>
    <definedName name="T11M" localSheetId="9">#REF!</definedName>
    <definedName name="T11P" localSheetId="9">#REF!</definedName>
    <definedName name="T12M" localSheetId="9">#REF!</definedName>
    <definedName name="T12P" localSheetId="9">#REF!</definedName>
    <definedName name="T13M" localSheetId="9">#REF!</definedName>
    <definedName name="T13P" localSheetId="9">#REF!</definedName>
    <definedName name="T14M" localSheetId="9">#REF!</definedName>
    <definedName name="T14P" localSheetId="9">#REF!</definedName>
    <definedName name="T15M" localSheetId="9">#REF!</definedName>
    <definedName name="T15P" localSheetId="9">#REF!</definedName>
    <definedName name="T16M" localSheetId="9">#REF!</definedName>
    <definedName name="T16P" localSheetId="9">#REF!</definedName>
    <definedName name="T17M" localSheetId="9">#REF!</definedName>
    <definedName name="T17P" localSheetId="9">#REF!</definedName>
    <definedName name="T18M" localSheetId="9">#REF!</definedName>
    <definedName name="T18P" localSheetId="9">#REF!</definedName>
    <definedName name="T19M" localSheetId="9">#REF!</definedName>
    <definedName name="T19P" localSheetId="9">#REF!</definedName>
    <definedName name="T1E" localSheetId="9">#REF!</definedName>
    <definedName name="T1M" localSheetId="9">#REF!</definedName>
    <definedName name="T1P" localSheetId="9">#REF!</definedName>
    <definedName name="T1S" localSheetId="9">#REF!</definedName>
    <definedName name="T20M" localSheetId="9">#REF!</definedName>
    <definedName name="T20P" localSheetId="9">#REF!</definedName>
    <definedName name="T21M" localSheetId="9">#REF!</definedName>
    <definedName name="T21P" localSheetId="9">#REF!</definedName>
    <definedName name="T22E" localSheetId="9">#REF!</definedName>
    <definedName name="T23M" localSheetId="9">#REF!</definedName>
    <definedName name="T23P" localSheetId="9">#REF!</definedName>
    <definedName name="T24M" localSheetId="9">#REF!</definedName>
    <definedName name="T24P" localSheetId="9">#REF!</definedName>
    <definedName name="T2E" localSheetId="9">#REF!</definedName>
    <definedName name="T2M" localSheetId="9">#REF!</definedName>
    <definedName name="T2P" localSheetId="9">#REF!</definedName>
    <definedName name="T2S" localSheetId="9">#REF!</definedName>
    <definedName name="T3P" localSheetId="9">#REF!</definedName>
    <definedName name="T3S" localSheetId="9">#REF!</definedName>
    <definedName name="T4M" localSheetId="9">#REF!</definedName>
    <definedName name="T4P" localSheetId="9">#REF!</definedName>
    <definedName name="T5M" localSheetId="9">#REF!</definedName>
    <definedName name="T5P" localSheetId="9">#REF!</definedName>
    <definedName name="T6M" localSheetId="9">#REF!</definedName>
    <definedName name="T6P" localSheetId="9">#REF!</definedName>
    <definedName name="T7M" localSheetId="9">#REF!</definedName>
    <definedName name="T7P" localSheetId="9">#REF!</definedName>
    <definedName name="T8M" localSheetId="9">#REF!</definedName>
    <definedName name="T8P" localSheetId="9">#REF!</definedName>
    <definedName name="T9M" localSheetId="9">#REF!</definedName>
    <definedName name="T9P" localSheetId="9">#REF!</definedName>
    <definedName name="TITLE" localSheetId="9">#REF!</definedName>
    <definedName name="TK_BYUL_IN_BU" localSheetId="9">#REF!</definedName>
    <definedName name="TMO" localSheetId="9">#REF!</definedName>
    <definedName name="Total_Floor_Area" localSheetId="9">#REF!</definedName>
    <definedName name="tr" localSheetId="9" hidden="1">#REF!</definedName>
    <definedName name="TT" localSheetId="9">#REF!</definedName>
    <definedName name="TTT" localSheetId="9">#REF!</definedName>
    <definedName name="tuchal" localSheetId="9">#REF!</definedName>
    <definedName name="TW" localSheetId="9">#REF!</definedName>
    <definedName name="TWL" localSheetId="9">#REF!</definedName>
    <definedName name="TWR" localSheetId="9">#REF!</definedName>
    <definedName name="TYPE" localSheetId="9">#REF!</definedName>
    <definedName name="TYPEEA" localSheetId="9">#REF!</definedName>
    <definedName name="UNIT" localSheetId="9">#REF!</definedName>
    <definedName name="VAFP" localSheetId="9">#REF!</definedName>
    <definedName name="VBV" localSheetId="9">#REF!</definedName>
    <definedName name="VCR" localSheetId="9">#REF!</definedName>
    <definedName name="VDSVP" localSheetId="9">#REF!</definedName>
    <definedName name="VHAF" localSheetId="9">#REF!</definedName>
    <definedName name="VHMF" localSheetId="9">#REF!</definedName>
    <definedName name="VMF" localSheetId="9">#REF!</definedName>
    <definedName name="VMOTOR" localSheetId="9">#REF!</definedName>
    <definedName name="VPUMP" localSheetId="9">#REF!</definedName>
    <definedName name="VSV" localSheetId="9">#REF!</definedName>
    <definedName name="VVAFP" localSheetId="9">#REF!</definedName>
    <definedName name="VVMF" localSheetId="9">#REF!</definedName>
    <definedName name="VVV" localSheetId="9">#REF!</definedName>
    <definedName name="VWEI" localSheetId="9">#REF!</definedName>
    <definedName name="w" localSheetId="9">#REF!</definedName>
    <definedName name="WEI" localSheetId="9">#REF!</definedName>
    <definedName name="Work_Description" localSheetId="9">#REF!</definedName>
    <definedName name="WSO" localSheetId="9">#REF!</definedName>
    <definedName name="WW" localSheetId="9">#REF!</definedName>
    <definedName name="X9701D_일위대가_List" localSheetId="9">#REF!</definedName>
    <definedName name="XA" localSheetId="9">#REF!</definedName>
    <definedName name="XS" localSheetId="9">#REF!</definedName>
    <definedName name="xx" localSheetId="9" hidden="1">#REF!</definedName>
    <definedName name="xxx" localSheetId="9" hidden="1">#REF!</definedName>
    <definedName name="XZ" localSheetId="9">#REF!</definedName>
    <definedName name="YONG_JUB_GONG" localSheetId="9">#REF!</definedName>
    <definedName name="YOO" localSheetId="9">#REF!</definedName>
    <definedName name="yoo10" localSheetId="9">#REF!</definedName>
    <definedName name="yoo2" localSheetId="9">#REF!</definedName>
    <definedName name="yoo3" localSheetId="9">#REF!</definedName>
    <definedName name="yoo4" localSheetId="9">#REF!</definedName>
    <definedName name="YOO5" localSheetId="9">#REF!</definedName>
    <definedName name="YOO6" localSheetId="9">#REF!</definedName>
    <definedName name="YOO7" localSheetId="9">#REF!</definedName>
    <definedName name="yoo8" localSheetId="9">#REF!</definedName>
    <definedName name="YOO9" localSheetId="9">#REF!</definedName>
    <definedName name="YOON" localSheetId="9">#REF!</definedName>
    <definedName name="YOON2" localSheetId="9">#REF!</definedName>
    <definedName name="YOON3" localSheetId="9">#REF!</definedName>
    <definedName name="YOON4" localSheetId="9">#REF!</definedName>
    <definedName name="Z" localSheetId="9">#REF!</definedName>
    <definedName name="Z_0E9FE9F8_6DD2_48FC_9AB4_8E7C3E14C436_.wvu.PrintArea" localSheetId="9" hidden="1">#REF!</definedName>
    <definedName name="Z_0E9FE9F8_6DD2_48FC_9AB4_8E7C3E14C436_.wvu.PrintTitles" localSheetId="9" hidden="1">#REF!</definedName>
    <definedName name="Z6_" localSheetId="9">#REF!</definedName>
    <definedName name="ㄱㅈㅎ" localSheetId="9" hidden="1">#REF!</definedName>
    <definedName name="가실행" localSheetId="9">#REF!</definedName>
    <definedName name="간접노무비" localSheetId="9">#REF!</definedName>
    <definedName name="간접노무비요율" localSheetId="9">#REF!</definedName>
    <definedName name="간접노무비표" localSheetId="9">#REF!</definedName>
    <definedName name="갈빌1호" localSheetId="9">#REF!</definedName>
    <definedName name="갈빌2호" localSheetId="9">#REF!</definedName>
    <definedName name="갈빌3호" localSheetId="9">#REF!</definedName>
    <definedName name="개산분" localSheetId="9">#REF!</definedName>
    <definedName name="견" localSheetId="9">#REF!,#REF!</definedName>
    <definedName name="견적품의" localSheetId="9">#REF!</definedName>
    <definedName name="경비" localSheetId="9">#REF!</definedName>
    <definedName name="경비1" localSheetId="9" hidden="1">#REF!</definedName>
    <definedName name="경비합" localSheetId="9">#REF!</definedName>
    <definedName name="경상비" localSheetId="9">#REF!</definedName>
    <definedName name="공구" localSheetId="9">#REF!</definedName>
    <definedName name="공구손료" localSheetId="9">#REF!</definedName>
    <definedName name="공급가액" localSheetId="9">#REF!</definedName>
    <definedName name="공사명" localSheetId="9">#REF!</definedName>
    <definedName name="공사비" localSheetId="9">#REF!</definedName>
    <definedName name="공사원가" localSheetId="9">#REF!</definedName>
    <definedName name="공종" localSheetId="9">#REF!</definedName>
    <definedName name="공종갯수" localSheetId="9">#REF!</definedName>
    <definedName name="관급" localSheetId="9">#REF!,#REF!,#REF!</definedName>
    <definedName name="관급액" localSheetId="9">#REF!</definedName>
    <definedName name="관급자재대" localSheetId="9">#REF!</definedName>
    <definedName name="관급자재비" localSheetId="9">#REF!</definedName>
    <definedName name="관로연장거리" localSheetId="9">#REF!</definedName>
    <definedName name="관정지반고" localSheetId="9">#REF!</definedName>
    <definedName name="구산갑지" localSheetId="9" hidden="1">#REF!</definedName>
    <definedName name="군산" localSheetId="9">#REF!</definedName>
    <definedName name="군유1" localSheetId="9">#REF!</definedName>
    <definedName name="군유2" localSheetId="9">#REF!</definedName>
    <definedName name="군유3" localSheetId="9">#REF!</definedName>
    <definedName name="군유4" localSheetId="9">#REF!</definedName>
    <definedName name="군유5" localSheetId="9">#REF!</definedName>
    <definedName name="군유6" localSheetId="9">#REF!</definedName>
    <definedName name="군유7" localSheetId="9">#REF!</definedName>
    <definedName name="규격수" localSheetId="9">#REF!</definedName>
    <definedName name="기준" localSheetId="9">#REF!</definedName>
    <definedName name="기초데이타" localSheetId="9">#REF!</definedName>
    <definedName name="기초액" localSheetId="9">#REF!</definedName>
    <definedName name="기타경비" localSheetId="9">#REF!</definedName>
    <definedName name="기타경비요율" localSheetId="9">#REF!</definedName>
    <definedName name="기타경비표" localSheetId="9">#REF!</definedName>
    <definedName name="地" localSheetId="9">#REF!</definedName>
    <definedName name="附加赛" localSheetId="9">#REF!</definedName>
    <definedName name="概算表" localSheetId="9">#REF!</definedName>
    <definedName name="管理费" localSheetId="9">#REF!</definedName>
    <definedName name="ㄴ" localSheetId="9">#REF!</definedName>
    <definedName name="ㄴㄱㄹ" localSheetId="9" hidden="1">#REF!</definedName>
    <definedName name="ㄴㄴ" localSheetId="9">#REF!</definedName>
    <definedName name="ㄴㄴㄴ" localSheetId="9">#REF!</definedName>
    <definedName name="ㄴㄴㄴㄴ" localSheetId="9">#REF!</definedName>
    <definedName name="ㄴㄴㄴㄴㄴ" localSheetId="9">#REF!</definedName>
    <definedName name="ㄴㅁ" localSheetId="9" hidden="1">#REF!</definedName>
    <definedName name="나." localSheetId="9">#REF!</definedName>
    <definedName name="나야" localSheetId="9">#REF!</definedName>
    <definedName name="남산1호" localSheetId="9">#REF!</definedName>
    <definedName name="남산2호" localSheetId="9">#REF!</definedName>
    <definedName name="내고" localSheetId="9">#REF!</definedName>
    <definedName name="내역서" localSheetId="9">#REF!</definedName>
    <definedName name="哈哈" localSheetId="9">#REF!</definedName>
    <definedName name="好" localSheetId="9">#REF!</definedName>
    <definedName name="呵呵" localSheetId="9">#REF!</definedName>
    <definedName name="노곡1호" localSheetId="9">#REF!</definedName>
    <definedName name="노곡2호" localSheetId="9">#REF!</definedName>
    <definedName name="노곡3호" localSheetId="9">#REF!</definedName>
    <definedName name="노곡4호" localSheetId="9">#REF!</definedName>
    <definedName name="노무비" localSheetId="9">#REF!</definedName>
    <definedName name="노무비합" localSheetId="9">#REF!</definedName>
    <definedName name="노부비" localSheetId="9">#REF!</definedName>
    <definedName name="노임" localSheetId="9">#REF!</definedName>
    <definedName name="농원1호" localSheetId="9">#REF!</definedName>
    <definedName name="농원2호" localSheetId="9">#REF!</definedName>
    <definedName name="다." localSheetId="9">#REF!</definedName>
    <definedName name="단가" localSheetId="9">#REF!</definedName>
    <definedName name="단가2" localSheetId="9">#REF!,#REF!</definedName>
    <definedName name="단가비교표" localSheetId="9">#REF!,#REF!</definedName>
    <definedName name="단가산출" localSheetId="9">#REF!</definedName>
    <definedName name="단가적용표" localSheetId="9">#REF!</definedName>
    <definedName name="대가" localSheetId="9">#REF!,#REF!</definedName>
    <definedName name="대구" localSheetId="9">#REF!</definedName>
    <definedName name="덕산1호" localSheetId="9">#REF!</definedName>
    <definedName name="덕산2호" localSheetId="9">#REF!</definedName>
    <definedName name="덕산3호" localSheetId="9">#REF!</definedName>
    <definedName name="덕산4호" localSheetId="9">#REF!</definedName>
    <definedName name="덕전1호" localSheetId="9">#REF!</definedName>
    <definedName name="덕전2호" localSheetId="9">#REF!</definedName>
    <definedName name="덕전3호" localSheetId="9">#REF!</definedName>
    <definedName name="덕지1호" localSheetId="9">#REF!</definedName>
    <definedName name="덕천1호" localSheetId="9">#REF!</definedName>
    <definedName name="덕천2호" localSheetId="9">#REF!</definedName>
    <definedName name="덕천3호" localSheetId="9">#REF!</definedName>
    <definedName name="덕천4호" localSheetId="9">#REF!</definedName>
    <definedName name="利润" localSheetId="9">#REF!</definedName>
    <definedName name="도공100미" localSheetId="9">#REF!</definedName>
    <definedName name="도공100억" localSheetId="9">#REF!</definedName>
    <definedName name="도급공사" localSheetId="9">#REF!</definedName>
    <definedName name="도급공사비" localSheetId="9">#REF!</definedName>
    <definedName name="도급예산액" localSheetId="9">#REF!</definedName>
    <definedName name="도급예상액" localSheetId="9">#REF!</definedName>
    <definedName name="도장면적" localSheetId="9">#REF!</definedName>
    <definedName name="도장면적가공" localSheetId="9">#REF!</definedName>
    <definedName name="도장면적가공1" localSheetId="9">#REF!</definedName>
    <definedName name="동두천" localSheetId="9">#REF!</definedName>
    <definedName name="두기1" localSheetId="9">#REF!</definedName>
    <definedName name="두기1호" localSheetId="9">#REF!</definedName>
    <definedName name="두기2" localSheetId="9">#REF!</definedName>
    <definedName name="두기2호" localSheetId="9">#REF!</definedName>
    <definedName name="두기3" localSheetId="9">#REF!</definedName>
    <definedName name="두기3호" localSheetId="9">#REF!</definedName>
    <definedName name="你好" localSheetId="9">#REF!</definedName>
    <definedName name="飘窗" localSheetId="9">#REF!</definedName>
    <definedName name="ㄹ" localSheetId="9">#REF!</definedName>
    <definedName name="ㄹㄹ" localSheetId="9">#REF!</definedName>
    <definedName name="ㄹㄹㄹ" localSheetId="9">#REF!</definedName>
    <definedName name="ㄹㄹㄹㄹ" localSheetId="9">#REF!</definedName>
    <definedName name="ㄹㄹㄹㄹㄹ" localSheetId="9">#REF!</definedName>
    <definedName name="ㄹㄹㄹㄹㄹㄹ" localSheetId="9">#REF!</definedName>
    <definedName name="ㄹㄹㄹㄹㄹㄹㄹ" localSheetId="9">#REF!</definedName>
    <definedName name="ㄹㄹㄹㄹㄹㄹㄹㄹㄹㄹㄹ" localSheetId="9">#REF!</definedName>
    <definedName name="ㄹㄹㄹㄹㄹㄹㄹㄹㄹㄹㄹㄹㄹㄹㄹ" localSheetId="9">#REF!</definedName>
    <definedName name="ㄹ호" localSheetId="9" hidden="1">#REF!</definedName>
    <definedName name="设计费" localSheetId="9">#REF!</definedName>
    <definedName name="税收" localSheetId="9">#REF!</definedName>
    <definedName name="ㅁㄴ" localSheetId="9" hidden="1">#REF!</definedName>
    <definedName name="ㅁㅁㅁ" localSheetId="9">#REF!</definedName>
    <definedName name="ㅁㅁㅁㅁㅁㅁ" localSheetId="9" hidden="1">#REF!</definedName>
    <definedName name="ㅁㅇ" localSheetId="9">#REF!</definedName>
    <definedName name="外委加工.dbf" localSheetId="9">#REF!</definedName>
    <definedName name="멘트" localSheetId="9">#REF!</definedName>
    <definedName name="모래" localSheetId="9">#REF!</definedName>
    <definedName name="모래1" localSheetId="9">#REF!</definedName>
    <definedName name="무농1호" localSheetId="9">#REF!</definedName>
    <definedName name="무농2호" localSheetId="9">#REF!</definedName>
    <definedName name="박경희" localSheetId="9">#REF!</definedName>
    <definedName name="번들1호" localSheetId="9">#REF!</definedName>
    <definedName name="번들2호" localSheetId="9">#REF!</definedName>
    <definedName name="번들3호" localSheetId="9">#REF!</definedName>
    <definedName name="부가가치세" localSheetId="9">#REF!</definedName>
    <definedName name="부가가치세요율" localSheetId="9">#REF!</definedName>
    <definedName name="부가가치표" localSheetId="9">#REF!</definedName>
    <definedName name="부대" localSheetId="9">#REF!</definedName>
    <definedName name="부대내역비교" localSheetId="9">#REF!</definedName>
    <definedName name="부대사항" localSheetId="9">#REF!</definedName>
    <definedName name="분석" localSheetId="9">#REF!</definedName>
    <definedName name="비계" localSheetId="9">#REF!</definedName>
    <definedName name="비교표2" localSheetId="9" hidden="1">#REF!</definedName>
    <definedName name="비목1" localSheetId="9">#REF!</definedName>
    <definedName name="비목2" localSheetId="9">#REF!</definedName>
    <definedName name="비목3" localSheetId="9">#REF!</definedName>
    <definedName name="비목4" localSheetId="9">#REF!</definedName>
    <definedName name="ㅅㅅ" localSheetId="9">#REF!</definedName>
    <definedName name="사" localSheetId="9" hidden="1">#REF!</definedName>
    <definedName name="산재보험료" localSheetId="9">#REF!</definedName>
    <definedName name="산재보험료요율" localSheetId="9">#REF!</definedName>
    <definedName name="산재보험료표" localSheetId="9">#REF!</definedName>
    <definedName name="산출" localSheetId="9">#REF!</definedName>
    <definedName name="산출경비" localSheetId="9">#REF!</definedName>
    <definedName name="삼" localSheetId="9">#REF!</definedName>
    <definedName name="상림1호" localSheetId="9">#REF!</definedName>
    <definedName name="상림2호" localSheetId="9">#REF!</definedName>
    <definedName name="상림3호" localSheetId="9">#REF!</definedName>
    <definedName name="생사1호" localSheetId="9">#REF!</definedName>
    <definedName name="생사2호" localSheetId="9">#REF!</definedName>
    <definedName name="생사기존" localSheetId="9">#REF!</definedName>
    <definedName name="서울" localSheetId="9">#REF!</definedName>
    <definedName name="선량1호" localSheetId="9">#REF!</definedName>
    <definedName name="선량2호" localSheetId="9">#REF!</definedName>
    <definedName name="선량3호" localSheetId="9">#REF!</definedName>
    <definedName name="선량4호" localSheetId="9">#REF!</definedName>
    <definedName name="선량5호" localSheetId="9">#REF!</definedName>
    <definedName name="설계사" localSheetId="9">#REF!</definedName>
    <definedName name="설계삼" localSheetId="9">#REF!</definedName>
    <definedName name="설계오" localSheetId="9">#REF!</definedName>
    <definedName name="설계육" localSheetId="9">#REF!</definedName>
    <definedName name="설계이" localSheetId="9">#REF!</definedName>
    <definedName name="성산1호" localSheetId="9">#REF!</definedName>
    <definedName name="성산2호" localSheetId="9">#REF!</definedName>
    <definedName name="성산3호" localSheetId="9">#REF!</definedName>
    <definedName name="성산4호" localSheetId="9">#REF!</definedName>
    <definedName name="성산5호" localSheetId="9">#REF!</definedName>
    <definedName name="송수관로구경" localSheetId="9">#REF!</definedName>
    <definedName name="송천1" localSheetId="9">#REF!</definedName>
    <definedName name="송천2" localSheetId="9">#REF!</definedName>
    <definedName name="수중모타1" localSheetId="9">#REF!</definedName>
    <definedName name="수중모타10" localSheetId="9">#REF!</definedName>
    <definedName name="수중모타15" localSheetId="9">#REF!</definedName>
    <definedName name="수중모타2" localSheetId="9">#REF!</definedName>
    <definedName name="수중모타20" localSheetId="9">#REF!</definedName>
    <definedName name="수중모타25" localSheetId="9">#REF!</definedName>
    <definedName name="수중모타3" localSheetId="9">#REF!</definedName>
    <definedName name="수중모타30" localSheetId="9">#REF!</definedName>
    <definedName name="수중모타5" localSheetId="9">#REF!</definedName>
    <definedName name="수중모타7.5" localSheetId="9">#REF!</definedName>
    <definedName name="수중모터펌프단가" localSheetId="9">#REF!</definedName>
    <definedName name="수중케이블단가" localSheetId="9">#REF!</definedName>
    <definedName name="수행능력" localSheetId="9">#REF!</definedName>
    <definedName name="순공사비" localSheetId="9">#REF!</definedName>
    <definedName name="순공사원가" localSheetId="9">#REF!</definedName>
    <definedName name="시" localSheetId="9">#REF!</definedName>
    <definedName name="신성1" localSheetId="9">#REF!</definedName>
    <definedName name="신성2" localSheetId="9">#REF!</definedName>
    <definedName name="신성3" localSheetId="9">#REF!</definedName>
    <definedName name="신성4" localSheetId="9">#REF!</definedName>
    <definedName name="신성5" localSheetId="9">#REF!</definedName>
    <definedName name="신성6" localSheetId="9">#REF!</definedName>
    <definedName name="신성7" localSheetId="9">#REF!</definedName>
    <definedName name="신흥1호" localSheetId="9">#REF!</definedName>
    <definedName name="신흥2호" localSheetId="9">#REF!</definedName>
    <definedName name="실경상" localSheetId="9">#REF!</definedName>
    <definedName name="실행" localSheetId="9">#REF!</definedName>
    <definedName name="실행검토" localSheetId="9" hidden="1">#REF!</definedName>
    <definedName name="실행예상액" localSheetId="9" hidden="1">#REF!</definedName>
    <definedName name="실행집계" localSheetId="9">#REF!</definedName>
    <definedName name="ㅇㄹ" localSheetId="9" hidden="1">#REF!</definedName>
    <definedName name="ㅇㅇ" localSheetId="9">#REF!</definedName>
    <definedName name="ㅇㅇㅇ" localSheetId="9">#REF!</definedName>
    <definedName name="아연도강관단가" localSheetId="9">#REF!</definedName>
    <definedName name="아연도배관단가" localSheetId="9">#REF!</definedName>
    <definedName name="아연도배관자재" localSheetId="9">#REF!</definedName>
    <definedName name="안방1호" localSheetId="9">#REF!</definedName>
    <definedName name="안방2호" localSheetId="9">#REF!</definedName>
    <definedName name="안전관리비" localSheetId="9">#REF!</definedName>
    <definedName name="안전관리비요율" localSheetId="9">#REF!</definedName>
    <definedName name="안전관리비표" localSheetId="9">#REF!</definedName>
    <definedName name="안정수위" localSheetId="9">#REF!</definedName>
    <definedName name="앞들1호" localSheetId="9">#REF!</definedName>
    <definedName name="앞들2호" localSheetId="9">#REF!</definedName>
    <definedName name="양수량" localSheetId="9">#REF!</definedName>
    <definedName name="양식" localSheetId="9">#REF!</definedName>
    <definedName name="업체" localSheetId="9" hidden="1">#REF!</definedName>
    <definedName name="오산" localSheetId="9">#REF!</definedName>
    <definedName name="오주1호" localSheetId="9">#REF!</definedName>
    <definedName name="오주2호" localSheetId="9">#REF!</definedName>
    <definedName name="오주3호" localSheetId="9">#REF!</definedName>
    <definedName name="오주4호" localSheetId="9">#REF!</definedName>
    <definedName name="왕암내역" localSheetId="9">#REF!</definedName>
    <definedName name="요동1호" localSheetId="9">#REF!</definedName>
    <definedName name="요동2호" localSheetId="9">#REF!</definedName>
    <definedName name="용접" localSheetId="9">#REF!</definedName>
    <definedName name="우산" localSheetId="9">#REF!</definedName>
    <definedName name="운반중량산출2" localSheetId="9">#REF!</definedName>
    <definedName name="운암" localSheetId="9">#REF!</definedName>
    <definedName name="운호1호" localSheetId="9">#REF!</definedName>
    <definedName name="운호2호" localSheetId="9">#REF!</definedName>
    <definedName name="운호3호" localSheetId="9">#REF!</definedName>
    <definedName name="울산프랜지" localSheetId="9">#REF!</definedName>
    <definedName name="원가계산명" localSheetId="9">#REF!</definedName>
    <definedName name="원운1호" localSheetId="9">#REF!</definedName>
    <definedName name="원운2호" localSheetId="9">#REF!</definedName>
    <definedName name="육" localSheetId="9">#REF!</definedName>
    <definedName name="육리1호" localSheetId="9">#REF!</definedName>
    <definedName name="육리2호" localSheetId="9">#REF!</definedName>
    <definedName name="은산1호" localSheetId="9">#REF!</definedName>
    <definedName name="은산2호" localSheetId="9">#REF!</definedName>
    <definedName name="은산3호" localSheetId="9">#REF!</definedName>
    <definedName name="은산4호" localSheetId="9">#REF!</definedName>
    <definedName name="의무비" localSheetId="9">#REF!</definedName>
    <definedName name="의정부" localSheetId="9">#REF!</definedName>
    <definedName name="이" localSheetId="9">#REF!</definedName>
    <definedName name="이윤" localSheetId="9">#REF!</definedName>
    <definedName name="이윤요율" localSheetId="9">#REF!</definedName>
    <definedName name="이윤표" localSheetId="9">#REF!</definedName>
    <definedName name="이희선" localSheetId="9">#REF!,#REF!</definedName>
    <definedName name="인공" localSheetId="9">#REF!</definedName>
    <definedName name="인입공사비" localSheetId="9">#REF!</definedName>
    <definedName name="일반관리비" localSheetId="9">#REF!</definedName>
    <definedName name="일반관리비요율" localSheetId="9">#REF!</definedName>
    <definedName name="일반관리비표" localSheetId="9">#REF!</definedName>
    <definedName name="일위" localSheetId="9">#REF!,#REF!</definedName>
    <definedName name="일위대가" localSheetId="9">#REF!</definedName>
    <definedName name="일위목록" localSheetId="9">#REF!</definedName>
    <definedName name="입력란" localSheetId="9">#REF!</definedName>
    <definedName name="입력전체" localSheetId="9">#REF!</definedName>
    <definedName name="입안1호" localSheetId="9">#REF!</definedName>
    <definedName name="입안2호" localSheetId="9">#REF!</definedName>
    <definedName name="입안3호" localSheetId="9">#REF!</definedName>
    <definedName name="입안4호" localSheetId="9">#REF!</definedName>
    <definedName name="입안기존2" localSheetId="9">#REF!</definedName>
    <definedName name="자연수위" localSheetId="9">#REF!</definedName>
    <definedName name="자재" localSheetId="9">#REF!</definedName>
    <definedName name="잡자재비" localSheetId="9">#REF!</definedName>
    <definedName name="장산1" localSheetId="9">#REF!</definedName>
    <definedName name="장산2" localSheetId="9">#REF!</definedName>
    <definedName name="장산3" localSheetId="9">#REF!</definedName>
    <definedName name="장춘" localSheetId="9">#REF!</definedName>
    <definedName name="재료비" localSheetId="9">#REF!</definedName>
    <definedName name="재료비요율" localSheetId="9">#REF!</definedName>
    <definedName name="재료집계3" localSheetId="9">#REF!</definedName>
    <definedName name="저격2" localSheetId="9">#REF!</definedName>
    <definedName name="저수조만수위" localSheetId="9">#REF!</definedName>
    <definedName name="전동기용량" localSheetId="9">#REF!</definedName>
    <definedName name="전선관부속품비" localSheetId="9">#REF!</definedName>
    <definedName name="전장su" localSheetId="9">#REF!</definedName>
    <definedName name="정열범위" localSheetId="9">#REF!</definedName>
    <definedName name="조달예가" localSheetId="9">#REF!</definedName>
    <definedName name="중량" localSheetId="9">#REF!</definedName>
    <definedName name="중량표" localSheetId="9">#REF!</definedName>
    <definedName name="지동" localSheetId="9">#REF!</definedName>
    <definedName name="지질" localSheetId="9">#REF!</definedName>
    <definedName name="지질2" localSheetId="9">#REF!</definedName>
    <definedName name="직접경비" localSheetId="9">#REF!</definedName>
    <definedName name="직접노무비" localSheetId="9">#REF!</definedName>
    <definedName name="직접노무비요율" localSheetId="9">#REF!</definedName>
    <definedName name="직접비" localSheetId="9">#REF!</definedName>
    <definedName name="직접재료비" localSheetId="9">#REF!</definedName>
    <definedName name="직접재료비합" localSheetId="9">#REF!</definedName>
    <definedName name="직종" localSheetId="9">#REF!</definedName>
    <definedName name="직종명" localSheetId="9">#REF!</definedName>
    <definedName name="진석" localSheetId="9">#REF!,#REF!</definedName>
    <definedName name="ㅊ3" localSheetId="9">#REF!</definedName>
    <definedName name="차체2" localSheetId="9">#REF!</definedName>
    <definedName name="착정심도" localSheetId="9">#REF!</definedName>
    <definedName name="철골공" localSheetId="9">#REF!</definedName>
    <definedName name="철목1호" localSheetId="9">#REF!</definedName>
    <definedName name="철목2호" localSheetId="9">#REF!</definedName>
    <definedName name="철목3호" localSheetId="9">#REF!</definedName>
    <definedName name="철목4호" localSheetId="9">#REF!</definedName>
    <definedName name="철콘" localSheetId="9">#REF!</definedName>
    <definedName name="철콘견적" localSheetId="9">#REF!</definedName>
    <definedName name="철콘번호" localSheetId="9">#REF!</definedName>
    <definedName name="청림1호" localSheetId="9">#REF!</definedName>
    <definedName name="청림2호" localSheetId="9">#REF!</definedName>
    <definedName name="청림3호" localSheetId="9">#REF!</definedName>
    <definedName name="총공사비" localSheetId="9">#REF!</definedName>
    <definedName name="총괄" localSheetId="9">#REF!</definedName>
    <definedName name="총괄표0" localSheetId="9" hidden="1">#REF!</definedName>
    <definedName name="총원가" localSheetId="9">#REF!</definedName>
    <definedName name="칠" localSheetId="9">#REF!</definedName>
    <definedName name="ㅌㅌㅌㅌㅌㅌㅌ" localSheetId="9">#REF!</definedName>
    <definedName name="토" localSheetId="9" hidden="1">#REF!</definedName>
    <definedName name="팔" localSheetId="9" hidden="1">#REF!</definedName>
    <definedName name="펌프구경" localSheetId="9">#REF!</definedName>
    <definedName name="평택" localSheetId="9">#REF!</definedName>
    <definedName name="표지" localSheetId="9" hidden="1">#REF!</definedName>
    <definedName name="프린트" localSheetId="9">#REF!</definedName>
    <definedName name="ㅎ" localSheetId="9">#REF!</definedName>
    <definedName name="ㅎ314" localSheetId="9">#REF!</definedName>
    <definedName name="ㅎ384" localSheetId="9">#REF!</definedName>
    <definedName name="ㅎㄹㄹ" localSheetId="9">#REF!</definedName>
    <definedName name="하도급계획서" localSheetId="9">#REF!</definedName>
    <definedName name="한" localSheetId="9" hidden="1">#REF!</definedName>
    <definedName name="한교1호" localSheetId="9">#REF!</definedName>
    <definedName name="한교2호" localSheetId="9">#REF!</definedName>
    <definedName name="한교3호" localSheetId="9">#REF!</definedName>
    <definedName name="한전" localSheetId="9">#REF!</definedName>
    <definedName name="한전수탁비" localSheetId="9">#REF!</definedName>
    <definedName name="할증" localSheetId="9">#REF!</definedName>
    <definedName name="합계" localSheetId="9">#REF!</definedName>
    <definedName name="행삭제" localSheetId="9">#REF!</definedName>
    <definedName name="현천기자재비" localSheetId="9">#REF!</definedName>
    <definedName name="화신1호" localSheetId="9">#REF!</definedName>
    <definedName name="화신2호" localSheetId="9">#REF!</definedName>
    <definedName name="화신기존1" localSheetId="9">#REF!</definedName>
    <definedName name="화신기존2" localSheetId="9">#REF!</definedName>
    <definedName name="환산계수" localSheetId="9">#REF!</definedName>
    <definedName name="회사명" localSheetId="9">#REF!</definedName>
    <definedName name="회시1호" localSheetId="9">#REF!</definedName>
    <definedName name="회시2호" localSheetId="9">#REF!</definedName>
    <definedName name="희선" localSheetId="9">#REF!,#REF!,#REF!,#REF!,#REF!,#REF!,#REF!,#REF!,#REF!,#REF!,#REF!,#REF!,#REF!,#REF!,#REF!,#REF!,#REF!,#REF!,#REF!</definedName>
    <definedName name="ㅗ1433" localSheetId="9">#REF!</definedName>
    <definedName name="ㅗㅓㅏ" localSheetId="9">#REF!</definedName>
    <definedName name="ㅠ" localSheetId="9">#REF!</definedName>
    <definedName name="ㅠ1" localSheetId="9">#REF!</definedName>
    <definedName name="ㅠ121" localSheetId="9">#REF!</definedName>
    <definedName name="_xlnm.Print_Area" localSheetId="9">'3.1C4616'!$A$1:$I$34</definedName>
    <definedName name="\e" localSheetId="4">#REF!</definedName>
    <definedName name="\g" localSheetId="4">#REF!</definedName>
    <definedName name="\O" localSheetId="4">#REF!</definedName>
    <definedName name="\s" localSheetId="4">#REF!</definedName>
    <definedName name="_\D" localSheetId="4">#REF!</definedName>
    <definedName name="_\X" localSheetId="4">#REF!</definedName>
    <definedName name="________cap11" localSheetId="4">#REF!</definedName>
    <definedName name="_______cap11" localSheetId="4">#REF!</definedName>
    <definedName name="______cap11" localSheetId="4">#REF!</definedName>
    <definedName name="_____key2" localSheetId="4" hidden="1">#REF!</definedName>
    <definedName name="____key2" localSheetId="4" hidden="1">#REF!</definedName>
    <definedName name="____YO1" localSheetId="4">#REF!</definedName>
    <definedName name="____총괄표" localSheetId="4" hidden="1">#REF!</definedName>
    <definedName name="___BMK10" localSheetId="4">#REF!</definedName>
    <definedName name="___HSH1" localSheetId="4">#REF!</definedName>
    <definedName name="___HSH2" localSheetId="4">#REF!</definedName>
    <definedName name="___HTB2" localSheetId="4">#REF!</definedName>
    <definedName name="___HTS1" localSheetId="4">#REF!</definedName>
    <definedName name="___key2" localSheetId="4" hidden="1">#REF!</definedName>
    <definedName name="___MS1" localSheetId="4">#REF!</definedName>
    <definedName name="___mu1" localSheetId="4">#REF!</definedName>
    <definedName name="___mu2" localSheetId="4">#REF!</definedName>
    <definedName name="___mu3" localSheetId="4">#REF!</definedName>
    <definedName name="___na7" localSheetId="4">#REF!</definedName>
    <definedName name="___nf1" localSheetId="4">#REF!</definedName>
    <definedName name="___nf2" localSheetId="4">#REF!</definedName>
    <definedName name="___nf3" localSheetId="4">#REF!</definedName>
    <definedName name="___ng30" localSheetId="4">#REF!</definedName>
    <definedName name="___ng35" localSheetId="4">#REF!</definedName>
    <definedName name="___NP1" localSheetId="4">#REF!</definedName>
    <definedName name="___NP2" localSheetId="4">#REF!</definedName>
    <definedName name="___NSH1" localSheetId="4">#REF!</definedName>
    <definedName name="___NSH2" localSheetId="4">#REF!</definedName>
    <definedName name="___pa7" localSheetId="4">#REF!</definedName>
    <definedName name="___pf1" localSheetId="4">#REF!</definedName>
    <definedName name="___pf2" localSheetId="4">#REF!</definedName>
    <definedName name="___pf3" localSheetId="4">#REF!</definedName>
    <definedName name="___pg30" localSheetId="4">#REF!</definedName>
    <definedName name="___pg35" localSheetId="4">#REF!</definedName>
    <definedName name="___ppa7" localSheetId="4">#REF!</definedName>
    <definedName name="___ppf1" localSheetId="4">#REF!</definedName>
    <definedName name="___ppf2" localSheetId="4">#REF!</definedName>
    <definedName name="___ppf3" localSheetId="4">#REF!</definedName>
    <definedName name="___ppg30" localSheetId="4">#REF!</definedName>
    <definedName name="___ppg35" localSheetId="4">#REF!</definedName>
    <definedName name="___QTY10" localSheetId="4">#REF!</definedName>
    <definedName name="___UPR10" localSheetId="4">#REF!</definedName>
    <definedName name="___vrc25" localSheetId="4">#REF!</definedName>
    <definedName name="___YO1" localSheetId="4">#REF!</definedName>
    <definedName name="___총괄표" localSheetId="4" hidden="1">#REF!</definedName>
    <definedName name="__16_3_0Crite" localSheetId="4">#REF!</definedName>
    <definedName name="__17_3_0Criteria" localSheetId="4">#REF!</definedName>
    <definedName name="__18_3__Crite" localSheetId="4">#REF!</definedName>
    <definedName name="__19_3__Criteria" localSheetId="4">#REF!</definedName>
    <definedName name="__20A15_" localSheetId="4">#REF!</definedName>
    <definedName name="__21G_0Extr" localSheetId="4">#REF!</definedName>
    <definedName name="__22G_0Extract" localSheetId="4">#REF!</definedName>
    <definedName name="__23G__Extr" localSheetId="4">#REF!</definedName>
    <definedName name="__24G__Extract" localSheetId="4">#REF!</definedName>
    <definedName name="__BMK10" localSheetId="4">#REF!</definedName>
    <definedName name="__cap11" localSheetId="4">#REF!</definedName>
    <definedName name="__HSH1" localSheetId="4">#REF!</definedName>
    <definedName name="__HSH2" localSheetId="4">#REF!</definedName>
    <definedName name="__HTB2" localSheetId="4">#REF!</definedName>
    <definedName name="__HTS1" localSheetId="4">#REF!</definedName>
    <definedName name="__key2" localSheetId="4" hidden="1">#REF!</definedName>
    <definedName name="__MS1" localSheetId="4">#REF!</definedName>
    <definedName name="__mu1" localSheetId="4">#REF!</definedName>
    <definedName name="__mu2" localSheetId="4">#REF!</definedName>
    <definedName name="__mu3" localSheetId="4">#REF!</definedName>
    <definedName name="__na7" localSheetId="4">#REF!</definedName>
    <definedName name="__nf1" localSheetId="4">#REF!</definedName>
    <definedName name="__nf2" localSheetId="4">#REF!</definedName>
    <definedName name="__nf3" localSheetId="4">#REF!</definedName>
    <definedName name="__ng30" localSheetId="4">#REF!</definedName>
    <definedName name="__ng35" localSheetId="4">#REF!</definedName>
    <definedName name="__NP1" localSheetId="4">#REF!</definedName>
    <definedName name="__NP2" localSheetId="4">#REF!</definedName>
    <definedName name="__NSH1" localSheetId="4">#REF!</definedName>
    <definedName name="__NSH2" localSheetId="4">#REF!</definedName>
    <definedName name="__pa7" localSheetId="4">#REF!</definedName>
    <definedName name="__pf1" localSheetId="4">#REF!</definedName>
    <definedName name="__pf2" localSheetId="4">#REF!</definedName>
    <definedName name="__pf3" localSheetId="4">#REF!</definedName>
    <definedName name="__pg30" localSheetId="4">#REF!</definedName>
    <definedName name="__pg35" localSheetId="4">#REF!</definedName>
    <definedName name="__ppa7" localSheetId="4">#REF!</definedName>
    <definedName name="__ppf1" localSheetId="4">#REF!</definedName>
    <definedName name="__ppf2" localSheetId="4">#REF!</definedName>
    <definedName name="__ppf3" localSheetId="4">#REF!</definedName>
    <definedName name="__ppg30" localSheetId="4">#REF!</definedName>
    <definedName name="__ppg35" localSheetId="4">#REF!</definedName>
    <definedName name="__QTY10" localSheetId="4">#REF!</definedName>
    <definedName name="__UPR10" localSheetId="4">#REF!</definedName>
    <definedName name="__vrc25" localSheetId="4">#REF!</definedName>
    <definedName name="__YO1" localSheetId="4">#REF!</definedName>
    <definedName name="__총괄표" localSheetId="4" hidden="1">#REF!</definedName>
    <definedName name="_000年.xls" localSheetId="4">#REF!</definedName>
    <definedName name="_001年.xls" localSheetId="4">#REF!</definedName>
    <definedName name="_002年.xls" localSheetId="4">#REF!</definedName>
    <definedName name="_16.025_8.297_18.65__10.5" localSheetId="4">#REF!</definedName>
    <definedName name="_16_3_0Crite" localSheetId="4">#REF!</definedName>
    <definedName name="_17_3_0Criteria" localSheetId="4">#REF!</definedName>
    <definedName name="_18_3__Crite" localSheetId="4">#REF!</definedName>
    <definedName name="_19_3__Criteria" localSheetId="4">#REF!</definedName>
    <definedName name="_1공장" localSheetId="4">#REF!</definedName>
    <definedName name="_20A15_" localSheetId="4">#REF!</definedName>
    <definedName name="_21G_0Extr" localSheetId="4">#REF!</definedName>
    <definedName name="_22G_0Extract" localSheetId="4">#REF!</definedName>
    <definedName name="_23G__Extr" localSheetId="4">#REF!</definedName>
    <definedName name="_24G__Extract" localSheetId="4">#REF!</definedName>
    <definedName name="_2공장" localSheetId="4">#REF!</definedName>
    <definedName name="_3공장" localSheetId="4">#REF!</definedName>
    <definedName name="_58_3" localSheetId="4">#REF!</definedName>
    <definedName name="_61_3_0Crite" localSheetId="4">#REF!</definedName>
    <definedName name="_64_3_0Criteria" localSheetId="4">#REF!</definedName>
    <definedName name="_67_3__Crite" localSheetId="4">#REF!</definedName>
    <definedName name="_70_3__Criteria" localSheetId="4">#REF!</definedName>
    <definedName name="_71A15_" localSheetId="4">#REF!</definedName>
    <definedName name="_74G" localSheetId="4">#REF!</definedName>
    <definedName name="_77G_0Extr" localSheetId="4">#REF!</definedName>
    <definedName name="_80G_0Extract" localSheetId="4">#REF!</definedName>
    <definedName name="_83G__Extr" localSheetId="4">#REF!</definedName>
    <definedName name="_86G__Extract" localSheetId="4">#REF!</definedName>
    <definedName name="_A" localSheetId="4">#REF!</definedName>
    <definedName name="_BMK10" localSheetId="4">#REF!</definedName>
    <definedName name="_cap11" localSheetId="4">#REF!</definedName>
    <definedName name="_Dist_Bin" localSheetId="4" hidden="1">#REF!</definedName>
    <definedName name="_Dist_Values" localSheetId="4" hidden="1">#REF!</definedName>
    <definedName name="_Fill" localSheetId="4" hidden="1">#REF!</definedName>
    <definedName name="_HSH1" localSheetId="4">#REF!</definedName>
    <definedName name="_HSH2" localSheetId="4">#REF!</definedName>
    <definedName name="_HTB2" localSheetId="4">#REF!</definedName>
    <definedName name="_HTS1" localSheetId="4">#REF!</definedName>
    <definedName name="_Key1" localSheetId="4" hidden="1">#REF!</definedName>
    <definedName name="_Key2" localSheetId="4" hidden="1">#REF!</definedName>
    <definedName name="_MS1" localSheetId="4">#REF!</definedName>
    <definedName name="_mu1" localSheetId="4">#REF!</definedName>
    <definedName name="_mu2" localSheetId="4">#REF!</definedName>
    <definedName name="_mu3" localSheetId="4">#REF!</definedName>
    <definedName name="_na7" localSheetId="4">#REF!</definedName>
    <definedName name="_nf1" localSheetId="4">#REF!</definedName>
    <definedName name="_nf2" localSheetId="4">#REF!</definedName>
    <definedName name="_nf3" localSheetId="4">#REF!</definedName>
    <definedName name="_ng30" localSheetId="4">#REF!</definedName>
    <definedName name="_ng35" localSheetId="4">#REF!</definedName>
    <definedName name="_NP1" localSheetId="4">#REF!</definedName>
    <definedName name="_NP2" localSheetId="4">#REF!</definedName>
    <definedName name="_NSH1" localSheetId="4">#REF!</definedName>
    <definedName name="_NSH2" localSheetId="4">#REF!</definedName>
    <definedName name="_pa7" localSheetId="4">#REF!</definedName>
    <definedName name="_pf1" localSheetId="4">#REF!</definedName>
    <definedName name="_pf2" localSheetId="4">#REF!</definedName>
    <definedName name="_pf3" localSheetId="4">#REF!</definedName>
    <definedName name="_pg30" localSheetId="4">#REF!</definedName>
    <definedName name="_pg35" localSheetId="4">#REF!</definedName>
    <definedName name="_ppa7" localSheetId="4">#REF!</definedName>
    <definedName name="_ppf1" localSheetId="4">#REF!</definedName>
    <definedName name="_ppf2" localSheetId="4">#REF!</definedName>
    <definedName name="_ppf3" localSheetId="4">#REF!</definedName>
    <definedName name="_ppg30" localSheetId="4">#REF!</definedName>
    <definedName name="_ppg35" localSheetId="4">#REF!</definedName>
    <definedName name="_QTY10" localSheetId="4">#REF!</definedName>
    <definedName name="_Sort" localSheetId="4" hidden="1">#REF!</definedName>
    <definedName name="_Table1_In1" localSheetId="4" hidden="1">#REF!</definedName>
    <definedName name="_Table1_Out" localSheetId="4" hidden="1">#REF!</definedName>
    <definedName name="_UPR10" localSheetId="4">#REF!</definedName>
    <definedName name="_vrc25" localSheetId="4">#REF!</definedName>
    <definedName name="_YO1" localSheetId="4">#REF!</definedName>
    <definedName name="_총괄표" localSheetId="4" hidden="1">#REF!</definedName>
    <definedName name="A_1" localSheetId="4">#REF!</definedName>
    <definedName name="A_2" localSheetId="4">#REF!</definedName>
    <definedName name="A_3" localSheetId="4">#REF!</definedName>
    <definedName name="A_4" localSheetId="4">#REF!</definedName>
    <definedName name="A_5" localSheetId="4">#REF!</definedName>
    <definedName name="A_6" localSheetId="4">#REF!</definedName>
    <definedName name="A1_" localSheetId="4">#REF!</definedName>
    <definedName name="A15." localSheetId="4">#REF!</definedName>
    <definedName name="A2_" localSheetId="4">#REF!</definedName>
    <definedName name="A3_" localSheetId="4">#REF!</definedName>
    <definedName name="A315yoo1" localSheetId="4">#REF!</definedName>
    <definedName name="A4_" localSheetId="4">#REF!</definedName>
    <definedName name="A5_" localSheetId="4">#REF!</definedName>
    <definedName name="A7_" localSheetId="4">#REF!</definedName>
    <definedName name="A8_" localSheetId="4">#REF!</definedName>
    <definedName name="A9_" localSheetId="4">#REF!</definedName>
    <definedName name="AA" localSheetId="4" hidden="1">#REF!</definedName>
    <definedName name="AMOUNT" localSheetId="4">#REF!</definedName>
    <definedName name="are" localSheetId="4">#REF!</definedName>
    <definedName name="as" localSheetId="4" hidden="1">#REF!</definedName>
    <definedName name="b_1" localSheetId="4">#REF!</definedName>
    <definedName name="B0" localSheetId="4">#REF!</definedName>
    <definedName name="B1_" localSheetId="4">#REF!</definedName>
    <definedName name="B1381." localSheetId="4">#REF!</definedName>
    <definedName name="B1A" localSheetId="4">#REF!</definedName>
    <definedName name="B1WL" localSheetId="4">#REF!</definedName>
    <definedName name="B1WR" localSheetId="4">#REF!</definedName>
    <definedName name="B2A" localSheetId="4">#REF!</definedName>
    <definedName name="B2WL" localSheetId="4">#REF!</definedName>
    <definedName name="B2WR" localSheetId="4">#REF!</definedName>
    <definedName name="B3A" localSheetId="4">#REF!</definedName>
    <definedName name="B4A" localSheetId="4">#REF!</definedName>
    <definedName name="B5A" localSheetId="4">#REF!</definedName>
    <definedName name="B6A" localSheetId="4">#REF!</definedName>
    <definedName name="B7A" localSheetId="4">#REF!</definedName>
    <definedName name="B8A" localSheetId="4">#REF!</definedName>
    <definedName name="BA" localSheetId="4">#REF!</definedName>
    <definedName name="BAE_GWANG_GONG" localSheetId="4">#REF!</definedName>
    <definedName name="BB" localSheetId="4">#REF!</definedName>
    <definedName name="bbb" localSheetId="4">#REF!</definedName>
    <definedName name="BHU" localSheetId="4">#REF!</definedName>
    <definedName name="BI_GAE_GONG" localSheetId="4">#REF!</definedName>
    <definedName name="BIGO" localSheetId="4">#REF!</definedName>
    <definedName name="BJ_GLF" localSheetId="4">#REF!</definedName>
    <definedName name="BJ_LR" localSheetId="4">#REF!</definedName>
    <definedName name="BMO" localSheetId="4">#REF!</definedName>
    <definedName name="BO" localSheetId="4">#REF!</definedName>
    <definedName name="BO_ON_GONG" localSheetId="4">#REF!</definedName>
    <definedName name="BO_TONG_IN_BU" localSheetId="4">#REF!</definedName>
    <definedName name="BSH" localSheetId="4">#REF!</definedName>
    <definedName name="BV" localSheetId="4">#REF!</definedName>
    <definedName name="C_1" localSheetId="4">#REF!</definedName>
    <definedName name="C_2" localSheetId="4">#REF!</definedName>
    <definedName name="C_3" localSheetId="4">#REF!</definedName>
    <definedName name="cap" localSheetId="4">#REF!</definedName>
    <definedName name="CCC" localSheetId="4">#REF!</definedName>
    <definedName name="CHUK_RYANG_SA" localSheetId="4">#REF!</definedName>
    <definedName name="CHUL_GOL_GONG" localSheetId="4">#REF!</definedName>
    <definedName name="CHUL_GONG" localSheetId="4">#REF!</definedName>
    <definedName name="CIVIL" localSheetId="4">#REF!</definedName>
    <definedName name="CKSP" localSheetId="4">#REF!</definedName>
    <definedName name="Client" localSheetId="4">#REF!</definedName>
    <definedName name="CM" localSheetId="4">#REF!</definedName>
    <definedName name="COD" localSheetId="4">#REF!</definedName>
    <definedName name="CODE" localSheetId="4">#REF!</definedName>
    <definedName name="cola" localSheetId="4">#REF!</definedName>
    <definedName name="cola11" localSheetId="4">#REF!</definedName>
    <definedName name="colb" localSheetId="4">#REF!</definedName>
    <definedName name="Conc_A" localSheetId="4">#REF!</definedName>
    <definedName name="Conc_C" localSheetId="4">#REF!</definedName>
    <definedName name="COST" localSheetId="4" hidden="1">#REF!</definedName>
    <definedName name="COSTT" localSheetId="4" hidden="1">#REF!</definedName>
    <definedName name="CPK" localSheetId="4">#REF!</definedName>
    <definedName name="CR" localSheetId="4">#REF!</definedName>
    <definedName name="D0" localSheetId="4">#REF!</definedName>
    <definedName name="D00" localSheetId="4">#REF!</definedName>
    <definedName name="D000" localSheetId="4">#REF!</definedName>
    <definedName name="DAN" localSheetId="4">#REF!</definedName>
    <definedName name="DANGA" localSheetId="4">#REF!,#REF!</definedName>
    <definedName name="danga2" localSheetId="4">#REF!,#REF!</definedName>
    <definedName name="Database" localSheetId="4" hidden="1">#REF!</definedName>
    <definedName name="database2" localSheetId="4">#REF!</definedName>
    <definedName name="date" localSheetId="4">#REF!</definedName>
    <definedName name="Date_Bidding" localSheetId="4">#REF!</definedName>
    <definedName name="DE" localSheetId="4">#REF!</definedName>
    <definedName name="DF" localSheetId="4">#REF!</definedName>
    <definedName name="dl" localSheetId="4">#REF!</definedName>
    <definedName name="DO_JANG_GONG" localSheetId="4">#REF!</definedName>
    <definedName name="DPI" localSheetId="4">#REF!</definedName>
    <definedName name="DPP" localSheetId="4">#REF!</definedName>
    <definedName name="DS" localSheetId="4">#REF!</definedName>
    <definedName name="DSVP" localSheetId="4">#REF!</definedName>
    <definedName name="DUCT_GONG" localSheetId="4">#REF!</definedName>
    <definedName name="E10M" localSheetId="4">#REF!</definedName>
    <definedName name="E10P" localSheetId="4">#REF!</definedName>
    <definedName name="E11M" localSheetId="4">#REF!</definedName>
    <definedName name="E11P" localSheetId="4">#REF!</definedName>
    <definedName name="E12M" localSheetId="4">#REF!</definedName>
    <definedName name="E12P" localSheetId="4">#REF!</definedName>
    <definedName name="E13M" localSheetId="4">#REF!</definedName>
    <definedName name="E13P" localSheetId="4">#REF!</definedName>
    <definedName name="E14M" localSheetId="4">#REF!</definedName>
    <definedName name="E14P" localSheetId="4">#REF!</definedName>
    <definedName name="E15M" localSheetId="4">#REF!</definedName>
    <definedName name="E15P" localSheetId="4">#REF!</definedName>
    <definedName name="E16M" localSheetId="4">#REF!</definedName>
    <definedName name="E16P" localSheetId="4">#REF!</definedName>
    <definedName name="E17M" localSheetId="4">#REF!</definedName>
    <definedName name="E17P" localSheetId="4">#REF!</definedName>
    <definedName name="E18M" localSheetId="4">#REF!</definedName>
    <definedName name="E18P" localSheetId="4">#REF!</definedName>
    <definedName name="E19M" localSheetId="4">#REF!</definedName>
    <definedName name="E19P" localSheetId="4">#REF!</definedName>
    <definedName name="E1E" localSheetId="4">#REF!</definedName>
    <definedName name="E1M" localSheetId="4">#REF!</definedName>
    <definedName name="E1P" localSheetId="4">#REF!</definedName>
    <definedName name="E20M" localSheetId="4">#REF!</definedName>
    <definedName name="E20P" localSheetId="4">#REF!</definedName>
    <definedName name="E21M" localSheetId="4">#REF!</definedName>
    <definedName name="E21P" localSheetId="4">#REF!</definedName>
    <definedName name="E22M" localSheetId="4">#REF!</definedName>
    <definedName name="E22P" localSheetId="4">#REF!</definedName>
    <definedName name="E23M" localSheetId="4">#REF!</definedName>
    <definedName name="E23P" localSheetId="4">#REF!</definedName>
    <definedName name="E24M" localSheetId="4">#REF!</definedName>
    <definedName name="E24P" localSheetId="4">#REF!</definedName>
    <definedName name="E26E" localSheetId="4">#REF!</definedName>
    <definedName name="E26M" localSheetId="4">#REF!</definedName>
    <definedName name="E26P" localSheetId="4">#REF!</definedName>
    <definedName name="E27E" localSheetId="4">#REF!</definedName>
    <definedName name="E27M" localSheetId="4">#REF!</definedName>
    <definedName name="E27P" localSheetId="4">#REF!</definedName>
    <definedName name="E28E" localSheetId="4">#REF!</definedName>
    <definedName name="E28M" localSheetId="4">#REF!</definedName>
    <definedName name="E28P" localSheetId="4">#REF!</definedName>
    <definedName name="E29M" localSheetId="4">#REF!</definedName>
    <definedName name="E29P" localSheetId="4">#REF!</definedName>
    <definedName name="E2E" localSheetId="4">#REF!</definedName>
    <definedName name="E2M" localSheetId="4">#REF!</definedName>
    <definedName name="E2P" localSheetId="4">#REF!</definedName>
    <definedName name="E30M" localSheetId="4">#REF!</definedName>
    <definedName name="E30P" localSheetId="4">#REF!</definedName>
    <definedName name="E35M" localSheetId="4">#REF!</definedName>
    <definedName name="E35P" localSheetId="4">#REF!</definedName>
    <definedName name="E3P" localSheetId="4">#REF!</definedName>
    <definedName name="E43M" localSheetId="4">#REF!</definedName>
    <definedName name="E43P" localSheetId="4">#REF!</definedName>
    <definedName name="E44M" localSheetId="4">#REF!</definedName>
    <definedName name="E44P" localSheetId="4">#REF!</definedName>
    <definedName name="E45M" localSheetId="4">#REF!</definedName>
    <definedName name="E45P" localSheetId="4">#REF!</definedName>
    <definedName name="E46M" localSheetId="4">#REF!</definedName>
    <definedName name="E46P" localSheetId="4">#REF!</definedName>
    <definedName name="E47M" localSheetId="4">#REF!</definedName>
    <definedName name="E47P" localSheetId="4">#REF!</definedName>
    <definedName name="E49M" localSheetId="4">#REF!</definedName>
    <definedName name="E49P" localSheetId="4">#REF!</definedName>
    <definedName name="E4M" localSheetId="4">#REF!</definedName>
    <definedName name="E4P" localSheetId="4">#REF!</definedName>
    <definedName name="E50M" localSheetId="4">#REF!</definedName>
    <definedName name="E50P" localSheetId="4">#REF!</definedName>
    <definedName name="E51E" localSheetId="4">#REF!</definedName>
    <definedName name="E5M" localSheetId="4">#REF!</definedName>
    <definedName name="E5P" localSheetId="4">#REF!</definedName>
    <definedName name="E6M" localSheetId="4">#REF!</definedName>
    <definedName name="E6P" localSheetId="4">#REF!</definedName>
    <definedName name="E7M" localSheetId="4">#REF!</definedName>
    <definedName name="E7P" localSheetId="4">#REF!</definedName>
    <definedName name="E8M" localSheetId="4">#REF!</definedName>
    <definedName name="E8P" localSheetId="4">#REF!</definedName>
    <definedName name="E9M" localSheetId="4">#REF!</definedName>
    <definedName name="E9P" localSheetId="4">#REF!</definedName>
    <definedName name="eee" localSheetId="4" hidden="1">#REF!</definedName>
    <definedName name="Exchange_Rate" localSheetId="4">#REF!</definedName>
    <definedName name="Extract_MI" localSheetId="4">#REF!</definedName>
    <definedName name="fact" localSheetId="4">#REF!</definedName>
    <definedName name="FD" localSheetId="4">#REF!</definedName>
    <definedName name="FEEL" localSheetId="4">#REF!</definedName>
    <definedName name="fjkf" localSheetId="4">#REF!</definedName>
    <definedName name="Form" localSheetId="4">#REF!</definedName>
    <definedName name="fvdsa" localSheetId="4">#REF!</definedName>
    <definedName name="fwk" localSheetId="4">#REF!</definedName>
    <definedName name="GAE_JANG_GONG" localSheetId="4">#REF!</definedName>
    <definedName name="GEMCO" localSheetId="4" hidden="1">#REF!</definedName>
    <definedName name="gfdgdgdf" localSheetId="4">#REF!</definedName>
    <definedName name="gfggfr" localSheetId="4">#REF!</definedName>
    <definedName name="GG" localSheetId="4">#REF!</definedName>
    <definedName name="GGGG" localSheetId="4">#REF!</definedName>
    <definedName name="gh" localSheetId="4">#REF!</definedName>
    <definedName name="GI_GAE_SUL_CHI_GONG" localSheetId="4">#REF!</definedName>
    <definedName name="GJ" localSheetId="4">#REF!</definedName>
    <definedName name="gjj" localSheetId="4">#REF!</definedName>
    <definedName name="GK" localSheetId="4">#REF!</definedName>
    <definedName name="GONGCODE" localSheetId="4">#REF!</definedName>
    <definedName name="grew" localSheetId="4" hidden="1">#REF!</definedName>
    <definedName name="Gtb" localSheetId="4">#REF!</definedName>
    <definedName name="gtbtt" localSheetId="4">#REF!</definedName>
    <definedName name="GUMAK" localSheetId="4">#REF!</definedName>
    <definedName name="Gxl" localSheetId="4">#REF!</definedName>
    <definedName name="gxltt" localSheetId="4">#REF!</definedName>
    <definedName name="GY" localSheetId="4">#REF!</definedName>
    <definedName name="H1L" localSheetId="4">#REF!</definedName>
    <definedName name="H1R" localSheetId="4">#REF!</definedName>
    <definedName name="H1WL" localSheetId="4">#REF!</definedName>
    <definedName name="H1WR" localSheetId="4">#REF!</definedName>
    <definedName name="H2L" localSheetId="4">#REF!</definedName>
    <definedName name="H2R" localSheetId="4">#REF!</definedName>
    <definedName name="H2WL" localSheetId="4">#REF!</definedName>
    <definedName name="H2WR" localSheetId="4">#REF!</definedName>
    <definedName name="H3L" localSheetId="4">#REF!</definedName>
    <definedName name="H3R" localSheetId="4">#REF!</definedName>
    <definedName name="H3WL" localSheetId="4">#REF!</definedName>
    <definedName name="H3WR" localSheetId="4">#REF!</definedName>
    <definedName name="H4L" localSheetId="4">#REF!</definedName>
    <definedName name="H4R" localSheetId="4">#REF!</definedName>
    <definedName name="H5L" localSheetId="4">#REF!</definedName>
    <definedName name="H5R" localSheetId="4">#REF!</definedName>
    <definedName name="H6L" localSheetId="4">#REF!</definedName>
    <definedName name="H6R" localSheetId="4">#REF!</definedName>
    <definedName name="H7L" localSheetId="4">#REF!</definedName>
    <definedName name="H7R" localSheetId="4">#REF!</definedName>
    <definedName name="H9A" localSheetId="4">#REF!</definedName>
    <definedName name="HAF" localSheetId="4">#REF!</definedName>
    <definedName name="han" localSheetId="4" hidden="1">#REF!</definedName>
    <definedName name="hanliangbiao" localSheetId="4">#REF!</definedName>
    <definedName name="hardwar" localSheetId="4" hidden="1">#REF!</definedName>
    <definedName name="HBV" localSheetId="4">#REF!</definedName>
    <definedName name="HCR" localSheetId="4">#REF!</definedName>
    <definedName name="HDSVP" localSheetId="4">#REF!</definedName>
    <definedName name="HHAF" localSheetId="4">#REF!</definedName>
    <definedName name="HHMF" localSheetId="4">#REF!</definedName>
    <definedName name="HL" localSheetId="4">#REF!</definedName>
    <definedName name="HMF" localSheetId="4">#REF!</definedName>
    <definedName name="HMOTOR" localSheetId="4">#REF!</definedName>
    <definedName name="HPUMP" localSheetId="4">#REF!</definedName>
    <definedName name="HR" localSheetId="4">#REF!</definedName>
    <definedName name="HSH" localSheetId="4">#REF!</definedName>
    <definedName name="HSV" localSheetId="4">#REF!</definedName>
    <definedName name="htb" localSheetId="4">#REF!</definedName>
    <definedName name="hts" localSheetId="4">#REF!</definedName>
    <definedName name="HVAFP" localSheetId="4">#REF!</definedName>
    <definedName name="HVMF" localSheetId="4">#REF!</definedName>
    <definedName name="HWEI" localSheetId="4">#REF!</definedName>
    <definedName name="HWL" localSheetId="4">#REF!</definedName>
    <definedName name="HWR" localSheetId="4">#REF!</definedName>
    <definedName name="i" localSheetId="4">#REF!</definedName>
    <definedName name="ID" localSheetId="4">#REF!,#REF!</definedName>
    <definedName name="JA" localSheetId="4">#REF!</definedName>
    <definedName name="JE_GWAN_GONG" localSheetId="4">#REF!</definedName>
    <definedName name="jg" localSheetId="4">#REF!</definedName>
    <definedName name="jhjyg" localSheetId="4">#REF!</definedName>
    <definedName name="JK" localSheetId="4">#REF!</definedName>
    <definedName name="JUNG_GI_UN_JUN" localSheetId="4">#REF!</definedName>
    <definedName name="kim" localSheetId="4">#REF!</definedName>
    <definedName name="KJ" localSheetId="4">#REF!</definedName>
    <definedName name="kjjh" localSheetId="4">#REF!</definedName>
    <definedName name="kk" localSheetId="4" hidden="1">#REF!</definedName>
    <definedName name="LA" localSheetId="4">#REF!</definedName>
    <definedName name="Labor_Cost" localSheetId="4">#REF!</definedName>
    <definedName name="lf" localSheetId="4">#REF!</definedName>
    <definedName name="lll" localSheetId="4">#REF!</definedName>
    <definedName name="lllllll" localSheetId="4">#REF!</definedName>
    <definedName name="LMO" localSheetId="4">#REF!</definedName>
    <definedName name="LPI" localSheetId="4">#REF!</definedName>
    <definedName name="LSH" localSheetId="4">#REF!</definedName>
    <definedName name="Material" localSheetId="4">#REF!</definedName>
    <definedName name="MD" localSheetId="4">#REF!</definedName>
    <definedName name="MOK_DO_GONG" localSheetId="4">#REF!</definedName>
    <definedName name="MOK_GONG" localSheetId="4">#REF!</definedName>
    <definedName name="MONEY" localSheetId="4">#REF!,#REF!</definedName>
    <definedName name="MOTOR" localSheetId="4">#REF!</definedName>
    <definedName name="ms" localSheetId="4">#REF!</definedName>
    <definedName name="msc" localSheetId="4">#REF!</definedName>
    <definedName name="n" localSheetId="4" hidden="1">#REF!</definedName>
    <definedName name="N1S" localSheetId="4">#REF!</definedName>
    <definedName name="N2S" localSheetId="4">#REF!</definedName>
    <definedName name="N3S" localSheetId="4">#REF!</definedName>
    <definedName name="NAME" localSheetId="4">#REF!</definedName>
    <definedName name="NDO" localSheetId="4">#REF!</definedName>
    <definedName name="NK" localSheetId="4">#REF!</definedName>
    <definedName name="NO" localSheetId="4">#REF!</definedName>
    <definedName name="NPI" localSheetId="4">#REF!</definedName>
    <definedName name="ns" localSheetId="4">#REF!</definedName>
    <definedName name="NSH" localSheetId="4">#REF!</definedName>
    <definedName name="NSO" localSheetId="4">#REF!</definedName>
    <definedName name="o" localSheetId="4">#REF!</definedName>
    <definedName name="OOO" localSheetId="4">#REF!</definedName>
    <definedName name="p_all" localSheetId="4">#REF!</definedName>
    <definedName name="Pad_1" localSheetId="4">#REF!</definedName>
    <definedName name="PC_Pile" localSheetId="4">#REF!</definedName>
    <definedName name="Period_Const" localSheetId="4">#REF!</definedName>
    <definedName name="Pile_Driving" localSheetId="4">#REF!</definedName>
    <definedName name="PLANT_BAE_GWAN_GONG" localSheetId="4">#REF!</definedName>
    <definedName name="PLANT_GI_GAE_SUL_CHI_GONG" localSheetId="4">#REF!</definedName>
    <definedName name="PLANT_JE_GWAN_GONG" localSheetId="4">#REF!</definedName>
    <definedName name="PLANT_JUN_GONG" localSheetId="4">#REF!</definedName>
    <definedName name="PLANT_YONG_JUB_GONG" localSheetId="4">#REF!</definedName>
    <definedName name="plast" localSheetId="4">#REF!</definedName>
    <definedName name="PPP" localSheetId="4">#REF!</definedName>
    <definedName name="pps" localSheetId="4">#REF!</definedName>
    <definedName name="PRICE" localSheetId="4">#REF!</definedName>
    <definedName name="PRIN_TITLES" localSheetId="4">#REF!</definedName>
    <definedName name="Print_Area\C" localSheetId="4">#REF!</definedName>
    <definedName name="Print_Area_MI" localSheetId="4">#REF!</definedName>
    <definedName name="PRINT_AREA_MI1" localSheetId="4">#REF!</definedName>
    <definedName name="_xlnm.Print_Titles" localSheetId="4">#REF!</definedName>
    <definedName name="Print_Titles_MI" localSheetId="4">#REF!</definedName>
    <definedName name="PRINT_TITLES_MI1" localSheetId="4">#REF!</definedName>
    <definedName name="ps" localSheetId="4">#REF!</definedName>
    <definedName name="PUMP" localSheetId="4">#REF!</definedName>
    <definedName name="QQQ" localSheetId="4">#REF!</definedName>
    <definedName name="RATE" localSheetId="4">#REF!</definedName>
    <definedName name="Rebar" localSheetId="4">#REF!</definedName>
    <definedName name="Recorder" localSheetId="4" hidden="1">#REF!</definedName>
    <definedName name="RIBET_GONG" localSheetId="4">#REF!</definedName>
    <definedName name="RRR" localSheetId="4">#REF!</definedName>
    <definedName name="s" localSheetId="4">#REF!</definedName>
    <definedName name="sd" localSheetId="4">#REF!</definedName>
    <definedName name="sdg" localSheetId="4" hidden="1">#REF!</definedName>
    <definedName name="sdsss" localSheetId="4">#REF!</definedName>
    <definedName name="SEQCODE" localSheetId="4">#REF!</definedName>
    <definedName name="SFSDFS" localSheetId="4">#REF!</definedName>
    <definedName name="SK" localSheetId="4">#REF!</definedName>
    <definedName name="SKE" localSheetId="4">#REF!</definedName>
    <definedName name="Slab_Connect" localSheetId="4">#REF!</definedName>
    <definedName name="sort" localSheetId="4">#REF!</definedName>
    <definedName name="sort2" localSheetId="4">#REF!</definedName>
    <definedName name="SP" localSheetId="4">#REF!</definedName>
    <definedName name="SPEC" localSheetId="4">#REF!</definedName>
    <definedName name="Story_Total" localSheetId="4">#REF!</definedName>
    <definedName name="Struct_Type" localSheetId="4">#REF!</definedName>
    <definedName name="SUMMARY" localSheetId="4" hidden="1">#REF!</definedName>
    <definedName name="SUMMARYT" localSheetId="4" hidden="1">#REF!</definedName>
    <definedName name="SV" localSheetId="4">#REF!</definedName>
    <definedName name="SWL" localSheetId="4">#REF!</definedName>
    <definedName name="SWR" localSheetId="4">#REF!</definedName>
    <definedName name="T10M" localSheetId="4">#REF!</definedName>
    <definedName name="T10P" localSheetId="4">#REF!</definedName>
    <definedName name="T11M" localSheetId="4">#REF!</definedName>
    <definedName name="T11P" localSheetId="4">#REF!</definedName>
    <definedName name="T12M" localSheetId="4">#REF!</definedName>
    <definedName name="T12P" localSheetId="4">#REF!</definedName>
    <definedName name="T13M" localSheetId="4">#REF!</definedName>
    <definedName name="T13P" localSheetId="4">#REF!</definedName>
    <definedName name="T14M" localSheetId="4">#REF!</definedName>
    <definedName name="T14P" localSheetId="4">#REF!</definedName>
    <definedName name="T15M" localSheetId="4">#REF!</definedName>
    <definedName name="T15P" localSheetId="4">#REF!</definedName>
    <definedName name="T16M" localSheetId="4">#REF!</definedName>
    <definedName name="T16P" localSheetId="4">#REF!</definedName>
    <definedName name="T17M" localSheetId="4">#REF!</definedName>
    <definedName name="T17P" localSheetId="4">#REF!</definedName>
    <definedName name="T18M" localSheetId="4">#REF!</definedName>
    <definedName name="T18P" localSheetId="4">#REF!</definedName>
    <definedName name="T19M" localSheetId="4">#REF!</definedName>
    <definedName name="T19P" localSheetId="4">#REF!</definedName>
    <definedName name="T1E" localSheetId="4">#REF!</definedName>
    <definedName name="T1M" localSheetId="4">#REF!</definedName>
    <definedName name="T1P" localSheetId="4">#REF!</definedName>
    <definedName name="T1S" localSheetId="4">#REF!</definedName>
    <definedName name="T20M" localSheetId="4">#REF!</definedName>
    <definedName name="T20P" localSheetId="4">#REF!</definedName>
    <definedName name="T21M" localSheetId="4">#REF!</definedName>
    <definedName name="T21P" localSheetId="4">#REF!</definedName>
    <definedName name="T22E" localSheetId="4">#REF!</definedName>
    <definedName name="T23M" localSheetId="4">#REF!</definedName>
    <definedName name="T23P" localSheetId="4">#REF!</definedName>
    <definedName name="T24M" localSheetId="4">#REF!</definedName>
    <definedName name="T24P" localSheetId="4">#REF!</definedName>
    <definedName name="T2E" localSheetId="4">#REF!</definedName>
    <definedName name="T2M" localSheetId="4">#REF!</definedName>
    <definedName name="T2P" localSheetId="4">#REF!</definedName>
    <definedName name="T2S" localSheetId="4">#REF!</definedName>
    <definedName name="T3P" localSheetId="4">#REF!</definedName>
    <definedName name="T3S" localSheetId="4">#REF!</definedName>
    <definedName name="T4M" localSheetId="4">#REF!</definedName>
    <definedName name="T4P" localSheetId="4">#REF!</definedName>
    <definedName name="T5M" localSheetId="4">#REF!</definedName>
    <definedName name="T5P" localSheetId="4">#REF!</definedName>
    <definedName name="T6M" localSheetId="4">#REF!</definedName>
    <definedName name="T6P" localSheetId="4">#REF!</definedName>
    <definedName name="T7M" localSheetId="4">#REF!</definedName>
    <definedName name="T7P" localSheetId="4">#REF!</definedName>
    <definedName name="T8M" localSheetId="4">#REF!</definedName>
    <definedName name="T8P" localSheetId="4">#REF!</definedName>
    <definedName name="T9M" localSheetId="4">#REF!</definedName>
    <definedName name="T9P" localSheetId="4">#REF!</definedName>
    <definedName name="TITLE" localSheetId="4">#REF!</definedName>
    <definedName name="TK_BYUL_IN_BU" localSheetId="4">#REF!</definedName>
    <definedName name="TMO" localSheetId="4">#REF!</definedName>
    <definedName name="Total_Floor_Area" localSheetId="4">#REF!</definedName>
    <definedName name="tr" localSheetId="4" hidden="1">#REF!</definedName>
    <definedName name="TT" localSheetId="4">#REF!</definedName>
    <definedName name="TTT" localSheetId="4">#REF!</definedName>
    <definedName name="tuchal" localSheetId="4">#REF!</definedName>
    <definedName name="TW" localSheetId="4">#REF!</definedName>
    <definedName name="TWL" localSheetId="4">#REF!</definedName>
    <definedName name="TWR" localSheetId="4">#REF!</definedName>
    <definedName name="TYPE" localSheetId="4">#REF!</definedName>
    <definedName name="TYPEEA" localSheetId="4">#REF!</definedName>
    <definedName name="UNIT" localSheetId="4">#REF!</definedName>
    <definedName name="VAFP" localSheetId="4">#REF!</definedName>
    <definedName name="VBV" localSheetId="4">#REF!</definedName>
    <definedName name="VCR" localSheetId="4">#REF!</definedName>
    <definedName name="VDSVP" localSheetId="4">#REF!</definedName>
    <definedName name="VHAF" localSheetId="4">#REF!</definedName>
    <definedName name="VHMF" localSheetId="4">#REF!</definedName>
    <definedName name="VMF" localSheetId="4">#REF!</definedName>
    <definedName name="VMOTOR" localSheetId="4">#REF!</definedName>
    <definedName name="VPUMP" localSheetId="4">#REF!</definedName>
    <definedName name="VSV" localSheetId="4">#REF!</definedName>
    <definedName name="VVAFP" localSheetId="4">#REF!</definedName>
    <definedName name="VVMF" localSheetId="4">#REF!</definedName>
    <definedName name="VVV" localSheetId="4">#REF!</definedName>
    <definedName name="VWEI" localSheetId="4">#REF!</definedName>
    <definedName name="w" localSheetId="4">#REF!</definedName>
    <definedName name="WEI" localSheetId="4">#REF!</definedName>
    <definedName name="Work_Description" localSheetId="4">#REF!</definedName>
    <definedName name="WSO" localSheetId="4">#REF!</definedName>
    <definedName name="WW" localSheetId="4">#REF!</definedName>
    <definedName name="X9701D_일위대가_List" localSheetId="4">#REF!</definedName>
    <definedName name="XA" localSheetId="4">#REF!</definedName>
    <definedName name="XS" localSheetId="4">#REF!</definedName>
    <definedName name="xx" localSheetId="4" hidden="1">#REF!</definedName>
    <definedName name="xxx" localSheetId="4" hidden="1">#REF!</definedName>
    <definedName name="XZ" localSheetId="4">#REF!</definedName>
    <definedName name="YONG_JUB_GONG" localSheetId="4">#REF!</definedName>
    <definedName name="YOO" localSheetId="4">#REF!</definedName>
    <definedName name="yoo10" localSheetId="4">#REF!</definedName>
    <definedName name="yoo2" localSheetId="4">#REF!</definedName>
    <definedName name="yoo3" localSheetId="4">#REF!</definedName>
    <definedName name="yoo4" localSheetId="4">#REF!</definedName>
    <definedName name="YOO5" localSheetId="4">#REF!</definedName>
    <definedName name="YOO6" localSheetId="4">#REF!</definedName>
    <definedName name="YOO7" localSheetId="4">#REF!</definedName>
    <definedName name="yoo8" localSheetId="4">#REF!</definedName>
    <definedName name="YOO9" localSheetId="4">#REF!</definedName>
    <definedName name="YOON" localSheetId="4">#REF!</definedName>
    <definedName name="YOON2" localSheetId="4">#REF!</definedName>
    <definedName name="YOON3" localSheetId="4">#REF!</definedName>
    <definedName name="YOON4" localSheetId="4">#REF!</definedName>
    <definedName name="Z" localSheetId="4">#REF!</definedName>
    <definedName name="Z_0E9FE9F8_6DD2_48FC_9AB4_8E7C3E14C436_.wvu.PrintArea" localSheetId="4" hidden="1">#REF!</definedName>
    <definedName name="Z_0E9FE9F8_6DD2_48FC_9AB4_8E7C3E14C436_.wvu.PrintTitles" localSheetId="4" hidden="1">#REF!</definedName>
    <definedName name="Z6_" localSheetId="4">#REF!</definedName>
    <definedName name="ㄱㅈㅎ" localSheetId="4" hidden="1">#REF!</definedName>
    <definedName name="가실행" localSheetId="4">#REF!</definedName>
    <definedName name="간접노무비" localSheetId="4">#REF!</definedName>
    <definedName name="간접노무비요율" localSheetId="4">#REF!</definedName>
    <definedName name="간접노무비표" localSheetId="4">#REF!</definedName>
    <definedName name="갈빌1호" localSheetId="4">#REF!</definedName>
    <definedName name="갈빌2호" localSheetId="4">#REF!</definedName>
    <definedName name="갈빌3호" localSheetId="4">#REF!</definedName>
    <definedName name="개산분" localSheetId="4">#REF!</definedName>
    <definedName name="견" localSheetId="4">#REF!,#REF!</definedName>
    <definedName name="견적품의" localSheetId="4">#REF!</definedName>
    <definedName name="경비" localSheetId="4">#REF!</definedName>
    <definedName name="경비1" localSheetId="4" hidden="1">#REF!</definedName>
    <definedName name="경비합" localSheetId="4">#REF!</definedName>
    <definedName name="경상비" localSheetId="4">#REF!</definedName>
    <definedName name="공구" localSheetId="4">#REF!</definedName>
    <definedName name="공구손료" localSheetId="4">#REF!</definedName>
    <definedName name="공급가액" localSheetId="4">#REF!</definedName>
    <definedName name="공사명" localSheetId="4">#REF!</definedName>
    <definedName name="공사비" localSheetId="4">#REF!</definedName>
    <definedName name="공사원가" localSheetId="4">#REF!</definedName>
    <definedName name="공종" localSheetId="4">#REF!</definedName>
    <definedName name="공종갯수" localSheetId="4">#REF!</definedName>
    <definedName name="관급" localSheetId="4">#REF!,#REF!,#REF!</definedName>
    <definedName name="관급액" localSheetId="4">#REF!</definedName>
    <definedName name="관급자재대" localSheetId="4">#REF!</definedName>
    <definedName name="관급자재비" localSheetId="4">#REF!</definedName>
    <definedName name="관로연장거리" localSheetId="4">#REF!</definedName>
    <definedName name="관정지반고" localSheetId="4">#REF!</definedName>
    <definedName name="구산갑지" localSheetId="4" hidden="1">#REF!</definedName>
    <definedName name="군산" localSheetId="4">#REF!</definedName>
    <definedName name="군유1" localSheetId="4">#REF!</definedName>
    <definedName name="군유2" localSheetId="4">#REF!</definedName>
    <definedName name="군유3" localSheetId="4">#REF!</definedName>
    <definedName name="군유4" localSheetId="4">#REF!</definedName>
    <definedName name="군유5" localSheetId="4">#REF!</definedName>
    <definedName name="군유6" localSheetId="4">#REF!</definedName>
    <definedName name="군유7" localSheetId="4">#REF!</definedName>
    <definedName name="규격수" localSheetId="4">#REF!</definedName>
    <definedName name="기준" localSheetId="4">#REF!</definedName>
    <definedName name="기초데이타" localSheetId="4">#REF!</definedName>
    <definedName name="기초액" localSheetId="4">#REF!</definedName>
    <definedName name="기타경비" localSheetId="4">#REF!</definedName>
    <definedName name="기타경비요율" localSheetId="4">#REF!</definedName>
    <definedName name="기타경비표" localSheetId="4">#REF!</definedName>
    <definedName name="地" localSheetId="4">#REF!</definedName>
    <definedName name="附加赛" localSheetId="4">#REF!</definedName>
    <definedName name="概算表" localSheetId="4">#REF!</definedName>
    <definedName name="管理费" localSheetId="4">#REF!</definedName>
    <definedName name="ㄴ" localSheetId="4">#REF!</definedName>
    <definedName name="ㄴㄱㄹ" localSheetId="4" hidden="1">#REF!</definedName>
    <definedName name="ㄴㄴ" localSheetId="4">#REF!</definedName>
    <definedName name="ㄴㄴㄴ" localSheetId="4">#REF!</definedName>
    <definedName name="ㄴㄴㄴㄴ" localSheetId="4">#REF!</definedName>
    <definedName name="ㄴㄴㄴㄴㄴ" localSheetId="4">#REF!</definedName>
    <definedName name="ㄴㅁ" localSheetId="4" hidden="1">#REF!</definedName>
    <definedName name="나." localSheetId="4">#REF!</definedName>
    <definedName name="나야" localSheetId="4">#REF!</definedName>
    <definedName name="남산1호" localSheetId="4">#REF!</definedName>
    <definedName name="남산2호" localSheetId="4">#REF!</definedName>
    <definedName name="내고" localSheetId="4">#REF!</definedName>
    <definedName name="내역서" localSheetId="4">#REF!</definedName>
    <definedName name="哈哈" localSheetId="4">#REF!</definedName>
    <definedName name="好" localSheetId="4">#REF!</definedName>
    <definedName name="呵呵" localSheetId="4">#REF!</definedName>
    <definedName name="노곡1호" localSheetId="4">#REF!</definedName>
    <definedName name="노곡2호" localSheetId="4">#REF!</definedName>
    <definedName name="노곡3호" localSheetId="4">#REF!</definedName>
    <definedName name="노곡4호" localSheetId="4">#REF!</definedName>
    <definedName name="노무비" localSheetId="4">#REF!</definedName>
    <definedName name="노무비합" localSheetId="4">#REF!</definedName>
    <definedName name="노부비" localSheetId="4">#REF!</definedName>
    <definedName name="노임" localSheetId="4">#REF!</definedName>
    <definedName name="농원1호" localSheetId="4">#REF!</definedName>
    <definedName name="농원2호" localSheetId="4">#REF!</definedName>
    <definedName name="다." localSheetId="4">#REF!</definedName>
    <definedName name="단가" localSheetId="4">#REF!</definedName>
    <definedName name="단가2" localSheetId="4">#REF!,#REF!</definedName>
    <definedName name="단가비교표" localSheetId="4">#REF!,#REF!</definedName>
    <definedName name="단가산출" localSheetId="4">#REF!</definedName>
    <definedName name="단가적용표" localSheetId="4">#REF!</definedName>
    <definedName name="대가" localSheetId="4">#REF!,#REF!</definedName>
    <definedName name="대구" localSheetId="4">#REF!</definedName>
    <definedName name="덕산1호" localSheetId="4">#REF!</definedName>
    <definedName name="덕산2호" localSheetId="4">#REF!</definedName>
    <definedName name="덕산3호" localSheetId="4">#REF!</definedName>
    <definedName name="덕산4호" localSheetId="4">#REF!</definedName>
    <definedName name="덕전1호" localSheetId="4">#REF!</definedName>
    <definedName name="덕전2호" localSheetId="4">#REF!</definedName>
    <definedName name="덕전3호" localSheetId="4">#REF!</definedName>
    <definedName name="덕지1호" localSheetId="4">#REF!</definedName>
    <definedName name="덕천1호" localSheetId="4">#REF!</definedName>
    <definedName name="덕천2호" localSheetId="4">#REF!</definedName>
    <definedName name="덕천3호" localSheetId="4">#REF!</definedName>
    <definedName name="덕천4호" localSheetId="4">#REF!</definedName>
    <definedName name="利润" localSheetId="4">#REF!</definedName>
    <definedName name="도공100미" localSheetId="4">#REF!</definedName>
    <definedName name="도공100억" localSheetId="4">#REF!</definedName>
    <definedName name="도급공사" localSheetId="4">#REF!</definedName>
    <definedName name="도급공사비" localSheetId="4">#REF!</definedName>
    <definedName name="도급예산액" localSheetId="4">#REF!</definedName>
    <definedName name="도급예상액" localSheetId="4">#REF!</definedName>
    <definedName name="도장면적" localSheetId="4">#REF!</definedName>
    <definedName name="도장면적가공" localSheetId="4">#REF!</definedName>
    <definedName name="도장면적가공1" localSheetId="4">#REF!</definedName>
    <definedName name="동두천" localSheetId="4">#REF!</definedName>
    <definedName name="두기1" localSheetId="4">#REF!</definedName>
    <definedName name="두기1호" localSheetId="4">#REF!</definedName>
    <definedName name="두기2" localSheetId="4">#REF!</definedName>
    <definedName name="두기2호" localSheetId="4">#REF!</definedName>
    <definedName name="두기3" localSheetId="4">#REF!</definedName>
    <definedName name="두기3호" localSheetId="4">#REF!</definedName>
    <definedName name="你好" localSheetId="4">#REF!</definedName>
    <definedName name="飘窗" localSheetId="4">#REF!</definedName>
    <definedName name="ㄹ" localSheetId="4">#REF!</definedName>
    <definedName name="ㄹㄹ" localSheetId="4">#REF!</definedName>
    <definedName name="ㄹㄹㄹ" localSheetId="4">#REF!</definedName>
    <definedName name="ㄹㄹㄹㄹ" localSheetId="4">#REF!</definedName>
    <definedName name="ㄹㄹㄹㄹㄹ" localSheetId="4">#REF!</definedName>
    <definedName name="ㄹㄹㄹㄹㄹㄹ" localSheetId="4">#REF!</definedName>
    <definedName name="ㄹㄹㄹㄹㄹㄹㄹ" localSheetId="4">#REF!</definedName>
    <definedName name="ㄹㄹㄹㄹㄹㄹㄹㄹㄹㄹㄹ" localSheetId="4">#REF!</definedName>
    <definedName name="ㄹㄹㄹㄹㄹㄹㄹㄹㄹㄹㄹㄹㄹㄹㄹ" localSheetId="4">#REF!</definedName>
    <definedName name="ㄹ호" localSheetId="4" hidden="1">#REF!</definedName>
    <definedName name="设计费" localSheetId="4">#REF!</definedName>
    <definedName name="税收" localSheetId="4">#REF!</definedName>
    <definedName name="ㅁㄴ" localSheetId="4" hidden="1">#REF!</definedName>
    <definedName name="ㅁㅁㅁ" localSheetId="4">#REF!</definedName>
    <definedName name="ㅁㅁㅁㅁㅁㅁ" localSheetId="4" hidden="1">#REF!</definedName>
    <definedName name="ㅁㅇ" localSheetId="4">#REF!</definedName>
    <definedName name="外委加工.dbf" localSheetId="4">#REF!</definedName>
    <definedName name="멘트" localSheetId="4">#REF!</definedName>
    <definedName name="모래" localSheetId="4">#REF!</definedName>
    <definedName name="모래1" localSheetId="4">#REF!</definedName>
    <definedName name="무농1호" localSheetId="4">#REF!</definedName>
    <definedName name="무농2호" localSheetId="4">#REF!</definedName>
    <definedName name="박경희" localSheetId="4">#REF!</definedName>
    <definedName name="번들1호" localSheetId="4">#REF!</definedName>
    <definedName name="번들2호" localSheetId="4">#REF!</definedName>
    <definedName name="번들3호" localSheetId="4">#REF!</definedName>
    <definedName name="부가가치세" localSheetId="4">#REF!</definedName>
    <definedName name="부가가치세요율" localSheetId="4">#REF!</definedName>
    <definedName name="부가가치표" localSheetId="4">#REF!</definedName>
    <definedName name="부대" localSheetId="4">#REF!</definedName>
    <definedName name="부대내역비교" localSheetId="4">#REF!</definedName>
    <definedName name="부대사항" localSheetId="4">#REF!</definedName>
    <definedName name="분석" localSheetId="4">#REF!</definedName>
    <definedName name="비계" localSheetId="4">#REF!</definedName>
    <definedName name="비교표2" localSheetId="4" hidden="1">#REF!</definedName>
    <definedName name="비목1" localSheetId="4">#REF!</definedName>
    <definedName name="비목2" localSheetId="4">#REF!</definedName>
    <definedName name="비목3" localSheetId="4">#REF!</definedName>
    <definedName name="비목4" localSheetId="4">#REF!</definedName>
    <definedName name="ㅅㅅ" localSheetId="4">#REF!</definedName>
    <definedName name="사" localSheetId="4" hidden="1">#REF!</definedName>
    <definedName name="산재보험료" localSheetId="4">#REF!</definedName>
    <definedName name="산재보험료요율" localSheetId="4">#REF!</definedName>
    <definedName name="산재보험료표" localSheetId="4">#REF!</definedName>
    <definedName name="산출" localSheetId="4">#REF!</definedName>
    <definedName name="산출경비" localSheetId="4">#REF!</definedName>
    <definedName name="삼" localSheetId="4">#REF!</definedName>
    <definedName name="상림1호" localSheetId="4">#REF!</definedName>
    <definedName name="상림2호" localSheetId="4">#REF!</definedName>
    <definedName name="상림3호" localSheetId="4">#REF!</definedName>
    <definedName name="생사1호" localSheetId="4">#REF!</definedName>
    <definedName name="생사2호" localSheetId="4">#REF!</definedName>
    <definedName name="생사기존" localSheetId="4">#REF!</definedName>
    <definedName name="서울" localSheetId="4">#REF!</definedName>
    <definedName name="선량1호" localSheetId="4">#REF!</definedName>
    <definedName name="선량2호" localSheetId="4">#REF!</definedName>
    <definedName name="선량3호" localSheetId="4">#REF!</definedName>
    <definedName name="선량4호" localSheetId="4">#REF!</definedName>
    <definedName name="선량5호" localSheetId="4">#REF!</definedName>
    <definedName name="설계사" localSheetId="4">#REF!</definedName>
    <definedName name="설계삼" localSheetId="4">#REF!</definedName>
    <definedName name="설계오" localSheetId="4">#REF!</definedName>
    <definedName name="설계육" localSheetId="4">#REF!</definedName>
    <definedName name="설계이" localSheetId="4">#REF!</definedName>
    <definedName name="성산1호" localSheetId="4">#REF!</definedName>
    <definedName name="성산2호" localSheetId="4">#REF!</definedName>
    <definedName name="성산3호" localSheetId="4">#REF!</definedName>
    <definedName name="성산4호" localSheetId="4">#REF!</definedName>
    <definedName name="성산5호" localSheetId="4">#REF!</definedName>
    <definedName name="송수관로구경" localSheetId="4">#REF!</definedName>
    <definedName name="송천1" localSheetId="4">#REF!</definedName>
    <definedName name="송천2" localSheetId="4">#REF!</definedName>
    <definedName name="수중모타1" localSheetId="4">#REF!</definedName>
    <definedName name="수중모타10" localSheetId="4">#REF!</definedName>
    <definedName name="수중모타15" localSheetId="4">#REF!</definedName>
    <definedName name="수중모타2" localSheetId="4">#REF!</definedName>
    <definedName name="수중모타20" localSheetId="4">#REF!</definedName>
    <definedName name="수중모타25" localSheetId="4">#REF!</definedName>
    <definedName name="수중모타3" localSheetId="4">#REF!</definedName>
    <definedName name="수중모타30" localSheetId="4">#REF!</definedName>
    <definedName name="수중모타5" localSheetId="4">#REF!</definedName>
    <definedName name="수중모타7.5" localSheetId="4">#REF!</definedName>
    <definedName name="수중모터펌프단가" localSheetId="4">#REF!</definedName>
    <definedName name="수중케이블단가" localSheetId="4">#REF!</definedName>
    <definedName name="수행능력" localSheetId="4">#REF!</definedName>
    <definedName name="순공사비" localSheetId="4">#REF!</definedName>
    <definedName name="순공사원가" localSheetId="4">#REF!</definedName>
    <definedName name="시" localSheetId="4">#REF!</definedName>
    <definedName name="신성1" localSheetId="4">#REF!</definedName>
    <definedName name="신성2" localSheetId="4">#REF!</definedName>
    <definedName name="신성3" localSheetId="4">#REF!</definedName>
    <definedName name="신성4" localSheetId="4">#REF!</definedName>
    <definedName name="신성5" localSheetId="4">#REF!</definedName>
    <definedName name="신성6" localSheetId="4">#REF!</definedName>
    <definedName name="신성7" localSheetId="4">#REF!</definedName>
    <definedName name="신흥1호" localSheetId="4">#REF!</definedName>
    <definedName name="신흥2호" localSheetId="4">#REF!</definedName>
    <definedName name="실경상" localSheetId="4">#REF!</definedName>
    <definedName name="실행" localSheetId="4">#REF!</definedName>
    <definedName name="실행검토" localSheetId="4" hidden="1">#REF!</definedName>
    <definedName name="실행예상액" localSheetId="4" hidden="1">#REF!</definedName>
    <definedName name="실행집계" localSheetId="4">#REF!</definedName>
    <definedName name="ㅇㄹ" localSheetId="4" hidden="1">#REF!</definedName>
    <definedName name="ㅇㅇ" localSheetId="4">#REF!</definedName>
    <definedName name="ㅇㅇㅇ" localSheetId="4">#REF!</definedName>
    <definedName name="아연도강관단가" localSheetId="4">#REF!</definedName>
    <definedName name="아연도배관단가" localSheetId="4">#REF!</definedName>
    <definedName name="아연도배관자재" localSheetId="4">#REF!</definedName>
    <definedName name="안방1호" localSheetId="4">#REF!</definedName>
    <definedName name="안방2호" localSheetId="4">#REF!</definedName>
    <definedName name="안전관리비" localSheetId="4">#REF!</definedName>
    <definedName name="안전관리비요율" localSheetId="4">#REF!</definedName>
    <definedName name="안전관리비표" localSheetId="4">#REF!</definedName>
    <definedName name="안정수위" localSheetId="4">#REF!</definedName>
    <definedName name="앞들1호" localSheetId="4">#REF!</definedName>
    <definedName name="앞들2호" localSheetId="4">#REF!</definedName>
    <definedName name="양수량" localSheetId="4">#REF!</definedName>
    <definedName name="양식" localSheetId="4">#REF!</definedName>
    <definedName name="업체" localSheetId="4" hidden="1">#REF!</definedName>
    <definedName name="오산" localSheetId="4">#REF!</definedName>
    <definedName name="오주1호" localSheetId="4">#REF!</definedName>
    <definedName name="오주2호" localSheetId="4">#REF!</definedName>
    <definedName name="오주3호" localSheetId="4">#REF!</definedName>
    <definedName name="오주4호" localSheetId="4">#REF!</definedName>
    <definedName name="왕암내역" localSheetId="4">#REF!</definedName>
    <definedName name="요동1호" localSheetId="4">#REF!</definedName>
    <definedName name="요동2호" localSheetId="4">#REF!</definedName>
    <definedName name="용접" localSheetId="4">#REF!</definedName>
    <definedName name="우산" localSheetId="4">#REF!</definedName>
    <definedName name="운반중량산출2" localSheetId="4">#REF!</definedName>
    <definedName name="운암" localSheetId="4">#REF!</definedName>
    <definedName name="운호1호" localSheetId="4">#REF!</definedName>
    <definedName name="운호2호" localSheetId="4">#REF!</definedName>
    <definedName name="운호3호" localSheetId="4">#REF!</definedName>
    <definedName name="울산프랜지" localSheetId="4">#REF!</definedName>
    <definedName name="원가계산명" localSheetId="4">#REF!</definedName>
    <definedName name="원운1호" localSheetId="4">#REF!</definedName>
    <definedName name="원운2호" localSheetId="4">#REF!</definedName>
    <definedName name="육" localSheetId="4">#REF!</definedName>
    <definedName name="육리1호" localSheetId="4">#REF!</definedName>
    <definedName name="육리2호" localSheetId="4">#REF!</definedName>
    <definedName name="은산1호" localSheetId="4">#REF!</definedName>
    <definedName name="은산2호" localSheetId="4">#REF!</definedName>
    <definedName name="은산3호" localSheetId="4">#REF!</definedName>
    <definedName name="은산4호" localSheetId="4">#REF!</definedName>
    <definedName name="의무비" localSheetId="4">#REF!</definedName>
    <definedName name="의정부" localSheetId="4">#REF!</definedName>
    <definedName name="이" localSheetId="4">#REF!</definedName>
    <definedName name="이윤" localSheetId="4">#REF!</definedName>
    <definedName name="이윤요율" localSheetId="4">#REF!</definedName>
    <definedName name="이윤표" localSheetId="4">#REF!</definedName>
    <definedName name="이희선" localSheetId="4">#REF!,#REF!</definedName>
    <definedName name="인공" localSheetId="4">#REF!</definedName>
    <definedName name="인입공사비" localSheetId="4">#REF!</definedName>
    <definedName name="일반관리비" localSheetId="4">#REF!</definedName>
    <definedName name="일반관리비요율" localSheetId="4">#REF!</definedName>
    <definedName name="일반관리비표" localSheetId="4">#REF!</definedName>
    <definedName name="일위" localSheetId="4">#REF!,#REF!</definedName>
    <definedName name="일위대가" localSheetId="4">#REF!</definedName>
    <definedName name="일위목록" localSheetId="4">#REF!</definedName>
    <definedName name="입력란" localSheetId="4">#REF!</definedName>
    <definedName name="입력전체" localSheetId="4">#REF!</definedName>
    <definedName name="입안1호" localSheetId="4">#REF!</definedName>
    <definedName name="입안2호" localSheetId="4">#REF!</definedName>
    <definedName name="입안3호" localSheetId="4">#REF!</definedName>
    <definedName name="입안4호" localSheetId="4">#REF!</definedName>
    <definedName name="입안기존2" localSheetId="4">#REF!</definedName>
    <definedName name="자연수위" localSheetId="4">#REF!</definedName>
    <definedName name="자재" localSheetId="4">#REF!</definedName>
    <definedName name="잡자재비" localSheetId="4">#REF!</definedName>
    <definedName name="장산1" localSheetId="4">#REF!</definedName>
    <definedName name="장산2" localSheetId="4">#REF!</definedName>
    <definedName name="장산3" localSheetId="4">#REF!</definedName>
    <definedName name="장춘" localSheetId="4">#REF!</definedName>
    <definedName name="재료비" localSheetId="4">#REF!</definedName>
    <definedName name="재료비요율" localSheetId="4">#REF!</definedName>
    <definedName name="재료집계3" localSheetId="4">#REF!</definedName>
    <definedName name="저격2" localSheetId="4">#REF!</definedName>
    <definedName name="저수조만수위" localSheetId="4">#REF!</definedName>
    <definedName name="전동기용량" localSheetId="4">#REF!</definedName>
    <definedName name="전선관부속품비" localSheetId="4">#REF!</definedName>
    <definedName name="전장su" localSheetId="4">#REF!</definedName>
    <definedName name="정열범위" localSheetId="4">#REF!</definedName>
    <definedName name="조달예가" localSheetId="4">#REF!</definedName>
    <definedName name="중량" localSheetId="4">#REF!</definedName>
    <definedName name="중량표" localSheetId="4">#REF!</definedName>
    <definedName name="지동" localSheetId="4">#REF!</definedName>
    <definedName name="지질" localSheetId="4">#REF!</definedName>
    <definedName name="지질2" localSheetId="4">#REF!</definedName>
    <definedName name="직접경비" localSheetId="4">#REF!</definedName>
    <definedName name="직접노무비" localSheetId="4">#REF!</definedName>
    <definedName name="직접노무비요율" localSheetId="4">#REF!</definedName>
    <definedName name="직접비" localSheetId="4">#REF!</definedName>
    <definedName name="직접재료비" localSheetId="4">#REF!</definedName>
    <definedName name="직접재료비합" localSheetId="4">#REF!</definedName>
    <definedName name="직종" localSheetId="4">#REF!</definedName>
    <definedName name="직종명" localSheetId="4">#REF!</definedName>
    <definedName name="진석" localSheetId="4">#REF!,#REF!</definedName>
    <definedName name="ㅊ3" localSheetId="4">#REF!</definedName>
    <definedName name="차체2" localSheetId="4">#REF!</definedName>
    <definedName name="착정심도" localSheetId="4">#REF!</definedName>
    <definedName name="철골공" localSheetId="4">#REF!</definedName>
    <definedName name="철목1호" localSheetId="4">#REF!</definedName>
    <definedName name="철목2호" localSheetId="4">#REF!</definedName>
    <definedName name="철목3호" localSheetId="4">#REF!</definedName>
    <definedName name="철목4호" localSheetId="4">#REF!</definedName>
    <definedName name="철콘" localSheetId="4">#REF!</definedName>
    <definedName name="철콘견적" localSheetId="4">#REF!</definedName>
    <definedName name="철콘번호" localSheetId="4">#REF!</definedName>
    <definedName name="청림1호" localSheetId="4">#REF!</definedName>
    <definedName name="청림2호" localSheetId="4">#REF!</definedName>
    <definedName name="청림3호" localSheetId="4">#REF!</definedName>
    <definedName name="총공사비" localSheetId="4">#REF!</definedName>
    <definedName name="총괄" localSheetId="4">#REF!</definedName>
    <definedName name="총괄표0" localSheetId="4" hidden="1">#REF!</definedName>
    <definedName name="총원가" localSheetId="4">#REF!</definedName>
    <definedName name="칠" localSheetId="4">#REF!</definedName>
    <definedName name="ㅌㅌㅌㅌㅌㅌㅌ" localSheetId="4">#REF!</definedName>
    <definedName name="토" localSheetId="4" hidden="1">#REF!</definedName>
    <definedName name="팔" localSheetId="4" hidden="1">#REF!</definedName>
    <definedName name="펌프구경" localSheetId="4">#REF!</definedName>
    <definedName name="평택" localSheetId="4">#REF!</definedName>
    <definedName name="표지" localSheetId="4" hidden="1">#REF!</definedName>
    <definedName name="프린트" localSheetId="4">#REF!</definedName>
    <definedName name="ㅎ" localSheetId="4">#REF!</definedName>
    <definedName name="ㅎ314" localSheetId="4">#REF!</definedName>
    <definedName name="ㅎ384" localSheetId="4">#REF!</definedName>
    <definedName name="ㅎㄹㄹ" localSheetId="4">#REF!</definedName>
    <definedName name="하도급계획서" localSheetId="4">#REF!</definedName>
    <definedName name="한" localSheetId="4" hidden="1">#REF!</definedName>
    <definedName name="한교1호" localSheetId="4">#REF!</definedName>
    <definedName name="한교2호" localSheetId="4">#REF!</definedName>
    <definedName name="한교3호" localSheetId="4">#REF!</definedName>
    <definedName name="한전" localSheetId="4">#REF!</definedName>
    <definedName name="한전수탁비" localSheetId="4">#REF!</definedName>
    <definedName name="할증" localSheetId="4">#REF!</definedName>
    <definedName name="합계" localSheetId="4">#REF!</definedName>
    <definedName name="행삭제" localSheetId="4">#REF!</definedName>
    <definedName name="현천기자재비" localSheetId="4">#REF!</definedName>
    <definedName name="화신1호" localSheetId="4">#REF!</definedName>
    <definedName name="화신2호" localSheetId="4">#REF!</definedName>
    <definedName name="화신기존1" localSheetId="4">#REF!</definedName>
    <definedName name="화신기존2" localSheetId="4">#REF!</definedName>
    <definedName name="환산계수" localSheetId="4">#REF!</definedName>
    <definedName name="회사명" localSheetId="4">#REF!</definedName>
    <definedName name="회시1호" localSheetId="4">#REF!</definedName>
    <definedName name="회시2호" localSheetId="4">#REF!</definedName>
    <definedName name="희선" localSheetId="4">#REF!,#REF!,#REF!,#REF!,#REF!,#REF!,#REF!,#REF!,#REF!,#REF!,#REF!,#REF!,#REF!,#REF!,#REF!,#REF!,#REF!,#REF!,#REF!</definedName>
    <definedName name="ㅗ1433" localSheetId="4">#REF!</definedName>
    <definedName name="ㅗㅓㅏ" localSheetId="4">#REF!</definedName>
    <definedName name="ㅠ" localSheetId="4">#REF!</definedName>
    <definedName name="ㅠ1" localSheetId="4">#REF!</definedName>
    <definedName name="ㅠ121" localSheetId="4">#REF!</definedName>
    <definedName name="_xlnm.Print_Area" localSheetId="4">'3.1C0816'!$A$1:$I$34</definedName>
    <definedName name="\e" localSheetId="5">#REF!</definedName>
    <definedName name="\g" localSheetId="5">#REF!</definedName>
    <definedName name="\O" localSheetId="5">#REF!</definedName>
    <definedName name="\s" localSheetId="5">#REF!</definedName>
    <definedName name="_\D" localSheetId="5">#REF!</definedName>
    <definedName name="_\X" localSheetId="5">#REF!</definedName>
    <definedName name="________cap11" localSheetId="5">#REF!</definedName>
    <definedName name="_______cap11" localSheetId="5">#REF!</definedName>
    <definedName name="______cap11" localSheetId="5">#REF!</definedName>
    <definedName name="_____key2" localSheetId="5" hidden="1">#REF!</definedName>
    <definedName name="____key2" localSheetId="5" hidden="1">#REF!</definedName>
    <definedName name="____YO1" localSheetId="5">#REF!</definedName>
    <definedName name="____총괄표" localSheetId="5" hidden="1">#REF!</definedName>
    <definedName name="___BMK10" localSheetId="5">#REF!</definedName>
    <definedName name="___HSH1" localSheetId="5">#REF!</definedName>
    <definedName name="___HSH2" localSheetId="5">#REF!</definedName>
    <definedName name="___HTB2" localSheetId="5">#REF!</definedName>
    <definedName name="___HTS1" localSheetId="5">#REF!</definedName>
    <definedName name="___key2" localSheetId="5" hidden="1">#REF!</definedName>
    <definedName name="___MS1" localSheetId="5">#REF!</definedName>
    <definedName name="___mu1" localSheetId="5">#REF!</definedName>
    <definedName name="___mu2" localSheetId="5">#REF!</definedName>
    <definedName name="___mu3" localSheetId="5">#REF!</definedName>
    <definedName name="___na7" localSheetId="5">#REF!</definedName>
    <definedName name="___nf1" localSheetId="5">#REF!</definedName>
    <definedName name="___nf2" localSheetId="5">#REF!</definedName>
    <definedName name="___nf3" localSheetId="5">#REF!</definedName>
    <definedName name="___ng30" localSheetId="5">#REF!</definedName>
    <definedName name="___ng35" localSheetId="5">#REF!</definedName>
    <definedName name="___NP1" localSheetId="5">#REF!</definedName>
    <definedName name="___NP2" localSheetId="5">#REF!</definedName>
    <definedName name="___NSH1" localSheetId="5">#REF!</definedName>
    <definedName name="___NSH2" localSheetId="5">#REF!</definedName>
    <definedName name="___pa7" localSheetId="5">#REF!</definedName>
    <definedName name="___pf1" localSheetId="5">#REF!</definedName>
    <definedName name="___pf2" localSheetId="5">#REF!</definedName>
    <definedName name="___pf3" localSheetId="5">#REF!</definedName>
    <definedName name="___pg30" localSheetId="5">#REF!</definedName>
    <definedName name="___pg35" localSheetId="5">#REF!</definedName>
    <definedName name="___ppa7" localSheetId="5">#REF!</definedName>
    <definedName name="___ppf1" localSheetId="5">#REF!</definedName>
    <definedName name="___ppf2" localSheetId="5">#REF!</definedName>
    <definedName name="___ppf3" localSheetId="5">#REF!</definedName>
    <definedName name="___ppg30" localSheetId="5">#REF!</definedName>
    <definedName name="___ppg35" localSheetId="5">#REF!</definedName>
    <definedName name="___QTY10" localSheetId="5">#REF!</definedName>
    <definedName name="___UPR10" localSheetId="5">#REF!</definedName>
    <definedName name="___vrc25" localSheetId="5">#REF!</definedName>
    <definedName name="___YO1" localSheetId="5">#REF!</definedName>
    <definedName name="___총괄표" localSheetId="5" hidden="1">#REF!</definedName>
    <definedName name="__16_3_0Crite" localSheetId="5">#REF!</definedName>
    <definedName name="__17_3_0Criteria" localSheetId="5">#REF!</definedName>
    <definedName name="__18_3__Crite" localSheetId="5">#REF!</definedName>
    <definedName name="__19_3__Criteria" localSheetId="5">#REF!</definedName>
    <definedName name="__20A15_" localSheetId="5">#REF!</definedName>
    <definedName name="__21G_0Extr" localSheetId="5">#REF!</definedName>
    <definedName name="__22G_0Extract" localSheetId="5">#REF!</definedName>
    <definedName name="__23G__Extr" localSheetId="5">#REF!</definedName>
    <definedName name="__24G__Extract" localSheetId="5">#REF!</definedName>
    <definedName name="__BMK10" localSheetId="5">#REF!</definedName>
    <definedName name="__cap11" localSheetId="5">#REF!</definedName>
    <definedName name="__HSH1" localSheetId="5">#REF!</definedName>
    <definedName name="__HSH2" localSheetId="5">#REF!</definedName>
    <definedName name="__HTB2" localSheetId="5">#REF!</definedName>
    <definedName name="__HTS1" localSheetId="5">#REF!</definedName>
    <definedName name="__key2" localSheetId="5" hidden="1">#REF!</definedName>
    <definedName name="__MS1" localSheetId="5">#REF!</definedName>
    <definedName name="__mu1" localSheetId="5">#REF!</definedName>
    <definedName name="__mu2" localSheetId="5">#REF!</definedName>
    <definedName name="__mu3" localSheetId="5">#REF!</definedName>
    <definedName name="__na7" localSheetId="5">#REF!</definedName>
    <definedName name="__nf1" localSheetId="5">#REF!</definedName>
    <definedName name="__nf2" localSheetId="5">#REF!</definedName>
    <definedName name="__nf3" localSheetId="5">#REF!</definedName>
    <definedName name="__ng30" localSheetId="5">#REF!</definedName>
    <definedName name="__ng35" localSheetId="5">#REF!</definedName>
    <definedName name="__NP1" localSheetId="5">#REF!</definedName>
    <definedName name="__NP2" localSheetId="5">#REF!</definedName>
    <definedName name="__NSH1" localSheetId="5">#REF!</definedName>
    <definedName name="__NSH2" localSheetId="5">#REF!</definedName>
    <definedName name="__pa7" localSheetId="5">#REF!</definedName>
    <definedName name="__pf1" localSheetId="5">#REF!</definedName>
    <definedName name="__pf2" localSheetId="5">#REF!</definedName>
    <definedName name="__pf3" localSheetId="5">#REF!</definedName>
    <definedName name="__pg30" localSheetId="5">#REF!</definedName>
    <definedName name="__pg35" localSheetId="5">#REF!</definedName>
    <definedName name="__ppa7" localSheetId="5">#REF!</definedName>
    <definedName name="__ppf1" localSheetId="5">#REF!</definedName>
    <definedName name="__ppf2" localSheetId="5">#REF!</definedName>
    <definedName name="__ppf3" localSheetId="5">#REF!</definedName>
    <definedName name="__ppg30" localSheetId="5">#REF!</definedName>
    <definedName name="__ppg35" localSheetId="5">#REF!</definedName>
    <definedName name="__QTY10" localSheetId="5">#REF!</definedName>
    <definedName name="__UPR10" localSheetId="5">#REF!</definedName>
    <definedName name="__vrc25" localSheetId="5">#REF!</definedName>
    <definedName name="__YO1" localSheetId="5">#REF!</definedName>
    <definedName name="__총괄표" localSheetId="5" hidden="1">#REF!</definedName>
    <definedName name="_000年.xls" localSheetId="5">#REF!</definedName>
    <definedName name="_001年.xls" localSheetId="5">#REF!</definedName>
    <definedName name="_002年.xls" localSheetId="5">#REF!</definedName>
    <definedName name="_16.025_8.297_18.65__10.5" localSheetId="5">#REF!</definedName>
    <definedName name="_16_3_0Crite" localSheetId="5">#REF!</definedName>
    <definedName name="_17_3_0Criteria" localSheetId="5">#REF!</definedName>
    <definedName name="_18_3__Crite" localSheetId="5">#REF!</definedName>
    <definedName name="_19_3__Criteria" localSheetId="5">#REF!</definedName>
    <definedName name="_1공장" localSheetId="5">#REF!</definedName>
    <definedName name="_20A15_" localSheetId="5">#REF!</definedName>
    <definedName name="_21G_0Extr" localSheetId="5">#REF!</definedName>
    <definedName name="_22G_0Extract" localSheetId="5">#REF!</definedName>
    <definedName name="_23G__Extr" localSheetId="5">#REF!</definedName>
    <definedName name="_24G__Extract" localSheetId="5">#REF!</definedName>
    <definedName name="_2공장" localSheetId="5">#REF!</definedName>
    <definedName name="_3공장" localSheetId="5">#REF!</definedName>
    <definedName name="_58_3" localSheetId="5">#REF!</definedName>
    <definedName name="_61_3_0Crite" localSheetId="5">#REF!</definedName>
    <definedName name="_64_3_0Criteria" localSheetId="5">#REF!</definedName>
    <definedName name="_67_3__Crite" localSheetId="5">#REF!</definedName>
    <definedName name="_70_3__Criteria" localSheetId="5">#REF!</definedName>
    <definedName name="_71A15_" localSheetId="5">#REF!</definedName>
    <definedName name="_74G" localSheetId="5">#REF!</definedName>
    <definedName name="_77G_0Extr" localSheetId="5">#REF!</definedName>
    <definedName name="_80G_0Extract" localSheetId="5">#REF!</definedName>
    <definedName name="_83G__Extr" localSheetId="5">#REF!</definedName>
    <definedName name="_86G__Extract" localSheetId="5">#REF!</definedName>
    <definedName name="_A" localSheetId="5">#REF!</definedName>
    <definedName name="_BMK10" localSheetId="5">#REF!</definedName>
    <definedName name="_cap11" localSheetId="5">#REF!</definedName>
    <definedName name="_Dist_Bin" localSheetId="5" hidden="1">#REF!</definedName>
    <definedName name="_Dist_Values" localSheetId="5" hidden="1">#REF!</definedName>
    <definedName name="_Fill" localSheetId="5" hidden="1">#REF!</definedName>
    <definedName name="_HSH1" localSheetId="5">#REF!</definedName>
    <definedName name="_HSH2" localSheetId="5">#REF!</definedName>
    <definedName name="_HTB2" localSheetId="5">#REF!</definedName>
    <definedName name="_HTS1" localSheetId="5">#REF!</definedName>
    <definedName name="_Key1" localSheetId="5" hidden="1">#REF!</definedName>
    <definedName name="_Key2" localSheetId="5" hidden="1">#REF!</definedName>
    <definedName name="_MS1" localSheetId="5">#REF!</definedName>
    <definedName name="_mu1" localSheetId="5">#REF!</definedName>
    <definedName name="_mu2" localSheetId="5">#REF!</definedName>
    <definedName name="_mu3" localSheetId="5">#REF!</definedName>
    <definedName name="_na7" localSheetId="5">#REF!</definedName>
    <definedName name="_nf1" localSheetId="5">#REF!</definedName>
    <definedName name="_nf2" localSheetId="5">#REF!</definedName>
    <definedName name="_nf3" localSheetId="5">#REF!</definedName>
    <definedName name="_ng30" localSheetId="5">#REF!</definedName>
    <definedName name="_ng35" localSheetId="5">#REF!</definedName>
    <definedName name="_NP1" localSheetId="5">#REF!</definedName>
    <definedName name="_NP2" localSheetId="5">#REF!</definedName>
    <definedName name="_NSH1" localSheetId="5">#REF!</definedName>
    <definedName name="_NSH2" localSheetId="5">#REF!</definedName>
    <definedName name="_pa7" localSheetId="5">#REF!</definedName>
    <definedName name="_pf1" localSheetId="5">#REF!</definedName>
    <definedName name="_pf2" localSheetId="5">#REF!</definedName>
    <definedName name="_pf3" localSheetId="5">#REF!</definedName>
    <definedName name="_pg30" localSheetId="5">#REF!</definedName>
    <definedName name="_pg35" localSheetId="5">#REF!</definedName>
    <definedName name="_ppa7" localSheetId="5">#REF!</definedName>
    <definedName name="_ppf1" localSheetId="5">#REF!</definedName>
    <definedName name="_ppf2" localSheetId="5">#REF!</definedName>
    <definedName name="_ppf3" localSheetId="5">#REF!</definedName>
    <definedName name="_ppg30" localSheetId="5">#REF!</definedName>
    <definedName name="_ppg35" localSheetId="5">#REF!</definedName>
    <definedName name="_QTY10" localSheetId="5">#REF!</definedName>
    <definedName name="_Sort" localSheetId="5" hidden="1">#REF!</definedName>
    <definedName name="_Table1_In1" localSheetId="5" hidden="1">#REF!</definedName>
    <definedName name="_Table1_Out" localSheetId="5" hidden="1">#REF!</definedName>
    <definedName name="_UPR10" localSheetId="5">#REF!</definedName>
    <definedName name="_vrc25" localSheetId="5">#REF!</definedName>
    <definedName name="_YO1" localSheetId="5">#REF!</definedName>
    <definedName name="_총괄표" localSheetId="5" hidden="1">#REF!</definedName>
    <definedName name="A_1" localSheetId="5">#REF!</definedName>
    <definedName name="A_2" localSheetId="5">#REF!</definedName>
    <definedName name="A_3" localSheetId="5">#REF!</definedName>
    <definedName name="A_4" localSheetId="5">#REF!</definedName>
    <definedName name="A_5" localSheetId="5">#REF!</definedName>
    <definedName name="A_6" localSheetId="5">#REF!</definedName>
    <definedName name="A1_" localSheetId="5">#REF!</definedName>
    <definedName name="A15." localSheetId="5">#REF!</definedName>
    <definedName name="A2_" localSheetId="5">#REF!</definedName>
    <definedName name="A3_" localSheetId="5">#REF!</definedName>
    <definedName name="A315yoo1" localSheetId="5">#REF!</definedName>
    <definedName name="A4_" localSheetId="5">#REF!</definedName>
    <definedName name="A5_" localSheetId="5">#REF!</definedName>
    <definedName name="A7_" localSheetId="5">#REF!</definedName>
    <definedName name="A8_" localSheetId="5">#REF!</definedName>
    <definedName name="A9_" localSheetId="5">#REF!</definedName>
    <definedName name="AA" localSheetId="5" hidden="1">#REF!</definedName>
    <definedName name="AMOUNT" localSheetId="5">#REF!</definedName>
    <definedName name="are" localSheetId="5">#REF!</definedName>
    <definedName name="as" localSheetId="5" hidden="1">#REF!</definedName>
    <definedName name="b_1" localSheetId="5">#REF!</definedName>
    <definedName name="B0" localSheetId="5">#REF!</definedName>
    <definedName name="B1_" localSheetId="5">#REF!</definedName>
    <definedName name="B1381." localSheetId="5">#REF!</definedName>
    <definedName name="B1A" localSheetId="5">#REF!</definedName>
    <definedName name="B1WL" localSheetId="5">#REF!</definedName>
    <definedName name="B1WR" localSheetId="5">#REF!</definedName>
    <definedName name="B2A" localSheetId="5">#REF!</definedName>
    <definedName name="B2WL" localSheetId="5">#REF!</definedName>
    <definedName name="B2WR" localSheetId="5">#REF!</definedName>
    <definedName name="B3A" localSheetId="5">#REF!</definedName>
    <definedName name="B4A" localSheetId="5">#REF!</definedName>
    <definedName name="B5A" localSheetId="5">#REF!</definedName>
    <definedName name="B6A" localSheetId="5">#REF!</definedName>
    <definedName name="B7A" localSheetId="5">#REF!</definedName>
    <definedName name="B8A" localSheetId="5">#REF!</definedName>
    <definedName name="BA" localSheetId="5">#REF!</definedName>
    <definedName name="BAE_GWANG_GONG" localSheetId="5">#REF!</definedName>
    <definedName name="BB" localSheetId="5">#REF!</definedName>
    <definedName name="bbb" localSheetId="5">#REF!</definedName>
    <definedName name="BHU" localSheetId="5">#REF!</definedName>
    <definedName name="BI_GAE_GONG" localSheetId="5">#REF!</definedName>
    <definedName name="BIGO" localSheetId="5">#REF!</definedName>
    <definedName name="BJ_GLF" localSheetId="5">#REF!</definedName>
    <definedName name="BJ_LR" localSheetId="5">#REF!</definedName>
    <definedName name="BMO" localSheetId="5">#REF!</definedName>
    <definedName name="BO" localSheetId="5">#REF!</definedName>
    <definedName name="BO_ON_GONG" localSheetId="5">#REF!</definedName>
    <definedName name="BO_TONG_IN_BU" localSheetId="5">#REF!</definedName>
    <definedName name="BSH" localSheetId="5">#REF!</definedName>
    <definedName name="BV" localSheetId="5">#REF!</definedName>
    <definedName name="C_1" localSheetId="5">#REF!</definedName>
    <definedName name="C_2" localSheetId="5">#REF!</definedName>
    <definedName name="C_3" localSheetId="5">#REF!</definedName>
    <definedName name="cap" localSheetId="5">#REF!</definedName>
    <definedName name="CCC" localSheetId="5">#REF!</definedName>
    <definedName name="CHUK_RYANG_SA" localSheetId="5">#REF!</definedName>
    <definedName name="CHUL_GOL_GONG" localSheetId="5">#REF!</definedName>
    <definedName name="CHUL_GONG" localSheetId="5">#REF!</definedName>
    <definedName name="CIVIL" localSheetId="5">#REF!</definedName>
    <definedName name="CKSP" localSheetId="5">#REF!</definedName>
    <definedName name="Client" localSheetId="5">#REF!</definedName>
    <definedName name="CM" localSheetId="5">#REF!</definedName>
    <definedName name="COD" localSheetId="5">#REF!</definedName>
    <definedName name="CODE" localSheetId="5">#REF!</definedName>
    <definedName name="cola" localSheetId="5">#REF!</definedName>
    <definedName name="cola11" localSheetId="5">#REF!</definedName>
    <definedName name="colb" localSheetId="5">#REF!</definedName>
    <definedName name="Conc_A" localSheetId="5">#REF!</definedName>
    <definedName name="Conc_C" localSheetId="5">#REF!</definedName>
    <definedName name="COST" localSheetId="5" hidden="1">#REF!</definedName>
    <definedName name="COSTT" localSheetId="5" hidden="1">#REF!</definedName>
    <definedName name="CPK" localSheetId="5">#REF!</definedName>
    <definedName name="CR" localSheetId="5">#REF!</definedName>
    <definedName name="D0" localSheetId="5">#REF!</definedName>
    <definedName name="D00" localSheetId="5">#REF!</definedName>
    <definedName name="D000" localSheetId="5">#REF!</definedName>
    <definedName name="DAN" localSheetId="5">#REF!</definedName>
    <definedName name="DANGA" localSheetId="5">#REF!,#REF!</definedName>
    <definedName name="danga2" localSheetId="5">#REF!,#REF!</definedName>
    <definedName name="Database" localSheetId="5" hidden="1">#REF!</definedName>
    <definedName name="database2" localSheetId="5">#REF!</definedName>
    <definedName name="date" localSheetId="5">#REF!</definedName>
    <definedName name="Date_Bidding" localSheetId="5">#REF!</definedName>
    <definedName name="DE" localSheetId="5">#REF!</definedName>
    <definedName name="DF" localSheetId="5">#REF!</definedName>
    <definedName name="dl" localSheetId="5">#REF!</definedName>
    <definedName name="DO_JANG_GONG" localSheetId="5">#REF!</definedName>
    <definedName name="DPI" localSheetId="5">#REF!</definedName>
    <definedName name="DPP" localSheetId="5">#REF!</definedName>
    <definedName name="DS" localSheetId="5">#REF!</definedName>
    <definedName name="DSVP" localSheetId="5">#REF!</definedName>
    <definedName name="DUCT_GONG" localSheetId="5">#REF!</definedName>
    <definedName name="E10M" localSheetId="5">#REF!</definedName>
    <definedName name="E10P" localSheetId="5">#REF!</definedName>
    <definedName name="E11M" localSheetId="5">#REF!</definedName>
    <definedName name="E11P" localSheetId="5">#REF!</definedName>
    <definedName name="E12M" localSheetId="5">#REF!</definedName>
    <definedName name="E12P" localSheetId="5">#REF!</definedName>
    <definedName name="E13M" localSheetId="5">#REF!</definedName>
    <definedName name="E13P" localSheetId="5">#REF!</definedName>
    <definedName name="E14M" localSheetId="5">#REF!</definedName>
    <definedName name="E14P" localSheetId="5">#REF!</definedName>
    <definedName name="E15M" localSheetId="5">#REF!</definedName>
    <definedName name="E15P" localSheetId="5">#REF!</definedName>
    <definedName name="E16M" localSheetId="5">#REF!</definedName>
    <definedName name="E16P" localSheetId="5">#REF!</definedName>
    <definedName name="E17M" localSheetId="5">#REF!</definedName>
    <definedName name="E17P" localSheetId="5">#REF!</definedName>
    <definedName name="E18M" localSheetId="5">#REF!</definedName>
    <definedName name="E18P" localSheetId="5">#REF!</definedName>
    <definedName name="E19M" localSheetId="5">#REF!</definedName>
    <definedName name="E19P" localSheetId="5">#REF!</definedName>
    <definedName name="E1E" localSheetId="5">#REF!</definedName>
    <definedName name="E1M" localSheetId="5">#REF!</definedName>
    <definedName name="E1P" localSheetId="5">#REF!</definedName>
    <definedName name="E20M" localSheetId="5">#REF!</definedName>
    <definedName name="E20P" localSheetId="5">#REF!</definedName>
    <definedName name="E21M" localSheetId="5">#REF!</definedName>
    <definedName name="E21P" localSheetId="5">#REF!</definedName>
    <definedName name="E22M" localSheetId="5">#REF!</definedName>
    <definedName name="E22P" localSheetId="5">#REF!</definedName>
    <definedName name="E23M" localSheetId="5">#REF!</definedName>
    <definedName name="E23P" localSheetId="5">#REF!</definedName>
    <definedName name="E24M" localSheetId="5">#REF!</definedName>
    <definedName name="E24P" localSheetId="5">#REF!</definedName>
    <definedName name="E26E" localSheetId="5">#REF!</definedName>
    <definedName name="E26M" localSheetId="5">#REF!</definedName>
    <definedName name="E26P" localSheetId="5">#REF!</definedName>
    <definedName name="E27E" localSheetId="5">#REF!</definedName>
    <definedName name="E27M" localSheetId="5">#REF!</definedName>
    <definedName name="E27P" localSheetId="5">#REF!</definedName>
    <definedName name="E28E" localSheetId="5">#REF!</definedName>
    <definedName name="E28M" localSheetId="5">#REF!</definedName>
    <definedName name="E28P" localSheetId="5">#REF!</definedName>
    <definedName name="E29M" localSheetId="5">#REF!</definedName>
    <definedName name="E29P" localSheetId="5">#REF!</definedName>
    <definedName name="E2E" localSheetId="5">#REF!</definedName>
    <definedName name="E2M" localSheetId="5">#REF!</definedName>
    <definedName name="E2P" localSheetId="5">#REF!</definedName>
    <definedName name="E30M" localSheetId="5">#REF!</definedName>
    <definedName name="E30P" localSheetId="5">#REF!</definedName>
    <definedName name="E35M" localSheetId="5">#REF!</definedName>
    <definedName name="E35P" localSheetId="5">#REF!</definedName>
    <definedName name="E3P" localSheetId="5">#REF!</definedName>
    <definedName name="E43M" localSheetId="5">#REF!</definedName>
    <definedName name="E43P" localSheetId="5">#REF!</definedName>
    <definedName name="E44M" localSheetId="5">#REF!</definedName>
    <definedName name="E44P" localSheetId="5">#REF!</definedName>
    <definedName name="E45M" localSheetId="5">#REF!</definedName>
    <definedName name="E45P" localSheetId="5">#REF!</definedName>
    <definedName name="E46M" localSheetId="5">#REF!</definedName>
    <definedName name="E46P" localSheetId="5">#REF!</definedName>
    <definedName name="E47M" localSheetId="5">#REF!</definedName>
    <definedName name="E47P" localSheetId="5">#REF!</definedName>
    <definedName name="E49M" localSheetId="5">#REF!</definedName>
    <definedName name="E49P" localSheetId="5">#REF!</definedName>
    <definedName name="E4M" localSheetId="5">#REF!</definedName>
    <definedName name="E4P" localSheetId="5">#REF!</definedName>
    <definedName name="E50M" localSheetId="5">#REF!</definedName>
    <definedName name="E50P" localSheetId="5">#REF!</definedName>
    <definedName name="E51E" localSheetId="5">#REF!</definedName>
    <definedName name="E5M" localSheetId="5">#REF!</definedName>
    <definedName name="E5P" localSheetId="5">#REF!</definedName>
    <definedName name="E6M" localSheetId="5">#REF!</definedName>
    <definedName name="E6P" localSheetId="5">#REF!</definedName>
    <definedName name="E7M" localSheetId="5">#REF!</definedName>
    <definedName name="E7P" localSheetId="5">#REF!</definedName>
    <definedName name="E8M" localSheetId="5">#REF!</definedName>
    <definedName name="E8P" localSheetId="5">#REF!</definedName>
    <definedName name="E9M" localSheetId="5">#REF!</definedName>
    <definedName name="E9P" localSheetId="5">#REF!</definedName>
    <definedName name="eee" localSheetId="5" hidden="1">#REF!</definedName>
    <definedName name="Exchange_Rate" localSheetId="5">#REF!</definedName>
    <definedName name="Extract_MI" localSheetId="5">#REF!</definedName>
    <definedName name="fact" localSheetId="5">#REF!</definedName>
    <definedName name="FD" localSheetId="5">#REF!</definedName>
    <definedName name="FEEL" localSheetId="5">#REF!</definedName>
    <definedName name="fjkf" localSheetId="5">#REF!</definedName>
    <definedName name="Form" localSheetId="5">#REF!</definedName>
    <definedName name="fvdsa" localSheetId="5">#REF!</definedName>
    <definedName name="fwk" localSheetId="5">#REF!</definedName>
    <definedName name="GAE_JANG_GONG" localSheetId="5">#REF!</definedName>
    <definedName name="GEMCO" localSheetId="5" hidden="1">#REF!</definedName>
    <definedName name="gfdgdgdf" localSheetId="5">#REF!</definedName>
    <definedName name="gfggfr" localSheetId="5">#REF!</definedName>
    <definedName name="GG" localSheetId="5">#REF!</definedName>
    <definedName name="GGGG" localSheetId="5">#REF!</definedName>
    <definedName name="gh" localSheetId="5">#REF!</definedName>
    <definedName name="GI_GAE_SUL_CHI_GONG" localSheetId="5">#REF!</definedName>
    <definedName name="GJ" localSheetId="5">#REF!</definedName>
    <definedName name="gjj" localSheetId="5">#REF!</definedName>
    <definedName name="GK" localSheetId="5">#REF!</definedName>
    <definedName name="GONGCODE" localSheetId="5">#REF!</definedName>
    <definedName name="grew" localSheetId="5" hidden="1">#REF!</definedName>
    <definedName name="Gtb" localSheetId="5">#REF!</definedName>
    <definedName name="gtbtt" localSheetId="5">#REF!</definedName>
    <definedName name="GUMAK" localSheetId="5">#REF!</definedName>
    <definedName name="Gxl" localSheetId="5">#REF!</definedName>
    <definedName name="gxltt" localSheetId="5">#REF!</definedName>
    <definedName name="GY" localSheetId="5">#REF!</definedName>
    <definedName name="H1L" localSheetId="5">#REF!</definedName>
    <definedName name="H1R" localSheetId="5">#REF!</definedName>
    <definedName name="H1WL" localSheetId="5">#REF!</definedName>
    <definedName name="H1WR" localSheetId="5">#REF!</definedName>
    <definedName name="H2L" localSheetId="5">#REF!</definedName>
    <definedName name="H2R" localSheetId="5">#REF!</definedName>
    <definedName name="H2WL" localSheetId="5">#REF!</definedName>
    <definedName name="H2WR" localSheetId="5">#REF!</definedName>
    <definedName name="H3L" localSheetId="5">#REF!</definedName>
    <definedName name="H3R" localSheetId="5">#REF!</definedName>
    <definedName name="H3WL" localSheetId="5">#REF!</definedName>
    <definedName name="H3WR" localSheetId="5">#REF!</definedName>
    <definedName name="H4L" localSheetId="5">#REF!</definedName>
    <definedName name="H4R" localSheetId="5">#REF!</definedName>
    <definedName name="H5L" localSheetId="5">#REF!</definedName>
    <definedName name="H5R" localSheetId="5">#REF!</definedName>
    <definedName name="H6L" localSheetId="5">#REF!</definedName>
    <definedName name="H6R" localSheetId="5">#REF!</definedName>
    <definedName name="H7L" localSheetId="5">#REF!</definedName>
    <definedName name="H7R" localSheetId="5">#REF!</definedName>
    <definedName name="H9A" localSheetId="5">#REF!</definedName>
    <definedName name="HAF" localSheetId="5">#REF!</definedName>
    <definedName name="han" localSheetId="5" hidden="1">#REF!</definedName>
    <definedName name="hanliangbiao" localSheetId="5">#REF!</definedName>
    <definedName name="hardwar" localSheetId="5" hidden="1">#REF!</definedName>
    <definedName name="HBV" localSheetId="5">#REF!</definedName>
    <definedName name="HCR" localSheetId="5">#REF!</definedName>
    <definedName name="HDSVP" localSheetId="5">#REF!</definedName>
    <definedName name="HHAF" localSheetId="5">#REF!</definedName>
    <definedName name="HHMF" localSheetId="5">#REF!</definedName>
    <definedName name="HL" localSheetId="5">#REF!</definedName>
    <definedName name="HMF" localSheetId="5">#REF!</definedName>
    <definedName name="HMOTOR" localSheetId="5">#REF!</definedName>
    <definedName name="HPUMP" localSheetId="5">#REF!</definedName>
    <definedName name="HR" localSheetId="5">#REF!</definedName>
    <definedName name="HSH" localSheetId="5">#REF!</definedName>
    <definedName name="HSV" localSheetId="5">#REF!</definedName>
    <definedName name="htb" localSheetId="5">#REF!</definedName>
    <definedName name="hts" localSheetId="5">#REF!</definedName>
    <definedName name="HVAFP" localSheetId="5">#REF!</definedName>
    <definedName name="HVMF" localSheetId="5">#REF!</definedName>
    <definedName name="HWEI" localSheetId="5">#REF!</definedName>
    <definedName name="HWL" localSheetId="5">#REF!</definedName>
    <definedName name="HWR" localSheetId="5">#REF!</definedName>
    <definedName name="i" localSheetId="5">#REF!</definedName>
    <definedName name="ID" localSheetId="5">#REF!,#REF!</definedName>
    <definedName name="JA" localSheetId="5">#REF!</definedName>
    <definedName name="JE_GWAN_GONG" localSheetId="5">#REF!</definedName>
    <definedName name="jg" localSheetId="5">#REF!</definedName>
    <definedName name="jhjyg" localSheetId="5">#REF!</definedName>
    <definedName name="JK" localSheetId="5">#REF!</definedName>
    <definedName name="JUNG_GI_UN_JUN" localSheetId="5">#REF!</definedName>
    <definedName name="kim" localSheetId="5">#REF!</definedName>
    <definedName name="KJ" localSheetId="5">#REF!</definedName>
    <definedName name="kjjh" localSheetId="5">#REF!</definedName>
    <definedName name="kk" localSheetId="5" hidden="1">#REF!</definedName>
    <definedName name="LA" localSheetId="5">#REF!</definedName>
    <definedName name="Labor_Cost" localSheetId="5">#REF!</definedName>
    <definedName name="lf" localSheetId="5">#REF!</definedName>
    <definedName name="lll" localSheetId="5">#REF!</definedName>
    <definedName name="lllllll" localSheetId="5">#REF!</definedName>
    <definedName name="LMO" localSheetId="5">#REF!</definedName>
    <definedName name="LPI" localSheetId="5">#REF!</definedName>
    <definedName name="LSH" localSheetId="5">#REF!</definedName>
    <definedName name="Material" localSheetId="5">#REF!</definedName>
    <definedName name="MD" localSheetId="5">#REF!</definedName>
    <definedName name="MOK_DO_GONG" localSheetId="5">#REF!</definedName>
    <definedName name="MOK_GONG" localSheetId="5">#REF!</definedName>
    <definedName name="MONEY" localSheetId="5">#REF!,#REF!</definedName>
    <definedName name="MOTOR" localSheetId="5">#REF!</definedName>
    <definedName name="ms" localSheetId="5">#REF!</definedName>
    <definedName name="msc" localSheetId="5">#REF!</definedName>
    <definedName name="n" localSheetId="5" hidden="1">#REF!</definedName>
    <definedName name="N1S" localSheetId="5">#REF!</definedName>
    <definedName name="N2S" localSheetId="5">#REF!</definedName>
    <definedName name="N3S" localSheetId="5">#REF!</definedName>
    <definedName name="NAME" localSheetId="5">#REF!</definedName>
    <definedName name="NDO" localSheetId="5">#REF!</definedName>
    <definedName name="NK" localSheetId="5">#REF!</definedName>
    <definedName name="NO" localSheetId="5">#REF!</definedName>
    <definedName name="NPI" localSheetId="5">#REF!</definedName>
    <definedName name="ns" localSheetId="5">#REF!</definedName>
    <definedName name="NSH" localSheetId="5">#REF!</definedName>
    <definedName name="NSO" localSheetId="5">#REF!</definedName>
    <definedName name="o" localSheetId="5">#REF!</definedName>
    <definedName name="OOO" localSheetId="5">#REF!</definedName>
    <definedName name="p_all" localSheetId="5">#REF!</definedName>
    <definedName name="Pad_1" localSheetId="5">#REF!</definedName>
    <definedName name="PC_Pile" localSheetId="5">#REF!</definedName>
    <definedName name="Period_Const" localSheetId="5">#REF!</definedName>
    <definedName name="Pile_Driving" localSheetId="5">#REF!</definedName>
    <definedName name="PLANT_BAE_GWAN_GONG" localSheetId="5">#REF!</definedName>
    <definedName name="PLANT_GI_GAE_SUL_CHI_GONG" localSheetId="5">#REF!</definedName>
    <definedName name="PLANT_JE_GWAN_GONG" localSheetId="5">#REF!</definedName>
    <definedName name="PLANT_JUN_GONG" localSheetId="5">#REF!</definedName>
    <definedName name="PLANT_YONG_JUB_GONG" localSheetId="5">#REF!</definedName>
    <definedName name="plast" localSheetId="5">#REF!</definedName>
    <definedName name="PPP" localSheetId="5">#REF!</definedName>
    <definedName name="pps" localSheetId="5">#REF!</definedName>
    <definedName name="PRICE" localSheetId="5">#REF!</definedName>
    <definedName name="PRIN_TITLES" localSheetId="5">#REF!</definedName>
    <definedName name="Print_Area\C" localSheetId="5">#REF!</definedName>
    <definedName name="Print_Area_MI" localSheetId="5">#REF!</definedName>
    <definedName name="PRINT_AREA_MI1" localSheetId="5">#REF!</definedName>
    <definedName name="_xlnm.Print_Titles" localSheetId="5">#REF!</definedName>
    <definedName name="Print_Titles_MI" localSheetId="5">#REF!</definedName>
    <definedName name="PRINT_TITLES_MI1" localSheetId="5">#REF!</definedName>
    <definedName name="ps" localSheetId="5">#REF!</definedName>
    <definedName name="PUMP" localSheetId="5">#REF!</definedName>
    <definedName name="QQQ" localSheetId="5">#REF!</definedName>
    <definedName name="RATE" localSheetId="5">#REF!</definedName>
    <definedName name="Rebar" localSheetId="5">#REF!</definedName>
    <definedName name="Recorder" localSheetId="5" hidden="1">#REF!</definedName>
    <definedName name="RIBET_GONG" localSheetId="5">#REF!</definedName>
    <definedName name="RRR" localSheetId="5">#REF!</definedName>
    <definedName name="s" localSheetId="5">#REF!</definedName>
    <definedName name="sd" localSheetId="5">#REF!</definedName>
    <definedName name="sdg" localSheetId="5" hidden="1">#REF!</definedName>
    <definedName name="sdsss" localSheetId="5">#REF!</definedName>
    <definedName name="SEQCODE" localSheetId="5">#REF!</definedName>
    <definedName name="SFSDFS" localSheetId="5">#REF!</definedName>
    <definedName name="SK" localSheetId="5">#REF!</definedName>
    <definedName name="SKE" localSheetId="5">#REF!</definedName>
    <definedName name="Slab_Connect" localSheetId="5">#REF!</definedName>
    <definedName name="sort" localSheetId="5">#REF!</definedName>
    <definedName name="sort2" localSheetId="5">#REF!</definedName>
    <definedName name="SP" localSheetId="5">#REF!</definedName>
    <definedName name="SPEC" localSheetId="5">#REF!</definedName>
    <definedName name="Story_Total" localSheetId="5">#REF!</definedName>
    <definedName name="Struct_Type" localSheetId="5">#REF!</definedName>
    <definedName name="SUMMARY" localSheetId="5" hidden="1">#REF!</definedName>
    <definedName name="SUMMARYT" localSheetId="5" hidden="1">#REF!</definedName>
    <definedName name="SV" localSheetId="5">#REF!</definedName>
    <definedName name="SWL" localSheetId="5">#REF!</definedName>
    <definedName name="SWR" localSheetId="5">#REF!</definedName>
    <definedName name="T10M" localSheetId="5">#REF!</definedName>
    <definedName name="T10P" localSheetId="5">#REF!</definedName>
    <definedName name="T11M" localSheetId="5">#REF!</definedName>
    <definedName name="T11P" localSheetId="5">#REF!</definedName>
    <definedName name="T12M" localSheetId="5">#REF!</definedName>
    <definedName name="T12P" localSheetId="5">#REF!</definedName>
    <definedName name="T13M" localSheetId="5">#REF!</definedName>
    <definedName name="T13P" localSheetId="5">#REF!</definedName>
    <definedName name="T14M" localSheetId="5">#REF!</definedName>
    <definedName name="T14P" localSheetId="5">#REF!</definedName>
    <definedName name="T15M" localSheetId="5">#REF!</definedName>
    <definedName name="T15P" localSheetId="5">#REF!</definedName>
    <definedName name="T16M" localSheetId="5">#REF!</definedName>
    <definedName name="T16P" localSheetId="5">#REF!</definedName>
    <definedName name="T17M" localSheetId="5">#REF!</definedName>
    <definedName name="T17P" localSheetId="5">#REF!</definedName>
    <definedName name="T18M" localSheetId="5">#REF!</definedName>
    <definedName name="T18P" localSheetId="5">#REF!</definedName>
    <definedName name="T19M" localSheetId="5">#REF!</definedName>
    <definedName name="T19P" localSheetId="5">#REF!</definedName>
    <definedName name="T1E" localSheetId="5">#REF!</definedName>
    <definedName name="T1M" localSheetId="5">#REF!</definedName>
    <definedName name="T1P" localSheetId="5">#REF!</definedName>
    <definedName name="T1S" localSheetId="5">#REF!</definedName>
    <definedName name="T20M" localSheetId="5">#REF!</definedName>
    <definedName name="T20P" localSheetId="5">#REF!</definedName>
    <definedName name="T21M" localSheetId="5">#REF!</definedName>
    <definedName name="T21P" localSheetId="5">#REF!</definedName>
    <definedName name="T22E" localSheetId="5">#REF!</definedName>
    <definedName name="T23M" localSheetId="5">#REF!</definedName>
    <definedName name="T23P" localSheetId="5">#REF!</definedName>
    <definedName name="T24M" localSheetId="5">#REF!</definedName>
    <definedName name="T24P" localSheetId="5">#REF!</definedName>
    <definedName name="T2E" localSheetId="5">#REF!</definedName>
    <definedName name="T2M" localSheetId="5">#REF!</definedName>
    <definedName name="T2P" localSheetId="5">#REF!</definedName>
    <definedName name="T2S" localSheetId="5">#REF!</definedName>
    <definedName name="T3P" localSheetId="5">#REF!</definedName>
    <definedName name="T3S" localSheetId="5">#REF!</definedName>
    <definedName name="T4M" localSheetId="5">#REF!</definedName>
    <definedName name="T4P" localSheetId="5">#REF!</definedName>
    <definedName name="T5M" localSheetId="5">#REF!</definedName>
    <definedName name="T5P" localSheetId="5">#REF!</definedName>
    <definedName name="T6M" localSheetId="5">#REF!</definedName>
    <definedName name="T6P" localSheetId="5">#REF!</definedName>
    <definedName name="T7M" localSheetId="5">#REF!</definedName>
    <definedName name="T7P" localSheetId="5">#REF!</definedName>
    <definedName name="T8M" localSheetId="5">#REF!</definedName>
    <definedName name="T8P" localSheetId="5">#REF!</definedName>
    <definedName name="T9M" localSheetId="5">#REF!</definedName>
    <definedName name="T9P" localSheetId="5">#REF!</definedName>
    <definedName name="TITLE" localSheetId="5">#REF!</definedName>
    <definedName name="TK_BYUL_IN_BU" localSheetId="5">#REF!</definedName>
    <definedName name="TMO" localSheetId="5">#REF!</definedName>
    <definedName name="Total_Floor_Area" localSheetId="5">#REF!</definedName>
    <definedName name="tr" localSheetId="5" hidden="1">#REF!</definedName>
    <definedName name="TT" localSheetId="5">#REF!</definedName>
    <definedName name="TTT" localSheetId="5">#REF!</definedName>
    <definedName name="tuchal" localSheetId="5">#REF!</definedName>
    <definedName name="TW" localSheetId="5">#REF!</definedName>
    <definedName name="TWL" localSheetId="5">#REF!</definedName>
    <definedName name="TWR" localSheetId="5">#REF!</definedName>
    <definedName name="TYPE" localSheetId="5">#REF!</definedName>
    <definedName name="TYPEEA" localSheetId="5">#REF!</definedName>
    <definedName name="UNIT" localSheetId="5">#REF!</definedName>
    <definedName name="VAFP" localSheetId="5">#REF!</definedName>
    <definedName name="VBV" localSheetId="5">#REF!</definedName>
    <definedName name="VCR" localSheetId="5">#REF!</definedName>
    <definedName name="VDSVP" localSheetId="5">#REF!</definedName>
    <definedName name="VHAF" localSheetId="5">#REF!</definedName>
    <definedName name="VHMF" localSheetId="5">#REF!</definedName>
    <definedName name="VMF" localSheetId="5">#REF!</definedName>
    <definedName name="VMOTOR" localSheetId="5">#REF!</definedName>
    <definedName name="VPUMP" localSheetId="5">#REF!</definedName>
    <definedName name="VSV" localSheetId="5">#REF!</definedName>
    <definedName name="VVAFP" localSheetId="5">#REF!</definedName>
    <definedName name="VVMF" localSheetId="5">#REF!</definedName>
    <definedName name="VVV" localSheetId="5">#REF!</definedName>
    <definedName name="VWEI" localSheetId="5">#REF!</definedName>
    <definedName name="w" localSheetId="5">#REF!</definedName>
    <definedName name="WEI" localSheetId="5">#REF!</definedName>
    <definedName name="Work_Description" localSheetId="5">#REF!</definedName>
    <definedName name="WSO" localSheetId="5">#REF!</definedName>
    <definedName name="WW" localSheetId="5">#REF!</definedName>
    <definedName name="X9701D_일위대가_List" localSheetId="5">#REF!</definedName>
    <definedName name="XA" localSheetId="5">#REF!</definedName>
    <definedName name="XS" localSheetId="5">#REF!</definedName>
    <definedName name="xx" localSheetId="5" hidden="1">#REF!</definedName>
    <definedName name="xxx" localSheetId="5" hidden="1">#REF!</definedName>
    <definedName name="XZ" localSheetId="5">#REF!</definedName>
    <definedName name="YONG_JUB_GONG" localSheetId="5">#REF!</definedName>
    <definedName name="YOO" localSheetId="5">#REF!</definedName>
    <definedName name="yoo10" localSheetId="5">#REF!</definedName>
    <definedName name="yoo2" localSheetId="5">#REF!</definedName>
    <definedName name="yoo3" localSheetId="5">#REF!</definedName>
    <definedName name="yoo4" localSheetId="5">#REF!</definedName>
    <definedName name="YOO5" localSheetId="5">#REF!</definedName>
    <definedName name="YOO6" localSheetId="5">#REF!</definedName>
    <definedName name="YOO7" localSheetId="5">#REF!</definedName>
    <definedName name="yoo8" localSheetId="5">#REF!</definedName>
    <definedName name="YOO9" localSheetId="5">#REF!</definedName>
    <definedName name="YOON" localSheetId="5">#REF!</definedName>
    <definedName name="YOON2" localSheetId="5">#REF!</definedName>
    <definedName name="YOON3" localSheetId="5">#REF!</definedName>
    <definedName name="YOON4" localSheetId="5">#REF!</definedName>
    <definedName name="Z" localSheetId="5">#REF!</definedName>
    <definedName name="Z_0E9FE9F8_6DD2_48FC_9AB4_8E7C3E14C436_.wvu.PrintArea" localSheetId="5" hidden="1">#REF!</definedName>
    <definedName name="Z_0E9FE9F8_6DD2_48FC_9AB4_8E7C3E14C436_.wvu.PrintTitles" localSheetId="5" hidden="1">#REF!</definedName>
    <definedName name="Z6_" localSheetId="5">#REF!</definedName>
    <definedName name="ㄱㅈㅎ" localSheetId="5" hidden="1">#REF!</definedName>
    <definedName name="가실행" localSheetId="5">#REF!</definedName>
    <definedName name="간접노무비" localSheetId="5">#REF!</definedName>
    <definedName name="간접노무비요율" localSheetId="5">#REF!</definedName>
    <definedName name="간접노무비표" localSheetId="5">#REF!</definedName>
    <definedName name="갈빌1호" localSheetId="5">#REF!</definedName>
    <definedName name="갈빌2호" localSheetId="5">#REF!</definedName>
    <definedName name="갈빌3호" localSheetId="5">#REF!</definedName>
    <definedName name="개산분" localSheetId="5">#REF!</definedName>
    <definedName name="견" localSheetId="5">#REF!,#REF!</definedName>
    <definedName name="견적품의" localSheetId="5">#REF!</definedName>
    <definedName name="경비" localSheetId="5">#REF!</definedName>
    <definedName name="경비1" localSheetId="5" hidden="1">#REF!</definedName>
    <definedName name="경비합" localSheetId="5">#REF!</definedName>
    <definedName name="경상비" localSheetId="5">#REF!</definedName>
    <definedName name="공구" localSheetId="5">#REF!</definedName>
    <definedName name="공구손료" localSheetId="5">#REF!</definedName>
    <definedName name="공급가액" localSheetId="5">#REF!</definedName>
    <definedName name="공사명" localSheetId="5">#REF!</definedName>
    <definedName name="공사비" localSheetId="5">#REF!</definedName>
    <definedName name="공사원가" localSheetId="5">#REF!</definedName>
    <definedName name="공종" localSheetId="5">#REF!</definedName>
    <definedName name="공종갯수" localSheetId="5">#REF!</definedName>
    <definedName name="관급" localSheetId="5">#REF!,#REF!,#REF!</definedName>
    <definedName name="관급액" localSheetId="5">#REF!</definedName>
    <definedName name="관급자재대" localSheetId="5">#REF!</definedName>
    <definedName name="관급자재비" localSheetId="5">#REF!</definedName>
    <definedName name="관로연장거리" localSheetId="5">#REF!</definedName>
    <definedName name="관정지반고" localSheetId="5">#REF!</definedName>
    <definedName name="구산갑지" localSheetId="5" hidden="1">#REF!</definedName>
    <definedName name="군산" localSheetId="5">#REF!</definedName>
    <definedName name="군유1" localSheetId="5">#REF!</definedName>
    <definedName name="군유2" localSheetId="5">#REF!</definedName>
    <definedName name="군유3" localSheetId="5">#REF!</definedName>
    <definedName name="군유4" localSheetId="5">#REF!</definedName>
    <definedName name="군유5" localSheetId="5">#REF!</definedName>
    <definedName name="군유6" localSheetId="5">#REF!</definedName>
    <definedName name="군유7" localSheetId="5">#REF!</definedName>
    <definedName name="규격수" localSheetId="5">#REF!</definedName>
    <definedName name="기준" localSheetId="5">#REF!</definedName>
    <definedName name="기초데이타" localSheetId="5">#REF!</definedName>
    <definedName name="기초액" localSheetId="5">#REF!</definedName>
    <definedName name="기타경비" localSheetId="5">#REF!</definedName>
    <definedName name="기타경비요율" localSheetId="5">#REF!</definedName>
    <definedName name="기타경비표" localSheetId="5">#REF!</definedName>
    <definedName name="地" localSheetId="5">#REF!</definedName>
    <definedName name="附加赛" localSheetId="5">#REF!</definedName>
    <definedName name="概算表" localSheetId="5">#REF!</definedName>
    <definedName name="管理费" localSheetId="5">#REF!</definedName>
    <definedName name="ㄴ" localSheetId="5">#REF!</definedName>
    <definedName name="ㄴㄱㄹ" localSheetId="5" hidden="1">#REF!</definedName>
    <definedName name="ㄴㄴ" localSheetId="5">#REF!</definedName>
    <definedName name="ㄴㄴㄴ" localSheetId="5">#REF!</definedName>
    <definedName name="ㄴㄴㄴㄴ" localSheetId="5">#REF!</definedName>
    <definedName name="ㄴㄴㄴㄴㄴ" localSheetId="5">#REF!</definedName>
    <definedName name="ㄴㅁ" localSheetId="5" hidden="1">#REF!</definedName>
    <definedName name="나." localSheetId="5">#REF!</definedName>
    <definedName name="나야" localSheetId="5">#REF!</definedName>
    <definedName name="남산1호" localSheetId="5">#REF!</definedName>
    <definedName name="남산2호" localSheetId="5">#REF!</definedName>
    <definedName name="내고" localSheetId="5">#REF!</definedName>
    <definedName name="내역서" localSheetId="5">#REF!</definedName>
    <definedName name="哈哈" localSheetId="5">#REF!</definedName>
    <definedName name="好" localSheetId="5">#REF!</definedName>
    <definedName name="呵呵" localSheetId="5">#REF!</definedName>
    <definedName name="노곡1호" localSheetId="5">#REF!</definedName>
    <definedName name="노곡2호" localSheetId="5">#REF!</definedName>
    <definedName name="노곡3호" localSheetId="5">#REF!</definedName>
    <definedName name="노곡4호" localSheetId="5">#REF!</definedName>
    <definedName name="노무비" localSheetId="5">#REF!</definedName>
    <definedName name="노무비합" localSheetId="5">#REF!</definedName>
    <definedName name="노부비" localSheetId="5">#REF!</definedName>
    <definedName name="노임" localSheetId="5">#REF!</definedName>
    <definedName name="농원1호" localSheetId="5">#REF!</definedName>
    <definedName name="농원2호" localSheetId="5">#REF!</definedName>
    <definedName name="다." localSheetId="5">#REF!</definedName>
    <definedName name="단가" localSheetId="5">#REF!</definedName>
    <definedName name="단가2" localSheetId="5">#REF!,#REF!</definedName>
    <definedName name="단가비교표" localSheetId="5">#REF!,#REF!</definedName>
    <definedName name="단가산출" localSheetId="5">#REF!</definedName>
    <definedName name="단가적용표" localSheetId="5">#REF!</definedName>
    <definedName name="대가" localSheetId="5">#REF!,#REF!</definedName>
    <definedName name="대구" localSheetId="5">#REF!</definedName>
    <definedName name="덕산1호" localSheetId="5">#REF!</definedName>
    <definedName name="덕산2호" localSheetId="5">#REF!</definedName>
    <definedName name="덕산3호" localSheetId="5">#REF!</definedName>
    <definedName name="덕산4호" localSheetId="5">#REF!</definedName>
    <definedName name="덕전1호" localSheetId="5">#REF!</definedName>
    <definedName name="덕전2호" localSheetId="5">#REF!</definedName>
    <definedName name="덕전3호" localSheetId="5">#REF!</definedName>
    <definedName name="덕지1호" localSheetId="5">#REF!</definedName>
    <definedName name="덕천1호" localSheetId="5">#REF!</definedName>
    <definedName name="덕천2호" localSheetId="5">#REF!</definedName>
    <definedName name="덕천3호" localSheetId="5">#REF!</definedName>
    <definedName name="덕천4호" localSheetId="5">#REF!</definedName>
    <definedName name="利润" localSheetId="5">#REF!</definedName>
    <definedName name="도공100미" localSheetId="5">#REF!</definedName>
    <definedName name="도공100억" localSheetId="5">#REF!</definedName>
    <definedName name="도급공사" localSheetId="5">#REF!</definedName>
    <definedName name="도급공사비" localSheetId="5">#REF!</definedName>
    <definedName name="도급예산액" localSheetId="5">#REF!</definedName>
    <definedName name="도급예상액" localSheetId="5">#REF!</definedName>
    <definedName name="도장면적" localSheetId="5">#REF!</definedName>
    <definedName name="도장면적가공" localSheetId="5">#REF!</definedName>
    <definedName name="도장면적가공1" localSheetId="5">#REF!</definedName>
    <definedName name="동두천" localSheetId="5">#REF!</definedName>
    <definedName name="두기1" localSheetId="5">#REF!</definedName>
    <definedName name="두기1호" localSheetId="5">#REF!</definedName>
    <definedName name="두기2" localSheetId="5">#REF!</definedName>
    <definedName name="두기2호" localSheetId="5">#REF!</definedName>
    <definedName name="두기3" localSheetId="5">#REF!</definedName>
    <definedName name="두기3호" localSheetId="5">#REF!</definedName>
    <definedName name="你好" localSheetId="5">#REF!</definedName>
    <definedName name="飘窗" localSheetId="5">#REF!</definedName>
    <definedName name="ㄹ" localSheetId="5">#REF!</definedName>
    <definedName name="ㄹㄹ" localSheetId="5">#REF!</definedName>
    <definedName name="ㄹㄹㄹ" localSheetId="5">#REF!</definedName>
    <definedName name="ㄹㄹㄹㄹ" localSheetId="5">#REF!</definedName>
    <definedName name="ㄹㄹㄹㄹㄹ" localSheetId="5">#REF!</definedName>
    <definedName name="ㄹㄹㄹㄹㄹㄹ" localSheetId="5">#REF!</definedName>
    <definedName name="ㄹㄹㄹㄹㄹㄹㄹ" localSheetId="5">#REF!</definedName>
    <definedName name="ㄹㄹㄹㄹㄹㄹㄹㄹㄹㄹㄹ" localSheetId="5">#REF!</definedName>
    <definedName name="ㄹㄹㄹㄹㄹㄹㄹㄹㄹㄹㄹㄹㄹㄹㄹ" localSheetId="5">#REF!</definedName>
    <definedName name="ㄹ호" localSheetId="5" hidden="1">#REF!</definedName>
    <definedName name="设计费" localSheetId="5">#REF!</definedName>
    <definedName name="税收" localSheetId="5">#REF!</definedName>
    <definedName name="ㅁㄴ" localSheetId="5" hidden="1">#REF!</definedName>
    <definedName name="ㅁㅁㅁ" localSheetId="5">#REF!</definedName>
    <definedName name="ㅁㅁㅁㅁㅁㅁ" localSheetId="5" hidden="1">#REF!</definedName>
    <definedName name="ㅁㅇ" localSheetId="5">#REF!</definedName>
    <definedName name="外委加工.dbf" localSheetId="5">#REF!</definedName>
    <definedName name="멘트" localSheetId="5">#REF!</definedName>
    <definedName name="모래" localSheetId="5">#REF!</definedName>
    <definedName name="모래1" localSheetId="5">#REF!</definedName>
    <definedName name="무농1호" localSheetId="5">#REF!</definedName>
    <definedName name="무농2호" localSheetId="5">#REF!</definedName>
    <definedName name="박경희" localSheetId="5">#REF!</definedName>
    <definedName name="번들1호" localSheetId="5">#REF!</definedName>
    <definedName name="번들2호" localSheetId="5">#REF!</definedName>
    <definedName name="번들3호" localSheetId="5">#REF!</definedName>
    <definedName name="부가가치세" localSheetId="5">#REF!</definedName>
    <definedName name="부가가치세요율" localSheetId="5">#REF!</definedName>
    <definedName name="부가가치표" localSheetId="5">#REF!</definedName>
    <definedName name="부대" localSheetId="5">#REF!</definedName>
    <definedName name="부대내역비교" localSheetId="5">#REF!</definedName>
    <definedName name="부대사항" localSheetId="5">#REF!</definedName>
    <definedName name="분석" localSheetId="5">#REF!</definedName>
    <definedName name="비계" localSheetId="5">#REF!</definedName>
    <definedName name="비교표2" localSheetId="5" hidden="1">#REF!</definedName>
    <definedName name="비목1" localSheetId="5">#REF!</definedName>
    <definedName name="비목2" localSheetId="5">#REF!</definedName>
    <definedName name="비목3" localSheetId="5">#REF!</definedName>
    <definedName name="비목4" localSheetId="5">#REF!</definedName>
    <definedName name="ㅅㅅ" localSheetId="5">#REF!</definedName>
    <definedName name="사" localSheetId="5" hidden="1">#REF!</definedName>
    <definedName name="산재보험료" localSheetId="5">#REF!</definedName>
    <definedName name="산재보험료요율" localSheetId="5">#REF!</definedName>
    <definedName name="산재보험료표" localSheetId="5">#REF!</definedName>
    <definedName name="산출" localSheetId="5">#REF!</definedName>
    <definedName name="산출경비" localSheetId="5">#REF!</definedName>
    <definedName name="삼" localSheetId="5">#REF!</definedName>
    <definedName name="상림1호" localSheetId="5">#REF!</definedName>
    <definedName name="상림2호" localSheetId="5">#REF!</definedName>
    <definedName name="상림3호" localSheetId="5">#REF!</definedName>
    <definedName name="생사1호" localSheetId="5">#REF!</definedName>
    <definedName name="생사2호" localSheetId="5">#REF!</definedName>
    <definedName name="생사기존" localSheetId="5">#REF!</definedName>
    <definedName name="서울" localSheetId="5">#REF!</definedName>
    <definedName name="선량1호" localSheetId="5">#REF!</definedName>
    <definedName name="선량2호" localSheetId="5">#REF!</definedName>
    <definedName name="선량3호" localSheetId="5">#REF!</definedName>
    <definedName name="선량4호" localSheetId="5">#REF!</definedName>
    <definedName name="선량5호" localSheetId="5">#REF!</definedName>
    <definedName name="설계사" localSheetId="5">#REF!</definedName>
    <definedName name="설계삼" localSheetId="5">#REF!</definedName>
    <definedName name="설계오" localSheetId="5">#REF!</definedName>
    <definedName name="설계육" localSheetId="5">#REF!</definedName>
    <definedName name="설계이" localSheetId="5">#REF!</definedName>
    <definedName name="성산1호" localSheetId="5">#REF!</definedName>
    <definedName name="성산2호" localSheetId="5">#REF!</definedName>
    <definedName name="성산3호" localSheetId="5">#REF!</definedName>
    <definedName name="성산4호" localSheetId="5">#REF!</definedName>
    <definedName name="성산5호" localSheetId="5">#REF!</definedName>
    <definedName name="송수관로구경" localSheetId="5">#REF!</definedName>
    <definedName name="송천1" localSheetId="5">#REF!</definedName>
    <definedName name="송천2" localSheetId="5">#REF!</definedName>
    <definedName name="수중모타1" localSheetId="5">#REF!</definedName>
    <definedName name="수중모타10" localSheetId="5">#REF!</definedName>
    <definedName name="수중모타15" localSheetId="5">#REF!</definedName>
    <definedName name="수중모타2" localSheetId="5">#REF!</definedName>
    <definedName name="수중모타20" localSheetId="5">#REF!</definedName>
    <definedName name="수중모타25" localSheetId="5">#REF!</definedName>
    <definedName name="수중모타3" localSheetId="5">#REF!</definedName>
    <definedName name="수중모타30" localSheetId="5">#REF!</definedName>
    <definedName name="수중모타5" localSheetId="5">#REF!</definedName>
    <definedName name="수중모타7.5" localSheetId="5">#REF!</definedName>
    <definedName name="수중모터펌프단가" localSheetId="5">#REF!</definedName>
    <definedName name="수중케이블단가" localSheetId="5">#REF!</definedName>
    <definedName name="수행능력" localSheetId="5">#REF!</definedName>
    <definedName name="순공사비" localSheetId="5">#REF!</definedName>
    <definedName name="순공사원가" localSheetId="5">#REF!</definedName>
    <definedName name="시" localSheetId="5">#REF!</definedName>
    <definedName name="신성1" localSheetId="5">#REF!</definedName>
    <definedName name="신성2" localSheetId="5">#REF!</definedName>
    <definedName name="신성3" localSheetId="5">#REF!</definedName>
    <definedName name="신성4" localSheetId="5">#REF!</definedName>
    <definedName name="신성5" localSheetId="5">#REF!</definedName>
    <definedName name="신성6" localSheetId="5">#REF!</definedName>
    <definedName name="신성7" localSheetId="5">#REF!</definedName>
    <definedName name="신흥1호" localSheetId="5">#REF!</definedName>
    <definedName name="신흥2호" localSheetId="5">#REF!</definedName>
    <definedName name="실경상" localSheetId="5">#REF!</definedName>
    <definedName name="실행" localSheetId="5">#REF!</definedName>
    <definedName name="실행검토" localSheetId="5" hidden="1">#REF!</definedName>
    <definedName name="실행예상액" localSheetId="5" hidden="1">#REF!</definedName>
    <definedName name="실행집계" localSheetId="5">#REF!</definedName>
    <definedName name="ㅇㄹ" localSheetId="5" hidden="1">#REF!</definedName>
    <definedName name="ㅇㅇ" localSheetId="5">#REF!</definedName>
    <definedName name="ㅇㅇㅇ" localSheetId="5">#REF!</definedName>
    <definedName name="아연도강관단가" localSheetId="5">#REF!</definedName>
    <definedName name="아연도배관단가" localSheetId="5">#REF!</definedName>
    <definedName name="아연도배관자재" localSheetId="5">#REF!</definedName>
    <definedName name="안방1호" localSheetId="5">#REF!</definedName>
    <definedName name="안방2호" localSheetId="5">#REF!</definedName>
    <definedName name="안전관리비" localSheetId="5">#REF!</definedName>
    <definedName name="안전관리비요율" localSheetId="5">#REF!</definedName>
    <definedName name="안전관리비표" localSheetId="5">#REF!</definedName>
    <definedName name="안정수위" localSheetId="5">#REF!</definedName>
    <definedName name="앞들1호" localSheetId="5">#REF!</definedName>
    <definedName name="앞들2호" localSheetId="5">#REF!</definedName>
    <definedName name="양수량" localSheetId="5">#REF!</definedName>
    <definedName name="양식" localSheetId="5">#REF!</definedName>
    <definedName name="업체" localSheetId="5" hidden="1">#REF!</definedName>
    <definedName name="오산" localSheetId="5">#REF!</definedName>
    <definedName name="오주1호" localSheetId="5">#REF!</definedName>
    <definedName name="오주2호" localSheetId="5">#REF!</definedName>
    <definedName name="오주3호" localSheetId="5">#REF!</definedName>
    <definedName name="오주4호" localSheetId="5">#REF!</definedName>
    <definedName name="왕암내역" localSheetId="5">#REF!</definedName>
    <definedName name="요동1호" localSheetId="5">#REF!</definedName>
    <definedName name="요동2호" localSheetId="5">#REF!</definedName>
    <definedName name="용접" localSheetId="5">#REF!</definedName>
    <definedName name="우산" localSheetId="5">#REF!</definedName>
    <definedName name="운반중량산출2" localSheetId="5">#REF!</definedName>
    <definedName name="운암" localSheetId="5">#REF!</definedName>
    <definedName name="운호1호" localSheetId="5">#REF!</definedName>
    <definedName name="운호2호" localSheetId="5">#REF!</definedName>
    <definedName name="운호3호" localSheetId="5">#REF!</definedName>
    <definedName name="울산프랜지" localSheetId="5">#REF!</definedName>
    <definedName name="원가계산명" localSheetId="5">#REF!</definedName>
    <definedName name="원운1호" localSheetId="5">#REF!</definedName>
    <definedName name="원운2호" localSheetId="5">#REF!</definedName>
    <definedName name="육" localSheetId="5">#REF!</definedName>
    <definedName name="육리1호" localSheetId="5">#REF!</definedName>
    <definedName name="육리2호" localSheetId="5">#REF!</definedName>
    <definedName name="은산1호" localSheetId="5">#REF!</definedName>
    <definedName name="은산2호" localSheetId="5">#REF!</definedName>
    <definedName name="은산3호" localSheetId="5">#REF!</definedName>
    <definedName name="은산4호" localSheetId="5">#REF!</definedName>
    <definedName name="의무비" localSheetId="5">#REF!</definedName>
    <definedName name="의정부" localSheetId="5">#REF!</definedName>
    <definedName name="이" localSheetId="5">#REF!</definedName>
    <definedName name="이윤" localSheetId="5">#REF!</definedName>
    <definedName name="이윤요율" localSheetId="5">#REF!</definedName>
    <definedName name="이윤표" localSheetId="5">#REF!</definedName>
    <definedName name="이희선" localSheetId="5">#REF!,#REF!</definedName>
    <definedName name="인공" localSheetId="5">#REF!</definedName>
    <definedName name="인입공사비" localSheetId="5">#REF!</definedName>
    <definedName name="일반관리비" localSheetId="5">#REF!</definedName>
    <definedName name="일반관리비요율" localSheetId="5">#REF!</definedName>
    <definedName name="일반관리비표" localSheetId="5">#REF!</definedName>
    <definedName name="일위" localSheetId="5">#REF!,#REF!</definedName>
    <definedName name="일위대가" localSheetId="5">#REF!</definedName>
    <definedName name="일위목록" localSheetId="5">#REF!</definedName>
    <definedName name="입력란" localSheetId="5">#REF!</definedName>
    <definedName name="입력전체" localSheetId="5">#REF!</definedName>
    <definedName name="입안1호" localSheetId="5">#REF!</definedName>
    <definedName name="입안2호" localSheetId="5">#REF!</definedName>
    <definedName name="입안3호" localSheetId="5">#REF!</definedName>
    <definedName name="입안4호" localSheetId="5">#REF!</definedName>
    <definedName name="입안기존2" localSheetId="5">#REF!</definedName>
    <definedName name="자연수위" localSheetId="5">#REF!</definedName>
    <definedName name="자재" localSheetId="5">#REF!</definedName>
    <definedName name="잡자재비" localSheetId="5">#REF!</definedName>
    <definedName name="장산1" localSheetId="5">#REF!</definedName>
    <definedName name="장산2" localSheetId="5">#REF!</definedName>
    <definedName name="장산3" localSheetId="5">#REF!</definedName>
    <definedName name="장춘" localSheetId="5">#REF!</definedName>
    <definedName name="재료비" localSheetId="5">#REF!</definedName>
    <definedName name="재료비요율" localSheetId="5">#REF!</definedName>
    <definedName name="재료집계3" localSheetId="5">#REF!</definedName>
    <definedName name="저격2" localSheetId="5">#REF!</definedName>
    <definedName name="저수조만수위" localSheetId="5">#REF!</definedName>
    <definedName name="전동기용량" localSheetId="5">#REF!</definedName>
    <definedName name="전선관부속품비" localSheetId="5">#REF!</definedName>
    <definedName name="전장su" localSheetId="5">#REF!</definedName>
    <definedName name="정열범위" localSheetId="5">#REF!</definedName>
    <definedName name="조달예가" localSheetId="5">#REF!</definedName>
    <definedName name="중량" localSheetId="5">#REF!</definedName>
    <definedName name="중량표" localSheetId="5">#REF!</definedName>
    <definedName name="지동" localSheetId="5">#REF!</definedName>
    <definedName name="지질" localSheetId="5">#REF!</definedName>
    <definedName name="지질2" localSheetId="5">#REF!</definedName>
    <definedName name="직접경비" localSheetId="5">#REF!</definedName>
    <definedName name="직접노무비" localSheetId="5">#REF!</definedName>
    <definedName name="직접노무비요율" localSheetId="5">#REF!</definedName>
    <definedName name="직접비" localSheetId="5">#REF!</definedName>
    <definedName name="직접재료비" localSheetId="5">#REF!</definedName>
    <definedName name="직접재료비합" localSheetId="5">#REF!</definedName>
    <definedName name="직종" localSheetId="5">#REF!</definedName>
    <definedName name="직종명" localSheetId="5">#REF!</definedName>
    <definedName name="진석" localSheetId="5">#REF!,#REF!</definedName>
    <definedName name="ㅊ3" localSheetId="5">#REF!</definedName>
    <definedName name="차체2" localSheetId="5">#REF!</definedName>
    <definedName name="착정심도" localSheetId="5">#REF!</definedName>
    <definedName name="철골공" localSheetId="5">#REF!</definedName>
    <definedName name="철목1호" localSheetId="5">#REF!</definedName>
    <definedName name="철목2호" localSheetId="5">#REF!</definedName>
    <definedName name="철목3호" localSheetId="5">#REF!</definedName>
    <definedName name="철목4호" localSheetId="5">#REF!</definedName>
    <definedName name="철콘" localSheetId="5">#REF!</definedName>
    <definedName name="철콘견적" localSheetId="5">#REF!</definedName>
    <definedName name="철콘번호" localSheetId="5">#REF!</definedName>
    <definedName name="청림1호" localSheetId="5">#REF!</definedName>
    <definedName name="청림2호" localSheetId="5">#REF!</definedName>
    <definedName name="청림3호" localSheetId="5">#REF!</definedName>
    <definedName name="총공사비" localSheetId="5">#REF!</definedName>
    <definedName name="총괄" localSheetId="5">#REF!</definedName>
    <definedName name="총괄표0" localSheetId="5" hidden="1">#REF!</definedName>
    <definedName name="총원가" localSheetId="5">#REF!</definedName>
    <definedName name="칠" localSheetId="5">#REF!</definedName>
    <definedName name="ㅌㅌㅌㅌㅌㅌㅌ" localSheetId="5">#REF!</definedName>
    <definedName name="토" localSheetId="5" hidden="1">#REF!</definedName>
    <definedName name="팔" localSheetId="5" hidden="1">#REF!</definedName>
    <definedName name="펌프구경" localSheetId="5">#REF!</definedName>
    <definedName name="평택" localSheetId="5">#REF!</definedName>
    <definedName name="표지" localSheetId="5" hidden="1">#REF!</definedName>
    <definedName name="프린트" localSheetId="5">#REF!</definedName>
    <definedName name="ㅎ" localSheetId="5">#REF!</definedName>
    <definedName name="ㅎ314" localSheetId="5">#REF!</definedName>
    <definedName name="ㅎ384" localSheetId="5">#REF!</definedName>
    <definedName name="ㅎㄹㄹ" localSheetId="5">#REF!</definedName>
    <definedName name="하도급계획서" localSheetId="5">#REF!</definedName>
    <definedName name="한" localSheetId="5" hidden="1">#REF!</definedName>
    <definedName name="한교1호" localSheetId="5">#REF!</definedName>
    <definedName name="한교2호" localSheetId="5">#REF!</definedName>
    <definedName name="한교3호" localSheetId="5">#REF!</definedName>
    <definedName name="한전" localSheetId="5">#REF!</definedName>
    <definedName name="한전수탁비" localSheetId="5">#REF!</definedName>
    <definedName name="할증" localSheetId="5">#REF!</definedName>
    <definedName name="합계" localSheetId="5">#REF!</definedName>
    <definedName name="행삭제" localSheetId="5">#REF!</definedName>
    <definedName name="현천기자재비" localSheetId="5">#REF!</definedName>
    <definedName name="화신1호" localSheetId="5">#REF!</definedName>
    <definedName name="화신2호" localSheetId="5">#REF!</definedName>
    <definedName name="화신기존1" localSheetId="5">#REF!</definedName>
    <definedName name="화신기존2" localSheetId="5">#REF!</definedName>
    <definedName name="환산계수" localSheetId="5">#REF!</definedName>
    <definedName name="회사명" localSheetId="5">#REF!</definedName>
    <definedName name="회시1호" localSheetId="5">#REF!</definedName>
    <definedName name="회시2호" localSheetId="5">#REF!</definedName>
    <definedName name="희선" localSheetId="5">#REF!,#REF!,#REF!,#REF!,#REF!,#REF!,#REF!,#REF!,#REF!,#REF!,#REF!,#REF!,#REF!,#REF!,#REF!,#REF!,#REF!,#REF!,#REF!</definedName>
    <definedName name="ㅗ1433" localSheetId="5">#REF!</definedName>
    <definedName name="ㅗㅓㅏ" localSheetId="5">#REF!</definedName>
    <definedName name="ㅠ" localSheetId="5">#REF!</definedName>
    <definedName name="ㅠ1" localSheetId="5">#REF!</definedName>
    <definedName name="ㅠ121" localSheetId="5">#REF!</definedName>
    <definedName name="_xlnm.Print_Area" localSheetId="5">'3.1C1116'!$A$1:$I$34</definedName>
    <definedName name="\e" localSheetId="6">#REF!</definedName>
    <definedName name="\g" localSheetId="6">#REF!</definedName>
    <definedName name="\O" localSheetId="6">#REF!</definedName>
    <definedName name="\s" localSheetId="6">#REF!</definedName>
    <definedName name="_\D" localSheetId="6">#REF!</definedName>
    <definedName name="_\X" localSheetId="6">#REF!</definedName>
    <definedName name="________cap11" localSheetId="6">#REF!</definedName>
    <definedName name="_______cap11" localSheetId="6">#REF!</definedName>
    <definedName name="______cap11" localSheetId="6">#REF!</definedName>
    <definedName name="_____key2" localSheetId="6" hidden="1">#REF!</definedName>
    <definedName name="____key2" localSheetId="6" hidden="1">#REF!</definedName>
    <definedName name="____YO1" localSheetId="6">#REF!</definedName>
    <definedName name="____총괄표" localSheetId="6" hidden="1">#REF!</definedName>
    <definedName name="___BMK10" localSheetId="6">#REF!</definedName>
    <definedName name="___HSH1" localSheetId="6">#REF!</definedName>
    <definedName name="___HSH2" localSheetId="6">#REF!</definedName>
    <definedName name="___HTB2" localSheetId="6">#REF!</definedName>
    <definedName name="___HTS1" localSheetId="6">#REF!</definedName>
    <definedName name="___key2" localSheetId="6" hidden="1">#REF!</definedName>
    <definedName name="___MS1" localSheetId="6">#REF!</definedName>
    <definedName name="___mu1" localSheetId="6">#REF!</definedName>
    <definedName name="___mu2" localSheetId="6">#REF!</definedName>
    <definedName name="___mu3" localSheetId="6">#REF!</definedName>
    <definedName name="___na7" localSheetId="6">#REF!</definedName>
    <definedName name="___nf1" localSheetId="6">#REF!</definedName>
    <definedName name="___nf2" localSheetId="6">#REF!</definedName>
    <definedName name="___nf3" localSheetId="6">#REF!</definedName>
    <definedName name="___ng30" localSheetId="6">#REF!</definedName>
    <definedName name="___ng35" localSheetId="6">#REF!</definedName>
    <definedName name="___NP1" localSheetId="6">#REF!</definedName>
    <definedName name="___NP2" localSheetId="6">#REF!</definedName>
    <definedName name="___NSH1" localSheetId="6">#REF!</definedName>
    <definedName name="___NSH2" localSheetId="6">#REF!</definedName>
    <definedName name="___pa7" localSheetId="6">#REF!</definedName>
    <definedName name="___pf1" localSheetId="6">#REF!</definedName>
    <definedName name="___pf2" localSheetId="6">#REF!</definedName>
    <definedName name="___pf3" localSheetId="6">#REF!</definedName>
    <definedName name="___pg30" localSheetId="6">#REF!</definedName>
    <definedName name="___pg35" localSheetId="6">#REF!</definedName>
    <definedName name="___ppa7" localSheetId="6">#REF!</definedName>
    <definedName name="___ppf1" localSheetId="6">#REF!</definedName>
    <definedName name="___ppf2" localSheetId="6">#REF!</definedName>
    <definedName name="___ppf3" localSheetId="6">#REF!</definedName>
    <definedName name="___ppg30" localSheetId="6">#REF!</definedName>
    <definedName name="___ppg35" localSheetId="6">#REF!</definedName>
    <definedName name="___QTY10" localSheetId="6">#REF!</definedName>
    <definedName name="___UPR10" localSheetId="6">#REF!</definedName>
    <definedName name="___vrc25" localSheetId="6">#REF!</definedName>
    <definedName name="___YO1" localSheetId="6">#REF!</definedName>
    <definedName name="___총괄표" localSheetId="6" hidden="1">#REF!</definedName>
    <definedName name="__16_3_0Crite" localSheetId="6">#REF!</definedName>
    <definedName name="__17_3_0Criteria" localSheetId="6">#REF!</definedName>
    <definedName name="__18_3__Crite" localSheetId="6">#REF!</definedName>
    <definedName name="__19_3__Criteria" localSheetId="6">#REF!</definedName>
    <definedName name="__20A15_" localSheetId="6">#REF!</definedName>
    <definedName name="__21G_0Extr" localSheetId="6">#REF!</definedName>
    <definedName name="__22G_0Extract" localSheetId="6">#REF!</definedName>
    <definedName name="__23G__Extr" localSheetId="6">#REF!</definedName>
    <definedName name="__24G__Extract" localSheetId="6">#REF!</definedName>
    <definedName name="__BMK10" localSheetId="6">#REF!</definedName>
    <definedName name="__cap11" localSheetId="6">#REF!</definedName>
    <definedName name="__HSH1" localSheetId="6">#REF!</definedName>
    <definedName name="__HSH2" localSheetId="6">#REF!</definedName>
    <definedName name="__HTB2" localSheetId="6">#REF!</definedName>
    <definedName name="__HTS1" localSheetId="6">#REF!</definedName>
    <definedName name="__key2" localSheetId="6" hidden="1">#REF!</definedName>
    <definedName name="__MS1" localSheetId="6">#REF!</definedName>
    <definedName name="__mu1" localSheetId="6">#REF!</definedName>
    <definedName name="__mu2" localSheetId="6">#REF!</definedName>
    <definedName name="__mu3" localSheetId="6">#REF!</definedName>
    <definedName name="__na7" localSheetId="6">#REF!</definedName>
    <definedName name="__nf1" localSheetId="6">#REF!</definedName>
    <definedName name="__nf2" localSheetId="6">#REF!</definedName>
    <definedName name="__nf3" localSheetId="6">#REF!</definedName>
    <definedName name="__ng30" localSheetId="6">#REF!</definedName>
    <definedName name="__ng35" localSheetId="6">#REF!</definedName>
    <definedName name="__NP1" localSheetId="6">#REF!</definedName>
    <definedName name="__NP2" localSheetId="6">#REF!</definedName>
    <definedName name="__NSH1" localSheetId="6">#REF!</definedName>
    <definedName name="__NSH2" localSheetId="6">#REF!</definedName>
    <definedName name="__pa7" localSheetId="6">#REF!</definedName>
    <definedName name="__pf1" localSheetId="6">#REF!</definedName>
    <definedName name="__pf2" localSheetId="6">#REF!</definedName>
    <definedName name="__pf3" localSheetId="6">#REF!</definedName>
    <definedName name="__pg30" localSheetId="6">#REF!</definedName>
    <definedName name="__pg35" localSheetId="6">#REF!</definedName>
    <definedName name="__ppa7" localSheetId="6">#REF!</definedName>
    <definedName name="__ppf1" localSheetId="6">#REF!</definedName>
    <definedName name="__ppf2" localSheetId="6">#REF!</definedName>
    <definedName name="__ppf3" localSheetId="6">#REF!</definedName>
    <definedName name="__ppg30" localSheetId="6">#REF!</definedName>
    <definedName name="__ppg35" localSheetId="6">#REF!</definedName>
    <definedName name="__QTY10" localSheetId="6">#REF!</definedName>
    <definedName name="__UPR10" localSheetId="6">#REF!</definedName>
    <definedName name="__vrc25" localSheetId="6">#REF!</definedName>
    <definedName name="__YO1" localSheetId="6">#REF!</definedName>
    <definedName name="__총괄표" localSheetId="6" hidden="1">#REF!</definedName>
    <definedName name="_000年.xls" localSheetId="6">#REF!</definedName>
    <definedName name="_001年.xls" localSheetId="6">#REF!</definedName>
    <definedName name="_002年.xls" localSheetId="6">#REF!</definedName>
    <definedName name="_16.025_8.297_18.65__10.5" localSheetId="6">#REF!</definedName>
    <definedName name="_16_3_0Crite" localSheetId="6">#REF!</definedName>
    <definedName name="_17_3_0Criteria" localSheetId="6">#REF!</definedName>
    <definedName name="_18_3__Crite" localSheetId="6">#REF!</definedName>
    <definedName name="_19_3__Criteria" localSheetId="6">#REF!</definedName>
    <definedName name="_1공장" localSheetId="6">#REF!</definedName>
    <definedName name="_20A15_" localSheetId="6">#REF!</definedName>
    <definedName name="_21G_0Extr" localSheetId="6">#REF!</definedName>
    <definedName name="_22G_0Extract" localSheetId="6">#REF!</definedName>
    <definedName name="_23G__Extr" localSheetId="6">#REF!</definedName>
    <definedName name="_24G__Extract" localSheetId="6">#REF!</definedName>
    <definedName name="_2공장" localSheetId="6">#REF!</definedName>
    <definedName name="_3공장" localSheetId="6">#REF!</definedName>
    <definedName name="_58_3" localSheetId="6">#REF!</definedName>
    <definedName name="_61_3_0Crite" localSheetId="6">#REF!</definedName>
    <definedName name="_64_3_0Criteria" localSheetId="6">#REF!</definedName>
    <definedName name="_67_3__Crite" localSheetId="6">#REF!</definedName>
    <definedName name="_70_3__Criteria" localSheetId="6">#REF!</definedName>
    <definedName name="_71A15_" localSheetId="6">#REF!</definedName>
    <definedName name="_74G" localSheetId="6">#REF!</definedName>
    <definedName name="_77G_0Extr" localSheetId="6">#REF!</definedName>
    <definedName name="_80G_0Extract" localSheetId="6">#REF!</definedName>
    <definedName name="_83G__Extr" localSheetId="6">#REF!</definedName>
    <definedName name="_86G__Extract" localSheetId="6">#REF!</definedName>
    <definedName name="_A" localSheetId="6">#REF!</definedName>
    <definedName name="_BMK10" localSheetId="6">#REF!</definedName>
    <definedName name="_cap11" localSheetId="6">#REF!</definedName>
    <definedName name="_Dist_Bin" localSheetId="6" hidden="1">#REF!</definedName>
    <definedName name="_Dist_Values" localSheetId="6" hidden="1">#REF!</definedName>
    <definedName name="_Fill" localSheetId="6" hidden="1">#REF!</definedName>
    <definedName name="_HSH1" localSheetId="6">#REF!</definedName>
    <definedName name="_HSH2" localSheetId="6">#REF!</definedName>
    <definedName name="_HTB2" localSheetId="6">#REF!</definedName>
    <definedName name="_HTS1" localSheetId="6">#REF!</definedName>
    <definedName name="_Key1" localSheetId="6" hidden="1">#REF!</definedName>
    <definedName name="_Key2" localSheetId="6" hidden="1">#REF!</definedName>
    <definedName name="_MS1" localSheetId="6">#REF!</definedName>
    <definedName name="_mu1" localSheetId="6">#REF!</definedName>
    <definedName name="_mu2" localSheetId="6">#REF!</definedName>
    <definedName name="_mu3" localSheetId="6">#REF!</definedName>
    <definedName name="_na7" localSheetId="6">#REF!</definedName>
    <definedName name="_nf1" localSheetId="6">#REF!</definedName>
    <definedName name="_nf2" localSheetId="6">#REF!</definedName>
    <definedName name="_nf3" localSheetId="6">#REF!</definedName>
    <definedName name="_ng30" localSheetId="6">#REF!</definedName>
    <definedName name="_ng35" localSheetId="6">#REF!</definedName>
    <definedName name="_NP1" localSheetId="6">#REF!</definedName>
    <definedName name="_NP2" localSheetId="6">#REF!</definedName>
    <definedName name="_NSH1" localSheetId="6">#REF!</definedName>
    <definedName name="_NSH2" localSheetId="6">#REF!</definedName>
    <definedName name="_pa7" localSheetId="6">#REF!</definedName>
    <definedName name="_pf1" localSheetId="6">#REF!</definedName>
    <definedName name="_pf2" localSheetId="6">#REF!</definedName>
    <definedName name="_pf3" localSheetId="6">#REF!</definedName>
    <definedName name="_pg30" localSheetId="6">#REF!</definedName>
    <definedName name="_pg35" localSheetId="6">#REF!</definedName>
    <definedName name="_ppa7" localSheetId="6">#REF!</definedName>
    <definedName name="_ppf1" localSheetId="6">#REF!</definedName>
    <definedName name="_ppf2" localSheetId="6">#REF!</definedName>
    <definedName name="_ppf3" localSheetId="6">#REF!</definedName>
    <definedName name="_ppg30" localSheetId="6">#REF!</definedName>
    <definedName name="_ppg35" localSheetId="6">#REF!</definedName>
    <definedName name="_QTY10" localSheetId="6">#REF!</definedName>
    <definedName name="_Sort" localSheetId="6" hidden="1">#REF!</definedName>
    <definedName name="_Table1_In1" localSheetId="6" hidden="1">#REF!</definedName>
    <definedName name="_Table1_Out" localSheetId="6" hidden="1">#REF!</definedName>
    <definedName name="_UPR10" localSheetId="6">#REF!</definedName>
    <definedName name="_vrc25" localSheetId="6">#REF!</definedName>
    <definedName name="_YO1" localSheetId="6">#REF!</definedName>
    <definedName name="_총괄표" localSheetId="6" hidden="1">#REF!</definedName>
    <definedName name="A_1" localSheetId="6">#REF!</definedName>
    <definedName name="A_2" localSheetId="6">#REF!</definedName>
    <definedName name="A_3" localSheetId="6">#REF!</definedName>
    <definedName name="A_4" localSheetId="6">#REF!</definedName>
    <definedName name="A_5" localSheetId="6">#REF!</definedName>
    <definedName name="A_6" localSheetId="6">#REF!</definedName>
    <definedName name="A1_" localSheetId="6">#REF!</definedName>
    <definedName name="A15." localSheetId="6">#REF!</definedName>
    <definedName name="A2_" localSheetId="6">#REF!</definedName>
    <definedName name="A3_" localSheetId="6">#REF!</definedName>
    <definedName name="A315yoo1" localSheetId="6">#REF!</definedName>
    <definedName name="A4_" localSheetId="6">#REF!</definedName>
    <definedName name="A5_" localSheetId="6">#REF!</definedName>
    <definedName name="A7_" localSheetId="6">#REF!</definedName>
    <definedName name="A8_" localSheetId="6">#REF!</definedName>
    <definedName name="A9_" localSheetId="6">#REF!</definedName>
    <definedName name="AA" localSheetId="6" hidden="1">#REF!</definedName>
    <definedName name="AMOUNT" localSheetId="6">#REF!</definedName>
    <definedName name="are" localSheetId="6">#REF!</definedName>
    <definedName name="as" localSheetId="6" hidden="1">#REF!</definedName>
    <definedName name="b_1" localSheetId="6">#REF!</definedName>
    <definedName name="B0" localSheetId="6">#REF!</definedName>
    <definedName name="B1_" localSheetId="6">#REF!</definedName>
    <definedName name="B1381." localSheetId="6">#REF!</definedName>
    <definedName name="B1A" localSheetId="6">#REF!</definedName>
    <definedName name="B1WL" localSheetId="6">#REF!</definedName>
    <definedName name="B1WR" localSheetId="6">#REF!</definedName>
    <definedName name="B2A" localSheetId="6">#REF!</definedName>
    <definedName name="B2WL" localSheetId="6">#REF!</definedName>
    <definedName name="B2WR" localSheetId="6">#REF!</definedName>
    <definedName name="B3A" localSheetId="6">#REF!</definedName>
    <definedName name="B4A" localSheetId="6">#REF!</definedName>
    <definedName name="B5A" localSheetId="6">#REF!</definedName>
    <definedName name="B6A" localSheetId="6">#REF!</definedName>
    <definedName name="B7A" localSheetId="6">#REF!</definedName>
    <definedName name="B8A" localSheetId="6">#REF!</definedName>
    <definedName name="BA" localSheetId="6">#REF!</definedName>
    <definedName name="BAE_GWANG_GONG" localSheetId="6">#REF!</definedName>
    <definedName name="BB" localSheetId="6">#REF!</definedName>
    <definedName name="bbb" localSheetId="6">#REF!</definedName>
    <definedName name="BHU" localSheetId="6">#REF!</definedName>
    <definedName name="BI_GAE_GONG" localSheetId="6">#REF!</definedName>
    <definedName name="BIGO" localSheetId="6">#REF!</definedName>
    <definedName name="BJ_GLF" localSheetId="6">#REF!</definedName>
    <definedName name="BJ_LR" localSheetId="6">#REF!</definedName>
    <definedName name="BMO" localSheetId="6">#REF!</definedName>
    <definedName name="BO" localSheetId="6">#REF!</definedName>
    <definedName name="BO_ON_GONG" localSheetId="6">#REF!</definedName>
    <definedName name="BO_TONG_IN_BU" localSheetId="6">#REF!</definedName>
    <definedName name="BSH" localSheetId="6">#REF!</definedName>
    <definedName name="BV" localSheetId="6">#REF!</definedName>
    <definedName name="C_1" localSheetId="6">#REF!</definedName>
    <definedName name="C_2" localSheetId="6">#REF!</definedName>
    <definedName name="C_3" localSheetId="6">#REF!</definedName>
    <definedName name="cap" localSheetId="6">#REF!</definedName>
    <definedName name="CCC" localSheetId="6">#REF!</definedName>
    <definedName name="CHUK_RYANG_SA" localSheetId="6">#REF!</definedName>
    <definedName name="CHUL_GOL_GONG" localSheetId="6">#REF!</definedName>
    <definedName name="CHUL_GONG" localSheetId="6">#REF!</definedName>
    <definedName name="CIVIL" localSheetId="6">#REF!</definedName>
    <definedName name="CKSP" localSheetId="6">#REF!</definedName>
    <definedName name="Client" localSheetId="6">#REF!</definedName>
    <definedName name="CM" localSheetId="6">#REF!</definedName>
    <definedName name="COD" localSheetId="6">#REF!</definedName>
    <definedName name="CODE" localSheetId="6">#REF!</definedName>
    <definedName name="cola" localSheetId="6">#REF!</definedName>
    <definedName name="cola11" localSheetId="6">#REF!</definedName>
    <definedName name="colb" localSheetId="6">#REF!</definedName>
    <definedName name="Conc_A" localSheetId="6">#REF!</definedName>
    <definedName name="Conc_C" localSheetId="6">#REF!</definedName>
    <definedName name="COST" localSheetId="6" hidden="1">#REF!</definedName>
    <definedName name="COSTT" localSheetId="6" hidden="1">#REF!</definedName>
    <definedName name="CPK" localSheetId="6">#REF!</definedName>
    <definedName name="CR" localSheetId="6">#REF!</definedName>
    <definedName name="D0" localSheetId="6">#REF!</definedName>
    <definedName name="D00" localSheetId="6">#REF!</definedName>
    <definedName name="D000" localSheetId="6">#REF!</definedName>
    <definedName name="DAN" localSheetId="6">#REF!</definedName>
    <definedName name="DANGA" localSheetId="6">#REF!,#REF!</definedName>
    <definedName name="danga2" localSheetId="6">#REF!,#REF!</definedName>
    <definedName name="Database" localSheetId="6" hidden="1">#REF!</definedName>
    <definedName name="database2" localSheetId="6">#REF!</definedName>
    <definedName name="date" localSheetId="6">#REF!</definedName>
    <definedName name="Date_Bidding" localSheetId="6">#REF!</definedName>
    <definedName name="DE" localSheetId="6">#REF!</definedName>
    <definedName name="DF" localSheetId="6">#REF!</definedName>
    <definedName name="dl" localSheetId="6">#REF!</definedName>
    <definedName name="DO_JANG_GONG" localSheetId="6">#REF!</definedName>
    <definedName name="DPI" localSheetId="6">#REF!</definedName>
    <definedName name="DPP" localSheetId="6">#REF!</definedName>
    <definedName name="DS" localSheetId="6">#REF!</definedName>
    <definedName name="DSVP" localSheetId="6">#REF!</definedName>
    <definedName name="DUCT_GONG" localSheetId="6">#REF!</definedName>
    <definedName name="E10M" localSheetId="6">#REF!</definedName>
    <definedName name="E10P" localSheetId="6">#REF!</definedName>
    <definedName name="E11M" localSheetId="6">#REF!</definedName>
    <definedName name="E11P" localSheetId="6">#REF!</definedName>
    <definedName name="E12M" localSheetId="6">#REF!</definedName>
    <definedName name="E12P" localSheetId="6">#REF!</definedName>
    <definedName name="E13M" localSheetId="6">#REF!</definedName>
    <definedName name="E13P" localSheetId="6">#REF!</definedName>
    <definedName name="E14M" localSheetId="6">#REF!</definedName>
    <definedName name="E14P" localSheetId="6">#REF!</definedName>
    <definedName name="E15M" localSheetId="6">#REF!</definedName>
    <definedName name="E15P" localSheetId="6">#REF!</definedName>
    <definedName name="E16M" localSheetId="6">#REF!</definedName>
    <definedName name="E16P" localSheetId="6">#REF!</definedName>
    <definedName name="E17M" localSheetId="6">#REF!</definedName>
    <definedName name="E17P" localSheetId="6">#REF!</definedName>
    <definedName name="E18M" localSheetId="6">#REF!</definedName>
    <definedName name="E18P" localSheetId="6">#REF!</definedName>
    <definedName name="E19M" localSheetId="6">#REF!</definedName>
    <definedName name="E19P" localSheetId="6">#REF!</definedName>
    <definedName name="E1E" localSheetId="6">#REF!</definedName>
    <definedName name="E1M" localSheetId="6">#REF!</definedName>
    <definedName name="E1P" localSheetId="6">#REF!</definedName>
    <definedName name="E20M" localSheetId="6">#REF!</definedName>
    <definedName name="E20P" localSheetId="6">#REF!</definedName>
    <definedName name="E21M" localSheetId="6">#REF!</definedName>
    <definedName name="E21P" localSheetId="6">#REF!</definedName>
    <definedName name="E22M" localSheetId="6">#REF!</definedName>
    <definedName name="E22P" localSheetId="6">#REF!</definedName>
    <definedName name="E23M" localSheetId="6">#REF!</definedName>
    <definedName name="E23P" localSheetId="6">#REF!</definedName>
    <definedName name="E24M" localSheetId="6">#REF!</definedName>
    <definedName name="E24P" localSheetId="6">#REF!</definedName>
    <definedName name="E26E" localSheetId="6">#REF!</definedName>
    <definedName name="E26M" localSheetId="6">#REF!</definedName>
    <definedName name="E26P" localSheetId="6">#REF!</definedName>
    <definedName name="E27E" localSheetId="6">#REF!</definedName>
    <definedName name="E27M" localSheetId="6">#REF!</definedName>
    <definedName name="E27P" localSheetId="6">#REF!</definedName>
    <definedName name="E28E" localSheetId="6">#REF!</definedName>
    <definedName name="E28M" localSheetId="6">#REF!</definedName>
    <definedName name="E28P" localSheetId="6">#REF!</definedName>
    <definedName name="E29M" localSheetId="6">#REF!</definedName>
    <definedName name="E29P" localSheetId="6">#REF!</definedName>
    <definedName name="E2E" localSheetId="6">#REF!</definedName>
    <definedName name="E2M" localSheetId="6">#REF!</definedName>
    <definedName name="E2P" localSheetId="6">#REF!</definedName>
    <definedName name="E30M" localSheetId="6">#REF!</definedName>
    <definedName name="E30P" localSheetId="6">#REF!</definedName>
    <definedName name="E35M" localSheetId="6">#REF!</definedName>
    <definedName name="E35P" localSheetId="6">#REF!</definedName>
    <definedName name="E3P" localSheetId="6">#REF!</definedName>
    <definedName name="E43M" localSheetId="6">#REF!</definedName>
    <definedName name="E43P" localSheetId="6">#REF!</definedName>
    <definedName name="E44M" localSheetId="6">#REF!</definedName>
    <definedName name="E44P" localSheetId="6">#REF!</definedName>
    <definedName name="E45M" localSheetId="6">#REF!</definedName>
    <definedName name="E45P" localSheetId="6">#REF!</definedName>
    <definedName name="E46M" localSheetId="6">#REF!</definedName>
    <definedName name="E46P" localSheetId="6">#REF!</definedName>
    <definedName name="E47M" localSheetId="6">#REF!</definedName>
    <definedName name="E47P" localSheetId="6">#REF!</definedName>
    <definedName name="E49M" localSheetId="6">#REF!</definedName>
    <definedName name="E49P" localSheetId="6">#REF!</definedName>
    <definedName name="E4M" localSheetId="6">#REF!</definedName>
    <definedName name="E4P" localSheetId="6">#REF!</definedName>
    <definedName name="E50M" localSheetId="6">#REF!</definedName>
    <definedName name="E50P" localSheetId="6">#REF!</definedName>
    <definedName name="E51E" localSheetId="6">#REF!</definedName>
    <definedName name="E5M" localSheetId="6">#REF!</definedName>
    <definedName name="E5P" localSheetId="6">#REF!</definedName>
    <definedName name="E6M" localSheetId="6">#REF!</definedName>
    <definedName name="E6P" localSheetId="6">#REF!</definedName>
    <definedName name="E7M" localSheetId="6">#REF!</definedName>
    <definedName name="E7P" localSheetId="6">#REF!</definedName>
    <definedName name="E8M" localSheetId="6">#REF!</definedName>
    <definedName name="E8P" localSheetId="6">#REF!</definedName>
    <definedName name="E9M" localSheetId="6">#REF!</definedName>
    <definedName name="E9P" localSheetId="6">#REF!</definedName>
    <definedName name="eee" localSheetId="6" hidden="1">#REF!</definedName>
    <definedName name="Exchange_Rate" localSheetId="6">#REF!</definedName>
    <definedName name="Extract_MI" localSheetId="6">#REF!</definedName>
    <definedName name="fact" localSheetId="6">#REF!</definedName>
    <definedName name="FD" localSheetId="6">#REF!</definedName>
    <definedName name="FEEL" localSheetId="6">#REF!</definedName>
    <definedName name="fjkf" localSheetId="6">#REF!</definedName>
    <definedName name="Form" localSheetId="6">#REF!</definedName>
    <definedName name="fvdsa" localSheetId="6">#REF!</definedName>
    <definedName name="fwk" localSheetId="6">#REF!</definedName>
    <definedName name="GAE_JANG_GONG" localSheetId="6">#REF!</definedName>
    <definedName name="GEMCO" localSheetId="6" hidden="1">#REF!</definedName>
    <definedName name="gfdgdgdf" localSheetId="6">#REF!</definedName>
    <definedName name="gfggfr" localSheetId="6">#REF!</definedName>
    <definedName name="GG" localSheetId="6">#REF!</definedName>
    <definedName name="GGGG" localSheetId="6">#REF!</definedName>
    <definedName name="gh" localSheetId="6">#REF!</definedName>
    <definedName name="GI_GAE_SUL_CHI_GONG" localSheetId="6">#REF!</definedName>
    <definedName name="GJ" localSheetId="6">#REF!</definedName>
    <definedName name="gjj" localSheetId="6">#REF!</definedName>
    <definedName name="GK" localSheetId="6">#REF!</definedName>
    <definedName name="GONGCODE" localSheetId="6">#REF!</definedName>
    <definedName name="grew" localSheetId="6" hidden="1">#REF!</definedName>
    <definedName name="Gtb" localSheetId="6">#REF!</definedName>
    <definedName name="gtbtt" localSheetId="6">#REF!</definedName>
    <definedName name="GUMAK" localSheetId="6">#REF!</definedName>
    <definedName name="Gxl" localSheetId="6">#REF!</definedName>
    <definedName name="gxltt" localSheetId="6">#REF!</definedName>
    <definedName name="GY" localSheetId="6">#REF!</definedName>
    <definedName name="H1L" localSheetId="6">#REF!</definedName>
    <definedName name="H1R" localSheetId="6">#REF!</definedName>
    <definedName name="H1WL" localSheetId="6">#REF!</definedName>
    <definedName name="H1WR" localSheetId="6">#REF!</definedName>
    <definedName name="H2L" localSheetId="6">#REF!</definedName>
    <definedName name="H2R" localSheetId="6">#REF!</definedName>
    <definedName name="H2WL" localSheetId="6">#REF!</definedName>
    <definedName name="H2WR" localSheetId="6">#REF!</definedName>
    <definedName name="H3L" localSheetId="6">#REF!</definedName>
    <definedName name="H3R" localSheetId="6">#REF!</definedName>
    <definedName name="H3WL" localSheetId="6">#REF!</definedName>
    <definedName name="H3WR" localSheetId="6">#REF!</definedName>
    <definedName name="H4L" localSheetId="6">#REF!</definedName>
    <definedName name="H4R" localSheetId="6">#REF!</definedName>
    <definedName name="H5L" localSheetId="6">#REF!</definedName>
    <definedName name="H5R" localSheetId="6">#REF!</definedName>
    <definedName name="H6L" localSheetId="6">#REF!</definedName>
    <definedName name="H6R" localSheetId="6">#REF!</definedName>
    <definedName name="H7L" localSheetId="6">#REF!</definedName>
    <definedName name="H7R" localSheetId="6">#REF!</definedName>
    <definedName name="H9A" localSheetId="6">#REF!</definedName>
    <definedName name="HAF" localSheetId="6">#REF!</definedName>
    <definedName name="han" localSheetId="6" hidden="1">#REF!</definedName>
    <definedName name="hanliangbiao" localSheetId="6">#REF!</definedName>
    <definedName name="hardwar" localSheetId="6" hidden="1">#REF!</definedName>
    <definedName name="HBV" localSheetId="6">#REF!</definedName>
    <definedName name="HCR" localSheetId="6">#REF!</definedName>
    <definedName name="HDSVP" localSheetId="6">#REF!</definedName>
    <definedName name="HHAF" localSheetId="6">#REF!</definedName>
    <definedName name="HHMF" localSheetId="6">#REF!</definedName>
    <definedName name="HL" localSheetId="6">#REF!</definedName>
    <definedName name="HMF" localSheetId="6">#REF!</definedName>
    <definedName name="HMOTOR" localSheetId="6">#REF!</definedName>
    <definedName name="HPUMP" localSheetId="6">#REF!</definedName>
    <definedName name="HR" localSheetId="6">#REF!</definedName>
    <definedName name="HSH" localSheetId="6">#REF!</definedName>
    <definedName name="HSV" localSheetId="6">#REF!</definedName>
    <definedName name="htb" localSheetId="6">#REF!</definedName>
    <definedName name="hts" localSheetId="6">#REF!</definedName>
    <definedName name="HVAFP" localSheetId="6">#REF!</definedName>
    <definedName name="HVMF" localSheetId="6">#REF!</definedName>
    <definedName name="HWEI" localSheetId="6">#REF!</definedName>
    <definedName name="HWL" localSheetId="6">#REF!</definedName>
    <definedName name="HWR" localSheetId="6">#REF!</definedName>
    <definedName name="i" localSheetId="6">#REF!</definedName>
    <definedName name="ID" localSheetId="6">#REF!,#REF!</definedName>
    <definedName name="JA" localSheetId="6">#REF!</definedName>
    <definedName name="JE_GWAN_GONG" localSheetId="6">#REF!</definedName>
    <definedName name="jg" localSheetId="6">#REF!</definedName>
    <definedName name="jhjyg" localSheetId="6">#REF!</definedName>
    <definedName name="JK" localSheetId="6">#REF!</definedName>
    <definedName name="JUNG_GI_UN_JUN" localSheetId="6">#REF!</definedName>
    <definedName name="kim" localSheetId="6">#REF!</definedName>
    <definedName name="KJ" localSheetId="6">#REF!</definedName>
    <definedName name="kjjh" localSheetId="6">#REF!</definedName>
    <definedName name="kk" localSheetId="6" hidden="1">#REF!</definedName>
    <definedName name="LA" localSheetId="6">#REF!</definedName>
    <definedName name="Labor_Cost" localSheetId="6">#REF!</definedName>
    <definedName name="lf" localSheetId="6">#REF!</definedName>
    <definedName name="lll" localSheetId="6">#REF!</definedName>
    <definedName name="lllllll" localSheetId="6">#REF!</definedName>
    <definedName name="LMO" localSheetId="6">#REF!</definedName>
    <definedName name="LPI" localSheetId="6">#REF!</definedName>
    <definedName name="LSH" localSheetId="6">#REF!</definedName>
    <definedName name="Material" localSheetId="6">#REF!</definedName>
    <definedName name="MD" localSheetId="6">#REF!</definedName>
    <definedName name="MOK_DO_GONG" localSheetId="6">#REF!</definedName>
    <definedName name="MOK_GONG" localSheetId="6">#REF!</definedName>
    <definedName name="MONEY" localSheetId="6">#REF!,#REF!</definedName>
    <definedName name="MOTOR" localSheetId="6">#REF!</definedName>
    <definedName name="ms" localSheetId="6">#REF!</definedName>
    <definedName name="msc" localSheetId="6">#REF!</definedName>
    <definedName name="n" localSheetId="6" hidden="1">#REF!</definedName>
    <definedName name="N1S" localSheetId="6">#REF!</definedName>
    <definedName name="N2S" localSheetId="6">#REF!</definedName>
    <definedName name="N3S" localSheetId="6">#REF!</definedName>
    <definedName name="NAME" localSheetId="6">#REF!</definedName>
    <definedName name="NDO" localSheetId="6">#REF!</definedName>
    <definedName name="NK" localSheetId="6">#REF!</definedName>
    <definedName name="NO" localSheetId="6">#REF!</definedName>
    <definedName name="NPI" localSheetId="6">#REF!</definedName>
    <definedName name="ns" localSheetId="6">#REF!</definedName>
    <definedName name="NSH" localSheetId="6">#REF!</definedName>
    <definedName name="NSO" localSheetId="6">#REF!</definedName>
    <definedName name="o" localSheetId="6">#REF!</definedName>
    <definedName name="OOO" localSheetId="6">#REF!</definedName>
    <definedName name="p_all" localSheetId="6">#REF!</definedName>
    <definedName name="Pad_1" localSheetId="6">#REF!</definedName>
    <definedName name="PC_Pile" localSheetId="6">#REF!</definedName>
    <definedName name="Period_Const" localSheetId="6">#REF!</definedName>
    <definedName name="Pile_Driving" localSheetId="6">#REF!</definedName>
    <definedName name="PLANT_BAE_GWAN_GONG" localSheetId="6">#REF!</definedName>
    <definedName name="PLANT_GI_GAE_SUL_CHI_GONG" localSheetId="6">#REF!</definedName>
    <definedName name="PLANT_JE_GWAN_GONG" localSheetId="6">#REF!</definedName>
    <definedName name="PLANT_JUN_GONG" localSheetId="6">#REF!</definedName>
    <definedName name="PLANT_YONG_JUB_GONG" localSheetId="6">#REF!</definedName>
    <definedName name="plast" localSheetId="6">#REF!</definedName>
    <definedName name="PPP" localSheetId="6">#REF!</definedName>
    <definedName name="pps" localSheetId="6">#REF!</definedName>
    <definedName name="PRICE" localSheetId="6">#REF!</definedName>
    <definedName name="PRIN_TITLES" localSheetId="6">#REF!</definedName>
    <definedName name="Print_Area\C" localSheetId="6">#REF!</definedName>
    <definedName name="Print_Area_MI" localSheetId="6">#REF!</definedName>
    <definedName name="PRINT_AREA_MI1" localSheetId="6">#REF!</definedName>
    <definedName name="_xlnm.Print_Titles" localSheetId="6">#REF!</definedName>
    <definedName name="Print_Titles_MI" localSheetId="6">#REF!</definedName>
    <definedName name="PRINT_TITLES_MI1" localSheetId="6">#REF!</definedName>
    <definedName name="ps" localSheetId="6">#REF!</definedName>
    <definedName name="PUMP" localSheetId="6">#REF!</definedName>
    <definedName name="QQQ" localSheetId="6">#REF!</definedName>
    <definedName name="RATE" localSheetId="6">#REF!</definedName>
    <definedName name="Rebar" localSheetId="6">#REF!</definedName>
    <definedName name="Recorder" localSheetId="6" hidden="1">#REF!</definedName>
    <definedName name="RIBET_GONG" localSheetId="6">#REF!</definedName>
    <definedName name="RRR" localSheetId="6">#REF!</definedName>
    <definedName name="s" localSheetId="6">#REF!</definedName>
    <definedName name="sd" localSheetId="6">#REF!</definedName>
    <definedName name="sdg" localSheetId="6" hidden="1">#REF!</definedName>
    <definedName name="sdsss" localSheetId="6">#REF!</definedName>
    <definedName name="SEQCODE" localSheetId="6">#REF!</definedName>
    <definedName name="SFSDFS" localSheetId="6">#REF!</definedName>
    <definedName name="SK" localSheetId="6">#REF!</definedName>
    <definedName name="SKE" localSheetId="6">#REF!</definedName>
    <definedName name="Slab_Connect" localSheetId="6">#REF!</definedName>
    <definedName name="sort" localSheetId="6">#REF!</definedName>
    <definedName name="sort2" localSheetId="6">#REF!</definedName>
    <definedName name="SP" localSheetId="6">#REF!</definedName>
    <definedName name="SPEC" localSheetId="6">#REF!</definedName>
    <definedName name="Story_Total" localSheetId="6">#REF!</definedName>
    <definedName name="Struct_Type" localSheetId="6">#REF!</definedName>
    <definedName name="SUMMARY" localSheetId="6" hidden="1">#REF!</definedName>
    <definedName name="SUMMARYT" localSheetId="6" hidden="1">#REF!</definedName>
    <definedName name="SV" localSheetId="6">#REF!</definedName>
    <definedName name="SWL" localSheetId="6">#REF!</definedName>
    <definedName name="SWR" localSheetId="6">#REF!</definedName>
    <definedName name="T10M" localSheetId="6">#REF!</definedName>
    <definedName name="T10P" localSheetId="6">#REF!</definedName>
    <definedName name="T11M" localSheetId="6">#REF!</definedName>
    <definedName name="T11P" localSheetId="6">#REF!</definedName>
    <definedName name="T12M" localSheetId="6">#REF!</definedName>
    <definedName name="T12P" localSheetId="6">#REF!</definedName>
    <definedName name="T13M" localSheetId="6">#REF!</definedName>
    <definedName name="T13P" localSheetId="6">#REF!</definedName>
    <definedName name="T14M" localSheetId="6">#REF!</definedName>
    <definedName name="T14P" localSheetId="6">#REF!</definedName>
    <definedName name="T15M" localSheetId="6">#REF!</definedName>
    <definedName name="T15P" localSheetId="6">#REF!</definedName>
    <definedName name="T16M" localSheetId="6">#REF!</definedName>
    <definedName name="T16P" localSheetId="6">#REF!</definedName>
    <definedName name="T17M" localSheetId="6">#REF!</definedName>
    <definedName name="T17P" localSheetId="6">#REF!</definedName>
    <definedName name="T18M" localSheetId="6">#REF!</definedName>
    <definedName name="T18P" localSheetId="6">#REF!</definedName>
    <definedName name="T19M" localSheetId="6">#REF!</definedName>
    <definedName name="T19P" localSheetId="6">#REF!</definedName>
    <definedName name="T1E" localSheetId="6">#REF!</definedName>
    <definedName name="T1M" localSheetId="6">#REF!</definedName>
    <definedName name="T1P" localSheetId="6">#REF!</definedName>
    <definedName name="T1S" localSheetId="6">#REF!</definedName>
    <definedName name="T20M" localSheetId="6">#REF!</definedName>
    <definedName name="T20P" localSheetId="6">#REF!</definedName>
    <definedName name="T21M" localSheetId="6">#REF!</definedName>
    <definedName name="T21P" localSheetId="6">#REF!</definedName>
    <definedName name="T22E" localSheetId="6">#REF!</definedName>
    <definedName name="T23M" localSheetId="6">#REF!</definedName>
    <definedName name="T23P" localSheetId="6">#REF!</definedName>
    <definedName name="T24M" localSheetId="6">#REF!</definedName>
    <definedName name="T24P" localSheetId="6">#REF!</definedName>
    <definedName name="T2E" localSheetId="6">#REF!</definedName>
    <definedName name="T2M" localSheetId="6">#REF!</definedName>
    <definedName name="T2P" localSheetId="6">#REF!</definedName>
    <definedName name="T2S" localSheetId="6">#REF!</definedName>
    <definedName name="T3P" localSheetId="6">#REF!</definedName>
    <definedName name="T3S" localSheetId="6">#REF!</definedName>
    <definedName name="T4M" localSheetId="6">#REF!</definedName>
    <definedName name="T4P" localSheetId="6">#REF!</definedName>
    <definedName name="T5M" localSheetId="6">#REF!</definedName>
    <definedName name="T5P" localSheetId="6">#REF!</definedName>
    <definedName name="T6M" localSheetId="6">#REF!</definedName>
    <definedName name="T6P" localSheetId="6">#REF!</definedName>
    <definedName name="T7M" localSheetId="6">#REF!</definedName>
    <definedName name="T7P" localSheetId="6">#REF!</definedName>
    <definedName name="T8M" localSheetId="6">#REF!</definedName>
    <definedName name="T8P" localSheetId="6">#REF!</definedName>
    <definedName name="T9M" localSheetId="6">#REF!</definedName>
    <definedName name="T9P" localSheetId="6">#REF!</definedName>
    <definedName name="TITLE" localSheetId="6">#REF!</definedName>
    <definedName name="TK_BYUL_IN_BU" localSheetId="6">#REF!</definedName>
    <definedName name="TMO" localSheetId="6">#REF!</definedName>
    <definedName name="Total_Floor_Area" localSheetId="6">#REF!</definedName>
    <definedName name="tr" localSheetId="6" hidden="1">#REF!</definedName>
    <definedName name="TT" localSheetId="6">#REF!</definedName>
    <definedName name="TTT" localSheetId="6">#REF!</definedName>
    <definedName name="tuchal" localSheetId="6">#REF!</definedName>
    <definedName name="TW" localSheetId="6">#REF!</definedName>
    <definedName name="TWL" localSheetId="6">#REF!</definedName>
    <definedName name="TWR" localSheetId="6">#REF!</definedName>
    <definedName name="TYPE" localSheetId="6">#REF!</definedName>
    <definedName name="TYPEEA" localSheetId="6">#REF!</definedName>
    <definedName name="UNIT" localSheetId="6">#REF!</definedName>
    <definedName name="VAFP" localSheetId="6">#REF!</definedName>
    <definedName name="VBV" localSheetId="6">#REF!</definedName>
    <definedName name="VCR" localSheetId="6">#REF!</definedName>
    <definedName name="VDSVP" localSheetId="6">#REF!</definedName>
    <definedName name="VHAF" localSheetId="6">#REF!</definedName>
    <definedName name="VHMF" localSheetId="6">#REF!</definedName>
    <definedName name="VMF" localSheetId="6">#REF!</definedName>
    <definedName name="VMOTOR" localSheetId="6">#REF!</definedName>
    <definedName name="VPUMP" localSheetId="6">#REF!</definedName>
    <definedName name="VSV" localSheetId="6">#REF!</definedName>
    <definedName name="VVAFP" localSheetId="6">#REF!</definedName>
    <definedName name="VVMF" localSheetId="6">#REF!</definedName>
    <definedName name="VVV" localSheetId="6">#REF!</definedName>
    <definedName name="VWEI" localSheetId="6">#REF!</definedName>
    <definedName name="w" localSheetId="6">#REF!</definedName>
    <definedName name="WEI" localSheetId="6">#REF!</definedName>
    <definedName name="Work_Description" localSheetId="6">#REF!</definedName>
    <definedName name="WSO" localSheetId="6">#REF!</definedName>
    <definedName name="WW" localSheetId="6">#REF!</definedName>
    <definedName name="X9701D_일위대가_List" localSheetId="6">#REF!</definedName>
    <definedName name="XA" localSheetId="6">#REF!</definedName>
    <definedName name="XS" localSheetId="6">#REF!</definedName>
    <definedName name="xx" localSheetId="6" hidden="1">#REF!</definedName>
    <definedName name="xxx" localSheetId="6" hidden="1">#REF!</definedName>
    <definedName name="XZ" localSheetId="6">#REF!</definedName>
    <definedName name="YONG_JUB_GONG" localSheetId="6">#REF!</definedName>
    <definedName name="YOO" localSheetId="6">#REF!</definedName>
    <definedName name="yoo10" localSheetId="6">#REF!</definedName>
    <definedName name="yoo2" localSheetId="6">#REF!</definedName>
    <definedName name="yoo3" localSheetId="6">#REF!</definedName>
    <definedName name="yoo4" localSheetId="6">#REF!</definedName>
    <definedName name="YOO5" localSheetId="6">#REF!</definedName>
    <definedName name="YOO6" localSheetId="6">#REF!</definedName>
    <definedName name="YOO7" localSheetId="6">#REF!</definedName>
    <definedName name="yoo8" localSheetId="6">#REF!</definedName>
    <definedName name="YOO9" localSheetId="6">#REF!</definedName>
    <definedName name="YOON" localSheetId="6">#REF!</definedName>
    <definedName name="YOON2" localSheetId="6">#REF!</definedName>
    <definedName name="YOON3" localSheetId="6">#REF!</definedName>
    <definedName name="YOON4" localSheetId="6">#REF!</definedName>
    <definedName name="Z" localSheetId="6">#REF!</definedName>
    <definedName name="Z_0E9FE9F8_6DD2_48FC_9AB4_8E7C3E14C436_.wvu.PrintArea" localSheetId="6" hidden="1">#REF!</definedName>
    <definedName name="Z_0E9FE9F8_6DD2_48FC_9AB4_8E7C3E14C436_.wvu.PrintTitles" localSheetId="6" hidden="1">#REF!</definedName>
    <definedName name="Z6_" localSheetId="6">#REF!</definedName>
    <definedName name="ㄱㅈㅎ" localSheetId="6" hidden="1">#REF!</definedName>
    <definedName name="가실행" localSheetId="6">#REF!</definedName>
    <definedName name="간접노무비" localSheetId="6">#REF!</definedName>
    <definedName name="간접노무비요율" localSheetId="6">#REF!</definedName>
    <definedName name="간접노무비표" localSheetId="6">#REF!</definedName>
    <definedName name="갈빌1호" localSheetId="6">#REF!</definedName>
    <definedName name="갈빌2호" localSheetId="6">#REF!</definedName>
    <definedName name="갈빌3호" localSheetId="6">#REF!</definedName>
    <definedName name="개산분" localSheetId="6">#REF!</definedName>
    <definedName name="견" localSheetId="6">#REF!,#REF!</definedName>
    <definedName name="견적품의" localSheetId="6">#REF!</definedName>
    <definedName name="경비" localSheetId="6">#REF!</definedName>
    <definedName name="경비1" localSheetId="6" hidden="1">#REF!</definedName>
    <definedName name="경비합" localSheetId="6">#REF!</definedName>
    <definedName name="경상비" localSheetId="6">#REF!</definedName>
    <definedName name="공구" localSheetId="6">#REF!</definedName>
    <definedName name="공구손료" localSheetId="6">#REF!</definedName>
    <definedName name="공급가액" localSheetId="6">#REF!</definedName>
    <definedName name="공사명" localSheetId="6">#REF!</definedName>
    <definedName name="공사비" localSheetId="6">#REF!</definedName>
    <definedName name="공사원가" localSheetId="6">#REF!</definedName>
    <definedName name="공종" localSheetId="6">#REF!</definedName>
    <definedName name="공종갯수" localSheetId="6">#REF!</definedName>
    <definedName name="관급" localSheetId="6">#REF!,#REF!,#REF!</definedName>
    <definedName name="관급액" localSheetId="6">#REF!</definedName>
    <definedName name="관급자재대" localSheetId="6">#REF!</definedName>
    <definedName name="관급자재비" localSheetId="6">#REF!</definedName>
    <definedName name="관로연장거리" localSheetId="6">#REF!</definedName>
    <definedName name="관정지반고" localSheetId="6">#REF!</definedName>
    <definedName name="구산갑지" localSheetId="6" hidden="1">#REF!</definedName>
    <definedName name="군산" localSheetId="6">#REF!</definedName>
    <definedName name="군유1" localSheetId="6">#REF!</definedName>
    <definedName name="군유2" localSheetId="6">#REF!</definedName>
    <definedName name="군유3" localSheetId="6">#REF!</definedName>
    <definedName name="군유4" localSheetId="6">#REF!</definedName>
    <definedName name="군유5" localSheetId="6">#REF!</definedName>
    <definedName name="군유6" localSheetId="6">#REF!</definedName>
    <definedName name="군유7" localSheetId="6">#REF!</definedName>
    <definedName name="규격수" localSheetId="6">#REF!</definedName>
    <definedName name="기준" localSheetId="6">#REF!</definedName>
    <definedName name="기초데이타" localSheetId="6">#REF!</definedName>
    <definedName name="기초액" localSheetId="6">#REF!</definedName>
    <definedName name="기타경비" localSheetId="6">#REF!</definedName>
    <definedName name="기타경비요율" localSheetId="6">#REF!</definedName>
    <definedName name="기타경비표" localSheetId="6">#REF!</definedName>
    <definedName name="地" localSheetId="6">#REF!</definedName>
    <definedName name="附加赛" localSheetId="6">#REF!</definedName>
    <definedName name="概算表" localSheetId="6">#REF!</definedName>
    <definedName name="管理费" localSheetId="6">#REF!</definedName>
    <definedName name="ㄴ" localSheetId="6">#REF!</definedName>
    <definedName name="ㄴㄱㄹ" localSheetId="6" hidden="1">#REF!</definedName>
    <definedName name="ㄴㄴ" localSheetId="6">#REF!</definedName>
    <definedName name="ㄴㄴㄴ" localSheetId="6">#REF!</definedName>
    <definedName name="ㄴㄴㄴㄴ" localSheetId="6">#REF!</definedName>
    <definedName name="ㄴㄴㄴㄴㄴ" localSheetId="6">#REF!</definedName>
    <definedName name="ㄴㅁ" localSheetId="6" hidden="1">#REF!</definedName>
    <definedName name="나." localSheetId="6">#REF!</definedName>
    <definedName name="나야" localSheetId="6">#REF!</definedName>
    <definedName name="남산1호" localSheetId="6">#REF!</definedName>
    <definedName name="남산2호" localSheetId="6">#REF!</definedName>
    <definedName name="내고" localSheetId="6">#REF!</definedName>
    <definedName name="내역서" localSheetId="6">#REF!</definedName>
    <definedName name="哈哈" localSheetId="6">#REF!</definedName>
    <definedName name="好" localSheetId="6">#REF!</definedName>
    <definedName name="呵呵" localSheetId="6">#REF!</definedName>
    <definedName name="노곡1호" localSheetId="6">#REF!</definedName>
    <definedName name="노곡2호" localSheetId="6">#REF!</definedName>
    <definedName name="노곡3호" localSheetId="6">#REF!</definedName>
    <definedName name="노곡4호" localSheetId="6">#REF!</definedName>
    <definedName name="노무비" localSheetId="6">#REF!</definedName>
    <definedName name="노무비합" localSheetId="6">#REF!</definedName>
    <definedName name="노부비" localSheetId="6">#REF!</definedName>
    <definedName name="노임" localSheetId="6">#REF!</definedName>
    <definedName name="농원1호" localSheetId="6">#REF!</definedName>
    <definedName name="농원2호" localSheetId="6">#REF!</definedName>
    <definedName name="다." localSheetId="6">#REF!</definedName>
    <definedName name="단가" localSheetId="6">#REF!</definedName>
    <definedName name="단가2" localSheetId="6">#REF!,#REF!</definedName>
    <definedName name="단가비교표" localSheetId="6">#REF!,#REF!</definedName>
    <definedName name="단가산출" localSheetId="6">#REF!</definedName>
    <definedName name="단가적용표" localSheetId="6">#REF!</definedName>
    <definedName name="대가" localSheetId="6">#REF!,#REF!</definedName>
    <definedName name="대구" localSheetId="6">#REF!</definedName>
    <definedName name="덕산1호" localSheetId="6">#REF!</definedName>
    <definedName name="덕산2호" localSheetId="6">#REF!</definedName>
    <definedName name="덕산3호" localSheetId="6">#REF!</definedName>
    <definedName name="덕산4호" localSheetId="6">#REF!</definedName>
    <definedName name="덕전1호" localSheetId="6">#REF!</definedName>
    <definedName name="덕전2호" localSheetId="6">#REF!</definedName>
    <definedName name="덕전3호" localSheetId="6">#REF!</definedName>
    <definedName name="덕지1호" localSheetId="6">#REF!</definedName>
    <definedName name="덕천1호" localSheetId="6">#REF!</definedName>
    <definedName name="덕천2호" localSheetId="6">#REF!</definedName>
    <definedName name="덕천3호" localSheetId="6">#REF!</definedName>
    <definedName name="덕천4호" localSheetId="6">#REF!</definedName>
    <definedName name="利润" localSheetId="6">#REF!</definedName>
    <definedName name="도공100미" localSheetId="6">#REF!</definedName>
    <definedName name="도공100억" localSheetId="6">#REF!</definedName>
    <definedName name="도급공사" localSheetId="6">#REF!</definedName>
    <definedName name="도급공사비" localSheetId="6">#REF!</definedName>
    <definedName name="도급예산액" localSheetId="6">#REF!</definedName>
    <definedName name="도급예상액" localSheetId="6">#REF!</definedName>
    <definedName name="도장면적" localSheetId="6">#REF!</definedName>
    <definedName name="도장면적가공" localSheetId="6">#REF!</definedName>
    <definedName name="도장면적가공1" localSheetId="6">#REF!</definedName>
    <definedName name="동두천" localSheetId="6">#REF!</definedName>
    <definedName name="두기1" localSheetId="6">#REF!</definedName>
    <definedName name="두기1호" localSheetId="6">#REF!</definedName>
    <definedName name="두기2" localSheetId="6">#REF!</definedName>
    <definedName name="두기2호" localSheetId="6">#REF!</definedName>
    <definedName name="두기3" localSheetId="6">#REF!</definedName>
    <definedName name="두기3호" localSheetId="6">#REF!</definedName>
    <definedName name="你好" localSheetId="6">#REF!</definedName>
    <definedName name="飘窗" localSheetId="6">#REF!</definedName>
    <definedName name="ㄹ" localSheetId="6">#REF!</definedName>
    <definedName name="ㄹㄹ" localSheetId="6">#REF!</definedName>
    <definedName name="ㄹㄹㄹ" localSheetId="6">#REF!</definedName>
    <definedName name="ㄹㄹㄹㄹ" localSheetId="6">#REF!</definedName>
    <definedName name="ㄹㄹㄹㄹㄹ" localSheetId="6">#REF!</definedName>
    <definedName name="ㄹㄹㄹㄹㄹㄹ" localSheetId="6">#REF!</definedName>
    <definedName name="ㄹㄹㄹㄹㄹㄹㄹ" localSheetId="6">#REF!</definedName>
    <definedName name="ㄹㄹㄹㄹㄹㄹㄹㄹㄹㄹㄹ" localSheetId="6">#REF!</definedName>
    <definedName name="ㄹㄹㄹㄹㄹㄹㄹㄹㄹㄹㄹㄹㄹㄹㄹ" localSheetId="6">#REF!</definedName>
    <definedName name="ㄹ호" localSheetId="6" hidden="1">#REF!</definedName>
    <definedName name="设计费" localSheetId="6">#REF!</definedName>
    <definedName name="税收" localSheetId="6">#REF!</definedName>
    <definedName name="ㅁㄴ" localSheetId="6" hidden="1">#REF!</definedName>
    <definedName name="ㅁㅁㅁ" localSheetId="6">#REF!</definedName>
    <definedName name="ㅁㅁㅁㅁㅁㅁ" localSheetId="6" hidden="1">#REF!</definedName>
    <definedName name="ㅁㅇ" localSheetId="6">#REF!</definedName>
    <definedName name="外委加工.dbf" localSheetId="6">#REF!</definedName>
    <definedName name="멘트" localSheetId="6">#REF!</definedName>
    <definedName name="모래" localSheetId="6">#REF!</definedName>
    <definedName name="모래1" localSheetId="6">#REF!</definedName>
    <definedName name="무농1호" localSheetId="6">#REF!</definedName>
    <definedName name="무농2호" localSheetId="6">#REF!</definedName>
    <definedName name="박경희" localSheetId="6">#REF!</definedName>
    <definedName name="번들1호" localSheetId="6">#REF!</definedName>
    <definedName name="번들2호" localSheetId="6">#REF!</definedName>
    <definedName name="번들3호" localSheetId="6">#REF!</definedName>
    <definedName name="부가가치세" localSheetId="6">#REF!</definedName>
    <definedName name="부가가치세요율" localSheetId="6">#REF!</definedName>
    <definedName name="부가가치표" localSheetId="6">#REF!</definedName>
    <definedName name="부대" localSheetId="6">#REF!</definedName>
    <definedName name="부대내역비교" localSheetId="6">#REF!</definedName>
    <definedName name="부대사항" localSheetId="6">#REF!</definedName>
    <definedName name="분석" localSheetId="6">#REF!</definedName>
    <definedName name="비계" localSheetId="6">#REF!</definedName>
    <definedName name="비교표2" localSheetId="6" hidden="1">#REF!</definedName>
    <definedName name="비목1" localSheetId="6">#REF!</definedName>
    <definedName name="비목2" localSheetId="6">#REF!</definedName>
    <definedName name="비목3" localSheetId="6">#REF!</definedName>
    <definedName name="비목4" localSheetId="6">#REF!</definedName>
    <definedName name="ㅅㅅ" localSheetId="6">#REF!</definedName>
    <definedName name="사" localSheetId="6" hidden="1">#REF!</definedName>
    <definedName name="산재보험료" localSheetId="6">#REF!</definedName>
    <definedName name="산재보험료요율" localSheetId="6">#REF!</definedName>
    <definedName name="산재보험료표" localSheetId="6">#REF!</definedName>
    <definedName name="산출" localSheetId="6">#REF!</definedName>
    <definedName name="산출경비" localSheetId="6">#REF!</definedName>
    <definedName name="삼" localSheetId="6">#REF!</definedName>
    <definedName name="상림1호" localSheetId="6">#REF!</definedName>
    <definedName name="상림2호" localSheetId="6">#REF!</definedName>
    <definedName name="상림3호" localSheetId="6">#REF!</definedName>
    <definedName name="생사1호" localSheetId="6">#REF!</definedName>
    <definedName name="생사2호" localSheetId="6">#REF!</definedName>
    <definedName name="생사기존" localSheetId="6">#REF!</definedName>
    <definedName name="서울" localSheetId="6">#REF!</definedName>
    <definedName name="선량1호" localSheetId="6">#REF!</definedName>
    <definedName name="선량2호" localSheetId="6">#REF!</definedName>
    <definedName name="선량3호" localSheetId="6">#REF!</definedName>
    <definedName name="선량4호" localSheetId="6">#REF!</definedName>
    <definedName name="선량5호" localSheetId="6">#REF!</definedName>
    <definedName name="설계사" localSheetId="6">#REF!</definedName>
    <definedName name="설계삼" localSheetId="6">#REF!</definedName>
    <definedName name="설계오" localSheetId="6">#REF!</definedName>
    <definedName name="설계육" localSheetId="6">#REF!</definedName>
    <definedName name="설계이" localSheetId="6">#REF!</definedName>
    <definedName name="성산1호" localSheetId="6">#REF!</definedName>
    <definedName name="성산2호" localSheetId="6">#REF!</definedName>
    <definedName name="성산3호" localSheetId="6">#REF!</definedName>
    <definedName name="성산4호" localSheetId="6">#REF!</definedName>
    <definedName name="성산5호" localSheetId="6">#REF!</definedName>
    <definedName name="송수관로구경" localSheetId="6">#REF!</definedName>
    <definedName name="송천1" localSheetId="6">#REF!</definedName>
    <definedName name="송천2" localSheetId="6">#REF!</definedName>
    <definedName name="수중모타1" localSheetId="6">#REF!</definedName>
    <definedName name="수중모타10" localSheetId="6">#REF!</definedName>
    <definedName name="수중모타15" localSheetId="6">#REF!</definedName>
    <definedName name="수중모타2" localSheetId="6">#REF!</definedName>
    <definedName name="수중모타20" localSheetId="6">#REF!</definedName>
    <definedName name="수중모타25" localSheetId="6">#REF!</definedName>
    <definedName name="수중모타3" localSheetId="6">#REF!</definedName>
    <definedName name="수중모타30" localSheetId="6">#REF!</definedName>
    <definedName name="수중모타5" localSheetId="6">#REF!</definedName>
    <definedName name="수중모타7.5" localSheetId="6">#REF!</definedName>
    <definedName name="수중모터펌프단가" localSheetId="6">#REF!</definedName>
    <definedName name="수중케이블단가" localSheetId="6">#REF!</definedName>
    <definedName name="수행능력" localSheetId="6">#REF!</definedName>
    <definedName name="순공사비" localSheetId="6">#REF!</definedName>
    <definedName name="순공사원가" localSheetId="6">#REF!</definedName>
    <definedName name="시" localSheetId="6">#REF!</definedName>
    <definedName name="신성1" localSheetId="6">#REF!</definedName>
    <definedName name="신성2" localSheetId="6">#REF!</definedName>
    <definedName name="신성3" localSheetId="6">#REF!</definedName>
    <definedName name="신성4" localSheetId="6">#REF!</definedName>
    <definedName name="신성5" localSheetId="6">#REF!</definedName>
    <definedName name="신성6" localSheetId="6">#REF!</definedName>
    <definedName name="신성7" localSheetId="6">#REF!</definedName>
    <definedName name="신흥1호" localSheetId="6">#REF!</definedName>
    <definedName name="신흥2호" localSheetId="6">#REF!</definedName>
    <definedName name="실경상" localSheetId="6">#REF!</definedName>
    <definedName name="실행" localSheetId="6">#REF!</definedName>
    <definedName name="실행검토" localSheetId="6" hidden="1">#REF!</definedName>
    <definedName name="실행예상액" localSheetId="6" hidden="1">#REF!</definedName>
    <definedName name="실행집계" localSheetId="6">#REF!</definedName>
    <definedName name="ㅇㄹ" localSheetId="6" hidden="1">#REF!</definedName>
    <definedName name="ㅇㅇ" localSheetId="6">#REF!</definedName>
    <definedName name="ㅇㅇㅇ" localSheetId="6">#REF!</definedName>
    <definedName name="아연도강관단가" localSheetId="6">#REF!</definedName>
    <definedName name="아연도배관단가" localSheetId="6">#REF!</definedName>
    <definedName name="아연도배관자재" localSheetId="6">#REF!</definedName>
    <definedName name="안방1호" localSheetId="6">#REF!</definedName>
    <definedName name="안방2호" localSheetId="6">#REF!</definedName>
    <definedName name="안전관리비" localSheetId="6">#REF!</definedName>
    <definedName name="안전관리비요율" localSheetId="6">#REF!</definedName>
    <definedName name="안전관리비표" localSheetId="6">#REF!</definedName>
    <definedName name="안정수위" localSheetId="6">#REF!</definedName>
    <definedName name="앞들1호" localSheetId="6">#REF!</definedName>
    <definedName name="앞들2호" localSheetId="6">#REF!</definedName>
    <definedName name="양수량" localSheetId="6">#REF!</definedName>
    <definedName name="양식" localSheetId="6">#REF!</definedName>
    <definedName name="업체" localSheetId="6" hidden="1">#REF!</definedName>
    <definedName name="오산" localSheetId="6">#REF!</definedName>
    <definedName name="오주1호" localSheetId="6">#REF!</definedName>
    <definedName name="오주2호" localSheetId="6">#REF!</definedName>
    <definedName name="오주3호" localSheetId="6">#REF!</definedName>
    <definedName name="오주4호" localSheetId="6">#REF!</definedName>
    <definedName name="왕암내역" localSheetId="6">#REF!</definedName>
    <definedName name="요동1호" localSheetId="6">#REF!</definedName>
    <definedName name="요동2호" localSheetId="6">#REF!</definedName>
    <definedName name="용접" localSheetId="6">#REF!</definedName>
    <definedName name="우산" localSheetId="6">#REF!</definedName>
    <definedName name="운반중량산출2" localSheetId="6">#REF!</definedName>
    <definedName name="운암" localSheetId="6">#REF!</definedName>
    <definedName name="운호1호" localSheetId="6">#REF!</definedName>
    <definedName name="운호2호" localSheetId="6">#REF!</definedName>
    <definedName name="운호3호" localSheetId="6">#REF!</definedName>
    <definedName name="울산프랜지" localSheetId="6">#REF!</definedName>
    <definedName name="원가계산명" localSheetId="6">#REF!</definedName>
    <definedName name="원운1호" localSheetId="6">#REF!</definedName>
    <definedName name="원운2호" localSheetId="6">#REF!</definedName>
    <definedName name="육" localSheetId="6">#REF!</definedName>
    <definedName name="육리1호" localSheetId="6">#REF!</definedName>
    <definedName name="육리2호" localSheetId="6">#REF!</definedName>
    <definedName name="은산1호" localSheetId="6">#REF!</definedName>
    <definedName name="은산2호" localSheetId="6">#REF!</definedName>
    <definedName name="은산3호" localSheetId="6">#REF!</definedName>
    <definedName name="은산4호" localSheetId="6">#REF!</definedName>
    <definedName name="의무비" localSheetId="6">#REF!</definedName>
    <definedName name="의정부" localSheetId="6">#REF!</definedName>
    <definedName name="이" localSheetId="6">#REF!</definedName>
    <definedName name="이윤" localSheetId="6">#REF!</definedName>
    <definedName name="이윤요율" localSheetId="6">#REF!</definedName>
    <definedName name="이윤표" localSheetId="6">#REF!</definedName>
    <definedName name="이희선" localSheetId="6">#REF!,#REF!</definedName>
    <definedName name="인공" localSheetId="6">#REF!</definedName>
    <definedName name="인입공사비" localSheetId="6">#REF!</definedName>
    <definedName name="일반관리비" localSheetId="6">#REF!</definedName>
    <definedName name="일반관리비요율" localSheetId="6">#REF!</definedName>
    <definedName name="일반관리비표" localSheetId="6">#REF!</definedName>
    <definedName name="일위" localSheetId="6">#REF!,#REF!</definedName>
    <definedName name="일위대가" localSheetId="6">#REF!</definedName>
    <definedName name="일위목록" localSheetId="6">#REF!</definedName>
    <definedName name="입력란" localSheetId="6">#REF!</definedName>
    <definedName name="입력전체" localSheetId="6">#REF!</definedName>
    <definedName name="입안1호" localSheetId="6">#REF!</definedName>
    <definedName name="입안2호" localSheetId="6">#REF!</definedName>
    <definedName name="입안3호" localSheetId="6">#REF!</definedName>
    <definedName name="입안4호" localSheetId="6">#REF!</definedName>
    <definedName name="입안기존2" localSheetId="6">#REF!</definedName>
    <definedName name="자연수위" localSheetId="6">#REF!</definedName>
    <definedName name="자재" localSheetId="6">#REF!</definedName>
    <definedName name="잡자재비" localSheetId="6">#REF!</definedName>
    <definedName name="장산1" localSheetId="6">#REF!</definedName>
    <definedName name="장산2" localSheetId="6">#REF!</definedName>
    <definedName name="장산3" localSheetId="6">#REF!</definedName>
    <definedName name="장춘" localSheetId="6">#REF!</definedName>
    <definedName name="재료비" localSheetId="6">#REF!</definedName>
    <definedName name="재료비요율" localSheetId="6">#REF!</definedName>
    <definedName name="재료집계3" localSheetId="6">#REF!</definedName>
    <definedName name="저격2" localSheetId="6">#REF!</definedName>
    <definedName name="저수조만수위" localSheetId="6">#REF!</definedName>
    <definedName name="전동기용량" localSheetId="6">#REF!</definedName>
    <definedName name="전선관부속품비" localSheetId="6">#REF!</definedName>
    <definedName name="전장su" localSheetId="6">#REF!</definedName>
    <definedName name="정열범위" localSheetId="6">#REF!</definedName>
    <definedName name="조달예가" localSheetId="6">#REF!</definedName>
    <definedName name="중량" localSheetId="6">#REF!</definedName>
    <definedName name="중량표" localSheetId="6">#REF!</definedName>
    <definedName name="지동" localSheetId="6">#REF!</definedName>
    <definedName name="지질" localSheetId="6">#REF!</definedName>
    <definedName name="지질2" localSheetId="6">#REF!</definedName>
    <definedName name="직접경비" localSheetId="6">#REF!</definedName>
    <definedName name="직접노무비" localSheetId="6">#REF!</definedName>
    <definedName name="직접노무비요율" localSheetId="6">#REF!</definedName>
    <definedName name="직접비" localSheetId="6">#REF!</definedName>
    <definedName name="직접재료비" localSheetId="6">#REF!</definedName>
    <definedName name="직접재료비합" localSheetId="6">#REF!</definedName>
    <definedName name="직종" localSheetId="6">#REF!</definedName>
    <definedName name="직종명" localSheetId="6">#REF!</definedName>
    <definedName name="진석" localSheetId="6">#REF!,#REF!</definedName>
    <definedName name="ㅊ3" localSheetId="6">#REF!</definedName>
    <definedName name="차체2" localSheetId="6">#REF!</definedName>
    <definedName name="착정심도" localSheetId="6">#REF!</definedName>
    <definedName name="철골공" localSheetId="6">#REF!</definedName>
    <definedName name="철목1호" localSheetId="6">#REF!</definedName>
    <definedName name="철목2호" localSheetId="6">#REF!</definedName>
    <definedName name="철목3호" localSheetId="6">#REF!</definedName>
    <definedName name="철목4호" localSheetId="6">#REF!</definedName>
    <definedName name="철콘" localSheetId="6">#REF!</definedName>
    <definedName name="철콘견적" localSheetId="6">#REF!</definedName>
    <definedName name="철콘번호" localSheetId="6">#REF!</definedName>
    <definedName name="청림1호" localSheetId="6">#REF!</definedName>
    <definedName name="청림2호" localSheetId="6">#REF!</definedName>
    <definedName name="청림3호" localSheetId="6">#REF!</definedName>
    <definedName name="총공사비" localSheetId="6">#REF!</definedName>
    <definedName name="총괄" localSheetId="6">#REF!</definedName>
    <definedName name="총괄표0" localSheetId="6" hidden="1">#REF!</definedName>
    <definedName name="총원가" localSheetId="6">#REF!</definedName>
    <definedName name="칠" localSheetId="6">#REF!</definedName>
    <definedName name="ㅌㅌㅌㅌㅌㅌㅌ" localSheetId="6">#REF!</definedName>
    <definedName name="토" localSheetId="6" hidden="1">#REF!</definedName>
    <definedName name="팔" localSheetId="6" hidden="1">#REF!</definedName>
    <definedName name="펌프구경" localSheetId="6">#REF!</definedName>
    <definedName name="평택" localSheetId="6">#REF!</definedName>
    <definedName name="표지" localSheetId="6" hidden="1">#REF!</definedName>
    <definedName name="프린트" localSheetId="6">#REF!</definedName>
    <definedName name="ㅎ" localSheetId="6">#REF!</definedName>
    <definedName name="ㅎ314" localSheetId="6">#REF!</definedName>
    <definedName name="ㅎ384" localSheetId="6">#REF!</definedName>
    <definedName name="ㅎㄹㄹ" localSheetId="6">#REF!</definedName>
    <definedName name="하도급계획서" localSheetId="6">#REF!</definedName>
    <definedName name="한" localSheetId="6" hidden="1">#REF!</definedName>
    <definedName name="한교1호" localSheetId="6">#REF!</definedName>
    <definedName name="한교2호" localSheetId="6">#REF!</definedName>
    <definedName name="한교3호" localSheetId="6">#REF!</definedName>
    <definedName name="한전" localSheetId="6">#REF!</definedName>
    <definedName name="한전수탁비" localSheetId="6">#REF!</definedName>
    <definedName name="할증" localSheetId="6">#REF!</definedName>
    <definedName name="합계" localSheetId="6">#REF!</definedName>
    <definedName name="행삭제" localSheetId="6">#REF!</definedName>
    <definedName name="현천기자재비" localSheetId="6">#REF!</definedName>
    <definedName name="화신1호" localSheetId="6">#REF!</definedName>
    <definedName name="화신2호" localSheetId="6">#REF!</definedName>
    <definedName name="화신기존1" localSheetId="6">#REF!</definedName>
    <definedName name="화신기존2" localSheetId="6">#REF!</definedName>
    <definedName name="환산계수" localSheetId="6">#REF!</definedName>
    <definedName name="회사명" localSheetId="6">#REF!</definedName>
    <definedName name="회시1호" localSheetId="6">#REF!</definedName>
    <definedName name="회시2호" localSheetId="6">#REF!</definedName>
    <definedName name="희선" localSheetId="6">#REF!,#REF!,#REF!,#REF!,#REF!,#REF!,#REF!,#REF!,#REF!,#REF!,#REF!,#REF!,#REF!,#REF!,#REF!,#REF!,#REF!,#REF!,#REF!</definedName>
    <definedName name="ㅗ1433" localSheetId="6">#REF!</definedName>
    <definedName name="ㅗㅓㅏ" localSheetId="6">#REF!</definedName>
    <definedName name="ㅠ" localSheetId="6">#REF!</definedName>
    <definedName name="ㅠ1" localSheetId="6">#REF!</definedName>
    <definedName name="ㅠ121" localSheetId="6">#REF!</definedName>
    <definedName name="_xlnm.Print_Area" localSheetId="6">'3.1C1416'!$A$1:$I$34</definedName>
    <definedName name="\e" localSheetId="7">#REF!</definedName>
    <definedName name="\g" localSheetId="7">#REF!</definedName>
    <definedName name="\O" localSheetId="7">#REF!</definedName>
    <definedName name="\s" localSheetId="7">#REF!</definedName>
    <definedName name="_\D" localSheetId="7">#REF!</definedName>
    <definedName name="_\X" localSheetId="7">#REF!</definedName>
    <definedName name="________cap11" localSheetId="7">#REF!</definedName>
    <definedName name="_______cap11" localSheetId="7">#REF!</definedName>
    <definedName name="______cap11" localSheetId="7">#REF!</definedName>
    <definedName name="_____key2" localSheetId="7" hidden="1">#REF!</definedName>
    <definedName name="____key2" localSheetId="7" hidden="1">#REF!</definedName>
    <definedName name="____YO1" localSheetId="7">#REF!</definedName>
    <definedName name="____총괄표" localSheetId="7" hidden="1">#REF!</definedName>
    <definedName name="___BMK10" localSheetId="7">#REF!</definedName>
    <definedName name="___HSH1" localSheetId="7">#REF!</definedName>
    <definedName name="___HSH2" localSheetId="7">#REF!</definedName>
    <definedName name="___HTB2" localSheetId="7">#REF!</definedName>
    <definedName name="___HTS1" localSheetId="7">#REF!</definedName>
    <definedName name="___key2" localSheetId="7" hidden="1">#REF!</definedName>
    <definedName name="___MS1" localSheetId="7">#REF!</definedName>
    <definedName name="___mu1" localSheetId="7">#REF!</definedName>
    <definedName name="___mu2" localSheetId="7">#REF!</definedName>
    <definedName name="___mu3" localSheetId="7">#REF!</definedName>
    <definedName name="___na7" localSheetId="7">#REF!</definedName>
    <definedName name="___nf1" localSheetId="7">#REF!</definedName>
    <definedName name="___nf2" localSheetId="7">#REF!</definedName>
    <definedName name="___nf3" localSheetId="7">#REF!</definedName>
    <definedName name="___ng30" localSheetId="7">#REF!</definedName>
    <definedName name="___ng35" localSheetId="7">#REF!</definedName>
    <definedName name="___NP1" localSheetId="7">#REF!</definedName>
    <definedName name="___NP2" localSheetId="7">#REF!</definedName>
    <definedName name="___NSH1" localSheetId="7">#REF!</definedName>
    <definedName name="___NSH2" localSheetId="7">#REF!</definedName>
    <definedName name="___pa7" localSheetId="7">#REF!</definedName>
    <definedName name="___pf1" localSheetId="7">#REF!</definedName>
    <definedName name="___pf2" localSheetId="7">#REF!</definedName>
    <definedName name="___pf3" localSheetId="7">#REF!</definedName>
    <definedName name="___pg30" localSheetId="7">#REF!</definedName>
    <definedName name="___pg35" localSheetId="7">#REF!</definedName>
    <definedName name="___ppa7" localSheetId="7">#REF!</definedName>
    <definedName name="___ppf1" localSheetId="7">#REF!</definedName>
    <definedName name="___ppf2" localSheetId="7">#REF!</definedName>
    <definedName name="___ppf3" localSheetId="7">#REF!</definedName>
    <definedName name="___ppg30" localSheetId="7">#REF!</definedName>
    <definedName name="___ppg35" localSheetId="7">#REF!</definedName>
    <definedName name="___QTY10" localSheetId="7">#REF!</definedName>
    <definedName name="___UPR10" localSheetId="7">#REF!</definedName>
    <definedName name="___vrc25" localSheetId="7">#REF!</definedName>
    <definedName name="___YO1" localSheetId="7">#REF!</definedName>
    <definedName name="___총괄표" localSheetId="7" hidden="1">#REF!</definedName>
    <definedName name="__16_3_0Crite" localSheetId="7">#REF!</definedName>
    <definedName name="__17_3_0Criteria" localSheetId="7">#REF!</definedName>
    <definedName name="__18_3__Crite" localSheetId="7">#REF!</definedName>
    <definedName name="__19_3__Criteria" localSheetId="7">#REF!</definedName>
    <definedName name="__20A15_" localSheetId="7">#REF!</definedName>
    <definedName name="__21G_0Extr" localSheetId="7">#REF!</definedName>
    <definedName name="__22G_0Extract" localSheetId="7">#REF!</definedName>
    <definedName name="__23G__Extr" localSheetId="7">#REF!</definedName>
    <definedName name="__24G__Extract" localSheetId="7">#REF!</definedName>
    <definedName name="__BMK10" localSheetId="7">#REF!</definedName>
    <definedName name="__cap11" localSheetId="7">#REF!</definedName>
    <definedName name="__HSH1" localSheetId="7">#REF!</definedName>
    <definedName name="__HSH2" localSheetId="7">#REF!</definedName>
    <definedName name="__HTB2" localSheetId="7">#REF!</definedName>
    <definedName name="__HTS1" localSheetId="7">#REF!</definedName>
    <definedName name="__key2" localSheetId="7" hidden="1">#REF!</definedName>
    <definedName name="__MS1" localSheetId="7">#REF!</definedName>
    <definedName name="__mu1" localSheetId="7">#REF!</definedName>
    <definedName name="__mu2" localSheetId="7">#REF!</definedName>
    <definedName name="__mu3" localSheetId="7">#REF!</definedName>
    <definedName name="__na7" localSheetId="7">#REF!</definedName>
    <definedName name="__nf1" localSheetId="7">#REF!</definedName>
    <definedName name="__nf2" localSheetId="7">#REF!</definedName>
    <definedName name="__nf3" localSheetId="7">#REF!</definedName>
    <definedName name="__ng30" localSheetId="7">#REF!</definedName>
    <definedName name="__ng35" localSheetId="7">#REF!</definedName>
    <definedName name="__NP1" localSheetId="7">#REF!</definedName>
    <definedName name="__NP2" localSheetId="7">#REF!</definedName>
    <definedName name="__NSH1" localSheetId="7">#REF!</definedName>
    <definedName name="__NSH2" localSheetId="7">#REF!</definedName>
    <definedName name="__pa7" localSheetId="7">#REF!</definedName>
    <definedName name="__pf1" localSheetId="7">#REF!</definedName>
    <definedName name="__pf2" localSheetId="7">#REF!</definedName>
    <definedName name="__pf3" localSheetId="7">#REF!</definedName>
    <definedName name="__pg30" localSheetId="7">#REF!</definedName>
    <definedName name="__pg35" localSheetId="7">#REF!</definedName>
    <definedName name="__ppa7" localSheetId="7">#REF!</definedName>
    <definedName name="__ppf1" localSheetId="7">#REF!</definedName>
    <definedName name="__ppf2" localSheetId="7">#REF!</definedName>
    <definedName name="__ppf3" localSheetId="7">#REF!</definedName>
    <definedName name="__ppg30" localSheetId="7">#REF!</definedName>
    <definedName name="__ppg35" localSheetId="7">#REF!</definedName>
    <definedName name="__QTY10" localSheetId="7">#REF!</definedName>
    <definedName name="__UPR10" localSheetId="7">#REF!</definedName>
    <definedName name="__vrc25" localSheetId="7">#REF!</definedName>
    <definedName name="__YO1" localSheetId="7">#REF!</definedName>
    <definedName name="__총괄표" localSheetId="7" hidden="1">#REF!</definedName>
    <definedName name="_000年.xls" localSheetId="7">#REF!</definedName>
    <definedName name="_001年.xls" localSheetId="7">#REF!</definedName>
    <definedName name="_002年.xls" localSheetId="7">#REF!</definedName>
    <definedName name="_16.025_8.297_18.65__10.5" localSheetId="7">#REF!</definedName>
    <definedName name="_16_3_0Crite" localSheetId="7">#REF!</definedName>
    <definedName name="_17_3_0Criteria" localSheetId="7">#REF!</definedName>
    <definedName name="_18_3__Crite" localSheetId="7">#REF!</definedName>
    <definedName name="_19_3__Criteria" localSheetId="7">#REF!</definedName>
    <definedName name="_1공장" localSheetId="7">#REF!</definedName>
    <definedName name="_20A15_" localSheetId="7">#REF!</definedName>
    <definedName name="_21G_0Extr" localSheetId="7">#REF!</definedName>
    <definedName name="_22G_0Extract" localSheetId="7">#REF!</definedName>
    <definedName name="_23G__Extr" localSheetId="7">#REF!</definedName>
    <definedName name="_24G__Extract" localSheetId="7">#REF!</definedName>
    <definedName name="_2공장" localSheetId="7">#REF!</definedName>
    <definedName name="_3공장" localSheetId="7">#REF!</definedName>
    <definedName name="_58_3" localSheetId="7">#REF!</definedName>
    <definedName name="_61_3_0Crite" localSheetId="7">#REF!</definedName>
    <definedName name="_64_3_0Criteria" localSheetId="7">#REF!</definedName>
    <definedName name="_67_3__Crite" localSheetId="7">#REF!</definedName>
    <definedName name="_70_3__Criteria" localSheetId="7">#REF!</definedName>
    <definedName name="_71A15_" localSheetId="7">#REF!</definedName>
    <definedName name="_74G" localSheetId="7">#REF!</definedName>
    <definedName name="_77G_0Extr" localSheetId="7">#REF!</definedName>
    <definedName name="_80G_0Extract" localSheetId="7">#REF!</definedName>
    <definedName name="_83G__Extr" localSheetId="7">#REF!</definedName>
    <definedName name="_86G__Extract" localSheetId="7">#REF!</definedName>
    <definedName name="_A" localSheetId="7">#REF!</definedName>
    <definedName name="_BMK10" localSheetId="7">#REF!</definedName>
    <definedName name="_cap11" localSheetId="7">#REF!</definedName>
    <definedName name="_Dist_Bin" localSheetId="7" hidden="1">#REF!</definedName>
    <definedName name="_Dist_Values" localSheetId="7" hidden="1">#REF!</definedName>
    <definedName name="_Fill" localSheetId="7" hidden="1">#REF!</definedName>
    <definedName name="_HSH1" localSheetId="7">#REF!</definedName>
    <definedName name="_HSH2" localSheetId="7">#REF!</definedName>
    <definedName name="_HTB2" localSheetId="7">#REF!</definedName>
    <definedName name="_HTS1" localSheetId="7">#REF!</definedName>
    <definedName name="_Key1" localSheetId="7" hidden="1">#REF!</definedName>
    <definedName name="_Key2" localSheetId="7" hidden="1">#REF!</definedName>
    <definedName name="_MS1" localSheetId="7">#REF!</definedName>
    <definedName name="_mu1" localSheetId="7">#REF!</definedName>
    <definedName name="_mu2" localSheetId="7">#REF!</definedName>
    <definedName name="_mu3" localSheetId="7">#REF!</definedName>
    <definedName name="_na7" localSheetId="7">#REF!</definedName>
    <definedName name="_nf1" localSheetId="7">#REF!</definedName>
    <definedName name="_nf2" localSheetId="7">#REF!</definedName>
    <definedName name="_nf3" localSheetId="7">#REF!</definedName>
    <definedName name="_ng30" localSheetId="7">#REF!</definedName>
    <definedName name="_ng35" localSheetId="7">#REF!</definedName>
    <definedName name="_NP1" localSheetId="7">#REF!</definedName>
    <definedName name="_NP2" localSheetId="7">#REF!</definedName>
    <definedName name="_NSH1" localSheetId="7">#REF!</definedName>
    <definedName name="_NSH2" localSheetId="7">#REF!</definedName>
    <definedName name="_pa7" localSheetId="7">#REF!</definedName>
    <definedName name="_pf1" localSheetId="7">#REF!</definedName>
    <definedName name="_pf2" localSheetId="7">#REF!</definedName>
    <definedName name="_pf3" localSheetId="7">#REF!</definedName>
    <definedName name="_pg30" localSheetId="7">#REF!</definedName>
    <definedName name="_pg35" localSheetId="7">#REF!</definedName>
    <definedName name="_ppa7" localSheetId="7">#REF!</definedName>
    <definedName name="_ppf1" localSheetId="7">#REF!</definedName>
    <definedName name="_ppf2" localSheetId="7">#REF!</definedName>
    <definedName name="_ppf3" localSheetId="7">#REF!</definedName>
    <definedName name="_ppg30" localSheetId="7">#REF!</definedName>
    <definedName name="_ppg35" localSheetId="7">#REF!</definedName>
    <definedName name="_QTY10" localSheetId="7">#REF!</definedName>
    <definedName name="_Sort" localSheetId="7" hidden="1">#REF!</definedName>
    <definedName name="_Table1_In1" localSheetId="7" hidden="1">#REF!</definedName>
    <definedName name="_Table1_Out" localSheetId="7" hidden="1">#REF!</definedName>
    <definedName name="_UPR10" localSheetId="7">#REF!</definedName>
    <definedName name="_vrc25" localSheetId="7">#REF!</definedName>
    <definedName name="_YO1" localSheetId="7">#REF!</definedName>
    <definedName name="_총괄표" localSheetId="7" hidden="1">#REF!</definedName>
    <definedName name="A_1" localSheetId="7">#REF!</definedName>
    <definedName name="A_2" localSheetId="7">#REF!</definedName>
    <definedName name="A_3" localSheetId="7">#REF!</definedName>
    <definedName name="A_4" localSheetId="7">#REF!</definedName>
    <definedName name="A_5" localSheetId="7">#REF!</definedName>
    <definedName name="A_6" localSheetId="7">#REF!</definedName>
    <definedName name="A1_" localSheetId="7">#REF!</definedName>
    <definedName name="A15." localSheetId="7">#REF!</definedName>
    <definedName name="A2_" localSheetId="7">#REF!</definedName>
    <definedName name="A3_" localSheetId="7">#REF!</definedName>
    <definedName name="A315yoo1" localSheetId="7">#REF!</definedName>
    <definedName name="A4_" localSheetId="7">#REF!</definedName>
    <definedName name="A5_" localSheetId="7">#REF!</definedName>
    <definedName name="A7_" localSheetId="7">#REF!</definedName>
    <definedName name="A8_" localSheetId="7">#REF!</definedName>
    <definedName name="A9_" localSheetId="7">#REF!</definedName>
    <definedName name="AA" localSheetId="7" hidden="1">#REF!</definedName>
    <definedName name="AMOUNT" localSheetId="7">#REF!</definedName>
    <definedName name="are" localSheetId="7">#REF!</definedName>
    <definedName name="as" localSheetId="7" hidden="1">#REF!</definedName>
    <definedName name="b_1" localSheetId="7">#REF!</definedName>
    <definedName name="B0" localSheetId="7">#REF!</definedName>
    <definedName name="B1_" localSheetId="7">#REF!</definedName>
    <definedName name="B1381." localSheetId="7">#REF!</definedName>
    <definedName name="B1A" localSheetId="7">#REF!</definedName>
    <definedName name="B1WL" localSheetId="7">#REF!</definedName>
    <definedName name="B1WR" localSheetId="7">#REF!</definedName>
    <definedName name="B2A" localSheetId="7">#REF!</definedName>
    <definedName name="B2WL" localSheetId="7">#REF!</definedName>
    <definedName name="B2WR" localSheetId="7">#REF!</definedName>
    <definedName name="B3A" localSheetId="7">#REF!</definedName>
    <definedName name="B4A" localSheetId="7">#REF!</definedName>
    <definedName name="B5A" localSheetId="7">#REF!</definedName>
    <definedName name="B6A" localSheetId="7">#REF!</definedName>
    <definedName name="B7A" localSheetId="7">#REF!</definedName>
    <definedName name="B8A" localSheetId="7">#REF!</definedName>
    <definedName name="BA" localSheetId="7">#REF!</definedName>
    <definedName name="BAE_GWANG_GONG" localSheetId="7">#REF!</definedName>
    <definedName name="BB" localSheetId="7">#REF!</definedName>
    <definedName name="bbb" localSheetId="7">#REF!</definedName>
    <definedName name="BHU" localSheetId="7">#REF!</definedName>
    <definedName name="BI_GAE_GONG" localSheetId="7">#REF!</definedName>
    <definedName name="BIGO" localSheetId="7">#REF!</definedName>
    <definedName name="BJ_GLF" localSheetId="7">#REF!</definedName>
    <definedName name="BJ_LR" localSheetId="7">#REF!</definedName>
    <definedName name="BMO" localSheetId="7">#REF!</definedName>
    <definedName name="BO" localSheetId="7">#REF!</definedName>
    <definedName name="BO_ON_GONG" localSheetId="7">#REF!</definedName>
    <definedName name="BO_TONG_IN_BU" localSheetId="7">#REF!</definedName>
    <definedName name="BSH" localSheetId="7">#REF!</definedName>
    <definedName name="BV" localSheetId="7">#REF!</definedName>
    <definedName name="C_1" localSheetId="7">#REF!</definedName>
    <definedName name="C_2" localSheetId="7">#REF!</definedName>
    <definedName name="C_3" localSheetId="7">#REF!</definedName>
    <definedName name="cap" localSheetId="7">#REF!</definedName>
    <definedName name="CCC" localSheetId="7">#REF!</definedName>
    <definedName name="CHUK_RYANG_SA" localSheetId="7">#REF!</definedName>
    <definedName name="CHUL_GOL_GONG" localSheetId="7">#REF!</definedName>
    <definedName name="CHUL_GONG" localSheetId="7">#REF!</definedName>
    <definedName name="CIVIL" localSheetId="7">#REF!</definedName>
    <definedName name="CKSP" localSheetId="7">#REF!</definedName>
    <definedName name="Client" localSheetId="7">#REF!</definedName>
    <definedName name="CM" localSheetId="7">#REF!</definedName>
    <definedName name="COD" localSheetId="7">#REF!</definedName>
    <definedName name="CODE" localSheetId="7">#REF!</definedName>
    <definedName name="cola" localSheetId="7">#REF!</definedName>
    <definedName name="cola11" localSheetId="7">#REF!</definedName>
    <definedName name="colb" localSheetId="7">#REF!</definedName>
    <definedName name="Conc_A" localSheetId="7">#REF!</definedName>
    <definedName name="Conc_C" localSheetId="7">#REF!</definedName>
    <definedName name="COST" localSheetId="7" hidden="1">#REF!</definedName>
    <definedName name="COSTT" localSheetId="7" hidden="1">#REF!</definedName>
    <definedName name="CPK" localSheetId="7">#REF!</definedName>
    <definedName name="CR" localSheetId="7">#REF!</definedName>
    <definedName name="D0" localSheetId="7">#REF!</definedName>
    <definedName name="D00" localSheetId="7">#REF!</definedName>
    <definedName name="D000" localSheetId="7">#REF!</definedName>
    <definedName name="DAN" localSheetId="7">#REF!</definedName>
    <definedName name="DANGA" localSheetId="7">#REF!,#REF!</definedName>
    <definedName name="danga2" localSheetId="7">#REF!,#REF!</definedName>
    <definedName name="Database" localSheetId="7" hidden="1">#REF!</definedName>
    <definedName name="database2" localSheetId="7">#REF!</definedName>
    <definedName name="date" localSheetId="7">#REF!</definedName>
    <definedName name="Date_Bidding" localSheetId="7">#REF!</definedName>
    <definedName name="DE" localSheetId="7">#REF!</definedName>
    <definedName name="DF" localSheetId="7">#REF!</definedName>
    <definedName name="dl" localSheetId="7">#REF!</definedName>
    <definedName name="DO_JANG_GONG" localSheetId="7">#REF!</definedName>
    <definedName name="DPI" localSheetId="7">#REF!</definedName>
    <definedName name="DPP" localSheetId="7">#REF!</definedName>
    <definedName name="DS" localSheetId="7">#REF!</definedName>
    <definedName name="DSVP" localSheetId="7">#REF!</definedName>
    <definedName name="DUCT_GONG" localSheetId="7">#REF!</definedName>
    <definedName name="E10M" localSheetId="7">#REF!</definedName>
    <definedName name="E10P" localSheetId="7">#REF!</definedName>
    <definedName name="E11M" localSheetId="7">#REF!</definedName>
    <definedName name="E11P" localSheetId="7">#REF!</definedName>
    <definedName name="E12M" localSheetId="7">#REF!</definedName>
    <definedName name="E12P" localSheetId="7">#REF!</definedName>
    <definedName name="E13M" localSheetId="7">#REF!</definedName>
    <definedName name="E13P" localSheetId="7">#REF!</definedName>
    <definedName name="E14M" localSheetId="7">#REF!</definedName>
    <definedName name="E14P" localSheetId="7">#REF!</definedName>
    <definedName name="E15M" localSheetId="7">#REF!</definedName>
    <definedName name="E15P" localSheetId="7">#REF!</definedName>
    <definedName name="E16M" localSheetId="7">#REF!</definedName>
    <definedName name="E16P" localSheetId="7">#REF!</definedName>
    <definedName name="E17M" localSheetId="7">#REF!</definedName>
    <definedName name="E17P" localSheetId="7">#REF!</definedName>
    <definedName name="E18M" localSheetId="7">#REF!</definedName>
    <definedName name="E18P" localSheetId="7">#REF!</definedName>
    <definedName name="E19M" localSheetId="7">#REF!</definedName>
    <definedName name="E19P" localSheetId="7">#REF!</definedName>
    <definedName name="E1E" localSheetId="7">#REF!</definedName>
    <definedName name="E1M" localSheetId="7">#REF!</definedName>
    <definedName name="E1P" localSheetId="7">#REF!</definedName>
    <definedName name="E20M" localSheetId="7">#REF!</definedName>
    <definedName name="E20P" localSheetId="7">#REF!</definedName>
    <definedName name="E21M" localSheetId="7">#REF!</definedName>
    <definedName name="E21P" localSheetId="7">#REF!</definedName>
    <definedName name="E22M" localSheetId="7">#REF!</definedName>
    <definedName name="E22P" localSheetId="7">#REF!</definedName>
    <definedName name="E23M" localSheetId="7">#REF!</definedName>
    <definedName name="E23P" localSheetId="7">#REF!</definedName>
    <definedName name="E24M" localSheetId="7">#REF!</definedName>
    <definedName name="E24P" localSheetId="7">#REF!</definedName>
    <definedName name="E26E" localSheetId="7">#REF!</definedName>
    <definedName name="E26M" localSheetId="7">#REF!</definedName>
    <definedName name="E26P" localSheetId="7">#REF!</definedName>
    <definedName name="E27E" localSheetId="7">#REF!</definedName>
    <definedName name="E27M" localSheetId="7">#REF!</definedName>
    <definedName name="E27P" localSheetId="7">#REF!</definedName>
    <definedName name="E28E" localSheetId="7">#REF!</definedName>
    <definedName name="E28M" localSheetId="7">#REF!</definedName>
    <definedName name="E28P" localSheetId="7">#REF!</definedName>
    <definedName name="E29M" localSheetId="7">#REF!</definedName>
    <definedName name="E29P" localSheetId="7">#REF!</definedName>
    <definedName name="E2E" localSheetId="7">#REF!</definedName>
    <definedName name="E2M" localSheetId="7">#REF!</definedName>
    <definedName name="E2P" localSheetId="7">#REF!</definedName>
    <definedName name="E30M" localSheetId="7">#REF!</definedName>
    <definedName name="E30P" localSheetId="7">#REF!</definedName>
    <definedName name="E35M" localSheetId="7">#REF!</definedName>
    <definedName name="E35P" localSheetId="7">#REF!</definedName>
    <definedName name="E3P" localSheetId="7">#REF!</definedName>
    <definedName name="E43M" localSheetId="7">#REF!</definedName>
    <definedName name="E43P" localSheetId="7">#REF!</definedName>
    <definedName name="E44M" localSheetId="7">#REF!</definedName>
    <definedName name="E44P" localSheetId="7">#REF!</definedName>
    <definedName name="E45M" localSheetId="7">#REF!</definedName>
    <definedName name="E45P" localSheetId="7">#REF!</definedName>
    <definedName name="E46M" localSheetId="7">#REF!</definedName>
    <definedName name="E46P" localSheetId="7">#REF!</definedName>
    <definedName name="E47M" localSheetId="7">#REF!</definedName>
    <definedName name="E47P" localSheetId="7">#REF!</definedName>
    <definedName name="E49M" localSheetId="7">#REF!</definedName>
    <definedName name="E49P" localSheetId="7">#REF!</definedName>
    <definedName name="E4M" localSheetId="7">#REF!</definedName>
    <definedName name="E4P" localSheetId="7">#REF!</definedName>
    <definedName name="E50M" localSheetId="7">#REF!</definedName>
    <definedName name="E50P" localSheetId="7">#REF!</definedName>
    <definedName name="E51E" localSheetId="7">#REF!</definedName>
    <definedName name="E5M" localSheetId="7">#REF!</definedName>
    <definedName name="E5P" localSheetId="7">#REF!</definedName>
    <definedName name="E6M" localSheetId="7">#REF!</definedName>
    <definedName name="E6P" localSheetId="7">#REF!</definedName>
    <definedName name="E7M" localSheetId="7">#REF!</definedName>
    <definedName name="E7P" localSheetId="7">#REF!</definedName>
    <definedName name="E8M" localSheetId="7">#REF!</definedName>
    <definedName name="E8P" localSheetId="7">#REF!</definedName>
    <definedName name="E9M" localSheetId="7">#REF!</definedName>
    <definedName name="E9P" localSheetId="7">#REF!</definedName>
    <definedName name="eee" localSheetId="7" hidden="1">#REF!</definedName>
    <definedName name="Exchange_Rate" localSheetId="7">#REF!</definedName>
    <definedName name="Extract_MI" localSheetId="7">#REF!</definedName>
    <definedName name="fact" localSheetId="7">#REF!</definedName>
    <definedName name="FD" localSheetId="7">#REF!</definedName>
    <definedName name="FEEL" localSheetId="7">#REF!</definedName>
    <definedName name="fjkf" localSheetId="7">#REF!</definedName>
    <definedName name="Form" localSheetId="7">#REF!</definedName>
    <definedName name="fvdsa" localSheetId="7">#REF!</definedName>
    <definedName name="fwk" localSheetId="7">#REF!</definedName>
    <definedName name="GAE_JANG_GONG" localSheetId="7">#REF!</definedName>
    <definedName name="GEMCO" localSheetId="7" hidden="1">#REF!</definedName>
    <definedName name="gfdgdgdf" localSheetId="7">#REF!</definedName>
    <definedName name="gfggfr" localSheetId="7">#REF!</definedName>
    <definedName name="GG" localSheetId="7">#REF!</definedName>
    <definedName name="GGGG" localSheetId="7">#REF!</definedName>
    <definedName name="gh" localSheetId="7">#REF!</definedName>
    <definedName name="GI_GAE_SUL_CHI_GONG" localSheetId="7">#REF!</definedName>
    <definedName name="GJ" localSheetId="7">#REF!</definedName>
    <definedName name="gjj" localSheetId="7">#REF!</definedName>
    <definedName name="GK" localSheetId="7">#REF!</definedName>
    <definedName name="GONGCODE" localSheetId="7">#REF!</definedName>
    <definedName name="grew" localSheetId="7" hidden="1">#REF!</definedName>
    <definedName name="Gtb" localSheetId="7">#REF!</definedName>
    <definedName name="gtbtt" localSheetId="7">#REF!</definedName>
    <definedName name="GUMAK" localSheetId="7">#REF!</definedName>
    <definedName name="Gxl" localSheetId="7">#REF!</definedName>
    <definedName name="gxltt" localSheetId="7">#REF!</definedName>
    <definedName name="GY" localSheetId="7">#REF!</definedName>
    <definedName name="H1L" localSheetId="7">#REF!</definedName>
    <definedName name="H1R" localSheetId="7">#REF!</definedName>
    <definedName name="H1WL" localSheetId="7">#REF!</definedName>
    <definedName name="H1WR" localSheetId="7">#REF!</definedName>
    <definedName name="H2L" localSheetId="7">#REF!</definedName>
    <definedName name="H2R" localSheetId="7">#REF!</definedName>
    <definedName name="H2WL" localSheetId="7">#REF!</definedName>
    <definedName name="H2WR" localSheetId="7">#REF!</definedName>
    <definedName name="H3L" localSheetId="7">#REF!</definedName>
    <definedName name="H3R" localSheetId="7">#REF!</definedName>
    <definedName name="H3WL" localSheetId="7">#REF!</definedName>
    <definedName name="H3WR" localSheetId="7">#REF!</definedName>
    <definedName name="H4L" localSheetId="7">#REF!</definedName>
    <definedName name="H4R" localSheetId="7">#REF!</definedName>
    <definedName name="H5L" localSheetId="7">#REF!</definedName>
    <definedName name="H5R" localSheetId="7">#REF!</definedName>
    <definedName name="H6L" localSheetId="7">#REF!</definedName>
    <definedName name="H6R" localSheetId="7">#REF!</definedName>
    <definedName name="H7L" localSheetId="7">#REF!</definedName>
    <definedName name="H7R" localSheetId="7">#REF!</definedName>
    <definedName name="H9A" localSheetId="7">#REF!</definedName>
    <definedName name="HAF" localSheetId="7">#REF!</definedName>
    <definedName name="han" localSheetId="7" hidden="1">#REF!</definedName>
    <definedName name="hanliangbiao" localSheetId="7">#REF!</definedName>
    <definedName name="hardwar" localSheetId="7" hidden="1">#REF!</definedName>
    <definedName name="HBV" localSheetId="7">#REF!</definedName>
    <definedName name="HCR" localSheetId="7">#REF!</definedName>
    <definedName name="HDSVP" localSheetId="7">#REF!</definedName>
    <definedName name="HHAF" localSheetId="7">#REF!</definedName>
    <definedName name="HHMF" localSheetId="7">#REF!</definedName>
    <definedName name="HL" localSheetId="7">#REF!</definedName>
    <definedName name="HMF" localSheetId="7">#REF!</definedName>
    <definedName name="HMOTOR" localSheetId="7">#REF!</definedName>
    <definedName name="HPUMP" localSheetId="7">#REF!</definedName>
    <definedName name="HR" localSheetId="7">#REF!</definedName>
    <definedName name="HSH" localSheetId="7">#REF!</definedName>
    <definedName name="HSV" localSheetId="7">#REF!</definedName>
    <definedName name="htb" localSheetId="7">#REF!</definedName>
    <definedName name="hts" localSheetId="7">#REF!</definedName>
    <definedName name="HVAFP" localSheetId="7">#REF!</definedName>
    <definedName name="HVMF" localSheetId="7">#REF!</definedName>
    <definedName name="HWEI" localSheetId="7">#REF!</definedName>
    <definedName name="HWL" localSheetId="7">#REF!</definedName>
    <definedName name="HWR" localSheetId="7">#REF!</definedName>
    <definedName name="i" localSheetId="7">#REF!</definedName>
    <definedName name="ID" localSheetId="7">#REF!,#REF!</definedName>
    <definedName name="JA" localSheetId="7">#REF!</definedName>
    <definedName name="JE_GWAN_GONG" localSheetId="7">#REF!</definedName>
    <definedName name="jg" localSheetId="7">#REF!</definedName>
    <definedName name="jhjyg" localSheetId="7">#REF!</definedName>
    <definedName name="JK" localSheetId="7">#REF!</definedName>
    <definedName name="JUNG_GI_UN_JUN" localSheetId="7">#REF!</definedName>
    <definedName name="kim" localSheetId="7">#REF!</definedName>
    <definedName name="KJ" localSheetId="7">#REF!</definedName>
    <definedName name="kjjh" localSheetId="7">#REF!</definedName>
    <definedName name="kk" localSheetId="7" hidden="1">#REF!</definedName>
    <definedName name="LA" localSheetId="7">#REF!</definedName>
    <definedName name="Labor_Cost" localSheetId="7">#REF!</definedName>
    <definedName name="lf" localSheetId="7">#REF!</definedName>
    <definedName name="lll" localSheetId="7">#REF!</definedName>
    <definedName name="lllllll" localSheetId="7">#REF!</definedName>
    <definedName name="LMO" localSheetId="7">#REF!</definedName>
    <definedName name="LPI" localSheetId="7">#REF!</definedName>
    <definedName name="LSH" localSheetId="7">#REF!</definedName>
    <definedName name="Material" localSheetId="7">#REF!</definedName>
    <definedName name="MD" localSheetId="7">#REF!</definedName>
    <definedName name="MOK_DO_GONG" localSheetId="7">#REF!</definedName>
    <definedName name="MOK_GONG" localSheetId="7">#REF!</definedName>
    <definedName name="MONEY" localSheetId="7">#REF!,#REF!</definedName>
    <definedName name="MOTOR" localSheetId="7">#REF!</definedName>
    <definedName name="ms" localSheetId="7">#REF!</definedName>
    <definedName name="msc" localSheetId="7">#REF!</definedName>
    <definedName name="n" localSheetId="7" hidden="1">#REF!</definedName>
    <definedName name="N1S" localSheetId="7">#REF!</definedName>
    <definedName name="N2S" localSheetId="7">#REF!</definedName>
    <definedName name="N3S" localSheetId="7">#REF!</definedName>
    <definedName name="NAME" localSheetId="7">#REF!</definedName>
    <definedName name="NDO" localSheetId="7">#REF!</definedName>
    <definedName name="NK" localSheetId="7">#REF!</definedName>
    <definedName name="NO" localSheetId="7">#REF!</definedName>
    <definedName name="NPI" localSheetId="7">#REF!</definedName>
    <definedName name="ns" localSheetId="7">#REF!</definedName>
    <definedName name="NSH" localSheetId="7">#REF!</definedName>
    <definedName name="NSO" localSheetId="7">#REF!</definedName>
    <definedName name="o" localSheetId="7">#REF!</definedName>
    <definedName name="OOO" localSheetId="7">#REF!</definedName>
    <definedName name="p_all" localSheetId="7">#REF!</definedName>
    <definedName name="Pad_1" localSheetId="7">#REF!</definedName>
    <definedName name="PC_Pile" localSheetId="7">#REF!</definedName>
    <definedName name="Period_Const" localSheetId="7">#REF!</definedName>
    <definedName name="Pile_Driving" localSheetId="7">#REF!</definedName>
    <definedName name="PLANT_BAE_GWAN_GONG" localSheetId="7">#REF!</definedName>
    <definedName name="PLANT_GI_GAE_SUL_CHI_GONG" localSheetId="7">#REF!</definedName>
    <definedName name="PLANT_JE_GWAN_GONG" localSheetId="7">#REF!</definedName>
    <definedName name="PLANT_JUN_GONG" localSheetId="7">#REF!</definedName>
    <definedName name="PLANT_YONG_JUB_GONG" localSheetId="7">#REF!</definedName>
    <definedName name="plast" localSheetId="7">#REF!</definedName>
    <definedName name="PPP" localSheetId="7">#REF!</definedName>
    <definedName name="pps" localSheetId="7">#REF!</definedName>
    <definedName name="PRICE" localSheetId="7">#REF!</definedName>
    <definedName name="PRIN_TITLES" localSheetId="7">#REF!</definedName>
    <definedName name="Print_Area\C" localSheetId="7">#REF!</definedName>
    <definedName name="Print_Area_MI" localSheetId="7">#REF!</definedName>
    <definedName name="PRINT_AREA_MI1" localSheetId="7">#REF!</definedName>
    <definedName name="_xlnm.Print_Titles" localSheetId="7">#REF!</definedName>
    <definedName name="Print_Titles_MI" localSheetId="7">#REF!</definedName>
    <definedName name="PRINT_TITLES_MI1" localSheetId="7">#REF!</definedName>
    <definedName name="ps" localSheetId="7">#REF!</definedName>
    <definedName name="PUMP" localSheetId="7">#REF!</definedName>
    <definedName name="QQQ" localSheetId="7">#REF!</definedName>
    <definedName name="RATE" localSheetId="7">#REF!</definedName>
    <definedName name="Rebar" localSheetId="7">#REF!</definedName>
    <definedName name="Recorder" localSheetId="7" hidden="1">#REF!</definedName>
    <definedName name="RIBET_GONG" localSheetId="7">#REF!</definedName>
    <definedName name="RRR" localSheetId="7">#REF!</definedName>
    <definedName name="s" localSheetId="7">#REF!</definedName>
    <definedName name="sd" localSheetId="7">#REF!</definedName>
    <definedName name="sdg" localSheetId="7" hidden="1">#REF!</definedName>
    <definedName name="sdsss" localSheetId="7">#REF!</definedName>
    <definedName name="SEQCODE" localSheetId="7">#REF!</definedName>
    <definedName name="SFSDFS" localSheetId="7">#REF!</definedName>
    <definedName name="SK" localSheetId="7">#REF!</definedName>
    <definedName name="SKE" localSheetId="7">#REF!</definedName>
    <definedName name="Slab_Connect" localSheetId="7">#REF!</definedName>
    <definedName name="sort" localSheetId="7">#REF!</definedName>
    <definedName name="sort2" localSheetId="7">#REF!</definedName>
    <definedName name="SP" localSheetId="7">#REF!</definedName>
    <definedName name="SPEC" localSheetId="7">#REF!</definedName>
    <definedName name="Story_Total" localSheetId="7">#REF!</definedName>
    <definedName name="Struct_Type" localSheetId="7">#REF!</definedName>
    <definedName name="SUMMARY" localSheetId="7" hidden="1">#REF!</definedName>
    <definedName name="SUMMARYT" localSheetId="7" hidden="1">#REF!</definedName>
    <definedName name="SV" localSheetId="7">#REF!</definedName>
    <definedName name="SWL" localSheetId="7">#REF!</definedName>
    <definedName name="SWR" localSheetId="7">#REF!</definedName>
    <definedName name="T10M" localSheetId="7">#REF!</definedName>
    <definedName name="T10P" localSheetId="7">#REF!</definedName>
    <definedName name="T11M" localSheetId="7">#REF!</definedName>
    <definedName name="T11P" localSheetId="7">#REF!</definedName>
    <definedName name="T12M" localSheetId="7">#REF!</definedName>
    <definedName name="T12P" localSheetId="7">#REF!</definedName>
    <definedName name="T13M" localSheetId="7">#REF!</definedName>
    <definedName name="T13P" localSheetId="7">#REF!</definedName>
    <definedName name="T14M" localSheetId="7">#REF!</definedName>
    <definedName name="T14P" localSheetId="7">#REF!</definedName>
    <definedName name="T15M" localSheetId="7">#REF!</definedName>
    <definedName name="T15P" localSheetId="7">#REF!</definedName>
    <definedName name="T16M" localSheetId="7">#REF!</definedName>
    <definedName name="T16P" localSheetId="7">#REF!</definedName>
    <definedName name="T17M" localSheetId="7">#REF!</definedName>
    <definedName name="T17P" localSheetId="7">#REF!</definedName>
    <definedName name="T18M" localSheetId="7">#REF!</definedName>
    <definedName name="T18P" localSheetId="7">#REF!</definedName>
    <definedName name="T19M" localSheetId="7">#REF!</definedName>
    <definedName name="T19P" localSheetId="7">#REF!</definedName>
    <definedName name="T1E" localSheetId="7">#REF!</definedName>
    <definedName name="T1M" localSheetId="7">#REF!</definedName>
    <definedName name="T1P" localSheetId="7">#REF!</definedName>
    <definedName name="T1S" localSheetId="7">#REF!</definedName>
    <definedName name="T20M" localSheetId="7">#REF!</definedName>
    <definedName name="T20P" localSheetId="7">#REF!</definedName>
    <definedName name="T21M" localSheetId="7">#REF!</definedName>
    <definedName name="T21P" localSheetId="7">#REF!</definedName>
    <definedName name="T22E" localSheetId="7">#REF!</definedName>
    <definedName name="T23M" localSheetId="7">#REF!</definedName>
    <definedName name="T23P" localSheetId="7">#REF!</definedName>
    <definedName name="T24M" localSheetId="7">#REF!</definedName>
    <definedName name="T24P" localSheetId="7">#REF!</definedName>
    <definedName name="T2E" localSheetId="7">#REF!</definedName>
    <definedName name="T2M" localSheetId="7">#REF!</definedName>
    <definedName name="T2P" localSheetId="7">#REF!</definedName>
    <definedName name="T2S" localSheetId="7">#REF!</definedName>
    <definedName name="T3P" localSheetId="7">#REF!</definedName>
    <definedName name="T3S" localSheetId="7">#REF!</definedName>
    <definedName name="T4M" localSheetId="7">#REF!</definedName>
    <definedName name="T4P" localSheetId="7">#REF!</definedName>
    <definedName name="T5M" localSheetId="7">#REF!</definedName>
    <definedName name="T5P" localSheetId="7">#REF!</definedName>
    <definedName name="T6M" localSheetId="7">#REF!</definedName>
    <definedName name="T6P" localSheetId="7">#REF!</definedName>
    <definedName name="T7M" localSheetId="7">#REF!</definedName>
    <definedName name="T7P" localSheetId="7">#REF!</definedName>
    <definedName name="T8M" localSheetId="7">#REF!</definedName>
    <definedName name="T8P" localSheetId="7">#REF!</definedName>
    <definedName name="T9M" localSheetId="7">#REF!</definedName>
    <definedName name="T9P" localSheetId="7">#REF!</definedName>
    <definedName name="TITLE" localSheetId="7">#REF!</definedName>
    <definedName name="TK_BYUL_IN_BU" localSheetId="7">#REF!</definedName>
    <definedName name="TMO" localSheetId="7">#REF!</definedName>
    <definedName name="Total_Floor_Area" localSheetId="7">#REF!</definedName>
    <definedName name="tr" localSheetId="7" hidden="1">#REF!</definedName>
    <definedName name="TT" localSheetId="7">#REF!</definedName>
    <definedName name="TTT" localSheetId="7">#REF!</definedName>
    <definedName name="tuchal" localSheetId="7">#REF!</definedName>
    <definedName name="TW" localSheetId="7">#REF!</definedName>
    <definedName name="TWL" localSheetId="7">#REF!</definedName>
    <definedName name="TWR" localSheetId="7">#REF!</definedName>
    <definedName name="TYPE" localSheetId="7">#REF!</definedName>
    <definedName name="TYPEEA" localSheetId="7">#REF!</definedName>
    <definedName name="UNIT" localSheetId="7">#REF!</definedName>
    <definedName name="VAFP" localSheetId="7">#REF!</definedName>
    <definedName name="VBV" localSheetId="7">#REF!</definedName>
    <definedName name="VCR" localSheetId="7">#REF!</definedName>
    <definedName name="VDSVP" localSheetId="7">#REF!</definedName>
    <definedName name="VHAF" localSheetId="7">#REF!</definedName>
    <definedName name="VHMF" localSheetId="7">#REF!</definedName>
    <definedName name="VMF" localSheetId="7">#REF!</definedName>
    <definedName name="VMOTOR" localSheetId="7">#REF!</definedName>
    <definedName name="VPUMP" localSheetId="7">#REF!</definedName>
    <definedName name="VSV" localSheetId="7">#REF!</definedName>
    <definedName name="VVAFP" localSheetId="7">#REF!</definedName>
    <definedName name="VVMF" localSheetId="7">#REF!</definedName>
    <definedName name="VVV" localSheetId="7">#REF!</definedName>
    <definedName name="VWEI" localSheetId="7">#REF!</definedName>
    <definedName name="w" localSheetId="7">#REF!</definedName>
    <definedName name="WEI" localSheetId="7">#REF!</definedName>
    <definedName name="Work_Description" localSheetId="7">#REF!</definedName>
    <definedName name="WSO" localSheetId="7">#REF!</definedName>
    <definedName name="WW" localSheetId="7">#REF!</definedName>
    <definedName name="X9701D_일위대가_List" localSheetId="7">#REF!</definedName>
    <definedName name="XA" localSheetId="7">#REF!</definedName>
    <definedName name="XS" localSheetId="7">#REF!</definedName>
    <definedName name="xx" localSheetId="7" hidden="1">#REF!</definedName>
    <definedName name="xxx" localSheetId="7" hidden="1">#REF!</definedName>
    <definedName name="XZ" localSheetId="7">#REF!</definedName>
    <definedName name="YONG_JUB_GONG" localSheetId="7">#REF!</definedName>
    <definedName name="YOO" localSheetId="7">#REF!</definedName>
    <definedName name="yoo10" localSheetId="7">#REF!</definedName>
    <definedName name="yoo2" localSheetId="7">#REF!</definedName>
    <definedName name="yoo3" localSheetId="7">#REF!</definedName>
    <definedName name="yoo4" localSheetId="7">#REF!</definedName>
    <definedName name="YOO5" localSheetId="7">#REF!</definedName>
    <definedName name="YOO6" localSheetId="7">#REF!</definedName>
    <definedName name="YOO7" localSheetId="7">#REF!</definedName>
    <definedName name="yoo8" localSheetId="7">#REF!</definedName>
    <definedName name="YOO9" localSheetId="7">#REF!</definedName>
    <definedName name="YOON" localSheetId="7">#REF!</definedName>
    <definedName name="YOON2" localSheetId="7">#REF!</definedName>
    <definedName name="YOON3" localSheetId="7">#REF!</definedName>
    <definedName name="YOON4" localSheetId="7">#REF!</definedName>
    <definedName name="Z" localSheetId="7">#REF!</definedName>
    <definedName name="Z_0E9FE9F8_6DD2_48FC_9AB4_8E7C3E14C436_.wvu.PrintArea" localSheetId="7" hidden="1">#REF!</definedName>
    <definedName name="Z_0E9FE9F8_6DD2_48FC_9AB4_8E7C3E14C436_.wvu.PrintTitles" localSheetId="7" hidden="1">#REF!</definedName>
    <definedName name="Z6_" localSheetId="7">#REF!</definedName>
    <definedName name="ㄱㅈㅎ" localSheetId="7" hidden="1">#REF!</definedName>
    <definedName name="가실행" localSheetId="7">#REF!</definedName>
    <definedName name="간접노무비" localSheetId="7">#REF!</definedName>
    <definedName name="간접노무비요율" localSheetId="7">#REF!</definedName>
    <definedName name="간접노무비표" localSheetId="7">#REF!</definedName>
    <definedName name="갈빌1호" localSheetId="7">#REF!</definedName>
    <definedName name="갈빌2호" localSheetId="7">#REF!</definedName>
    <definedName name="갈빌3호" localSheetId="7">#REF!</definedName>
    <definedName name="개산분" localSheetId="7">#REF!</definedName>
    <definedName name="견" localSheetId="7">#REF!,#REF!</definedName>
    <definedName name="견적품의" localSheetId="7">#REF!</definedName>
    <definedName name="경비" localSheetId="7">#REF!</definedName>
    <definedName name="경비1" localSheetId="7" hidden="1">#REF!</definedName>
    <definedName name="경비합" localSheetId="7">#REF!</definedName>
    <definedName name="경상비" localSheetId="7">#REF!</definedName>
    <definedName name="공구" localSheetId="7">#REF!</definedName>
    <definedName name="공구손료" localSheetId="7">#REF!</definedName>
    <definedName name="공급가액" localSheetId="7">#REF!</definedName>
    <definedName name="공사명" localSheetId="7">#REF!</definedName>
    <definedName name="공사비" localSheetId="7">#REF!</definedName>
    <definedName name="공사원가" localSheetId="7">#REF!</definedName>
    <definedName name="공종" localSheetId="7">#REF!</definedName>
    <definedName name="공종갯수" localSheetId="7">#REF!</definedName>
    <definedName name="관급" localSheetId="7">#REF!,#REF!,#REF!</definedName>
    <definedName name="관급액" localSheetId="7">#REF!</definedName>
    <definedName name="관급자재대" localSheetId="7">#REF!</definedName>
    <definedName name="관급자재비" localSheetId="7">#REF!</definedName>
    <definedName name="관로연장거리" localSheetId="7">#REF!</definedName>
    <definedName name="관정지반고" localSheetId="7">#REF!</definedName>
    <definedName name="구산갑지" localSheetId="7" hidden="1">#REF!</definedName>
    <definedName name="군산" localSheetId="7">#REF!</definedName>
    <definedName name="군유1" localSheetId="7">#REF!</definedName>
    <definedName name="군유2" localSheetId="7">#REF!</definedName>
    <definedName name="군유3" localSheetId="7">#REF!</definedName>
    <definedName name="군유4" localSheetId="7">#REF!</definedName>
    <definedName name="군유5" localSheetId="7">#REF!</definedName>
    <definedName name="군유6" localSheetId="7">#REF!</definedName>
    <definedName name="군유7" localSheetId="7">#REF!</definedName>
    <definedName name="규격수" localSheetId="7">#REF!</definedName>
    <definedName name="기준" localSheetId="7">#REF!</definedName>
    <definedName name="기초데이타" localSheetId="7">#REF!</definedName>
    <definedName name="기초액" localSheetId="7">#REF!</definedName>
    <definedName name="기타경비" localSheetId="7">#REF!</definedName>
    <definedName name="기타경비요율" localSheetId="7">#REF!</definedName>
    <definedName name="기타경비표" localSheetId="7">#REF!</definedName>
    <definedName name="地" localSheetId="7">#REF!</definedName>
    <definedName name="附加赛" localSheetId="7">#REF!</definedName>
    <definedName name="概算表" localSheetId="7">#REF!</definedName>
    <definedName name="管理费" localSheetId="7">#REF!</definedName>
    <definedName name="ㄴ" localSheetId="7">#REF!</definedName>
    <definedName name="ㄴㄱㄹ" localSheetId="7" hidden="1">#REF!</definedName>
    <definedName name="ㄴㄴ" localSheetId="7">#REF!</definedName>
    <definedName name="ㄴㄴㄴ" localSheetId="7">#REF!</definedName>
    <definedName name="ㄴㄴㄴㄴ" localSheetId="7">#REF!</definedName>
    <definedName name="ㄴㄴㄴㄴㄴ" localSheetId="7">#REF!</definedName>
    <definedName name="ㄴㅁ" localSheetId="7" hidden="1">#REF!</definedName>
    <definedName name="나." localSheetId="7">#REF!</definedName>
    <definedName name="나야" localSheetId="7">#REF!</definedName>
    <definedName name="남산1호" localSheetId="7">#REF!</definedName>
    <definedName name="남산2호" localSheetId="7">#REF!</definedName>
    <definedName name="내고" localSheetId="7">#REF!</definedName>
    <definedName name="내역서" localSheetId="7">#REF!</definedName>
    <definedName name="哈哈" localSheetId="7">#REF!</definedName>
    <definedName name="好" localSheetId="7">#REF!</definedName>
    <definedName name="呵呵" localSheetId="7">#REF!</definedName>
    <definedName name="노곡1호" localSheetId="7">#REF!</definedName>
    <definedName name="노곡2호" localSheetId="7">#REF!</definedName>
    <definedName name="노곡3호" localSheetId="7">#REF!</definedName>
    <definedName name="노곡4호" localSheetId="7">#REF!</definedName>
    <definedName name="노무비" localSheetId="7">#REF!</definedName>
    <definedName name="노무비합" localSheetId="7">#REF!</definedName>
    <definedName name="노부비" localSheetId="7">#REF!</definedName>
    <definedName name="노임" localSheetId="7">#REF!</definedName>
    <definedName name="농원1호" localSheetId="7">#REF!</definedName>
    <definedName name="농원2호" localSheetId="7">#REF!</definedName>
    <definedName name="다." localSheetId="7">#REF!</definedName>
    <definedName name="단가" localSheetId="7">#REF!</definedName>
    <definedName name="단가2" localSheetId="7">#REF!,#REF!</definedName>
    <definedName name="단가비교표" localSheetId="7">#REF!,#REF!</definedName>
    <definedName name="단가산출" localSheetId="7">#REF!</definedName>
    <definedName name="단가적용표" localSheetId="7">#REF!</definedName>
    <definedName name="대가" localSheetId="7">#REF!,#REF!</definedName>
    <definedName name="대구" localSheetId="7">#REF!</definedName>
    <definedName name="덕산1호" localSheetId="7">#REF!</definedName>
    <definedName name="덕산2호" localSheetId="7">#REF!</definedName>
    <definedName name="덕산3호" localSheetId="7">#REF!</definedName>
    <definedName name="덕산4호" localSheetId="7">#REF!</definedName>
    <definedName name="덕전1호" localSheetId="7">#REF!</definedName>
    <definedName name="덕전2호" localSheetId="7">#REF!</definedName>
    <definedName name="덕전3호" localSheetId="7">#REF!</definedName>
    <definedName name="덕지1호" localSheetId="7">#REF!</definedName>
    <definedName name="덕천1호" localSheetId="7">#REF!</definedName>
    <definedName name="덕천2호" localSheetId="7">#REF!</definedName>
    <definedName name="덕천3호" localSheetId="7">#REF!</definedName>
    <definedName name="덕천4호" localSheetId="7">#REF!</definedName>
    <definedName name="利润" localSheetId="7">#REF!</definedName>
    <definedName name="도공100미" localSheetId="7">#REF!</definedName>
    <definedName name="도공100억" localSheetId="7">#REF!</definedName>
    <definedName name="도급공사" localSheetId="7">#REF!</definedName>
    <definedName name="도급공사비" localSheetId="7">#REF!</definedName>
    <definedName name="도급예산액" localSheetId="7">#REF!</definedName>
    <definedName name="도급예상액" localSheetId="7">#REF!</definedName>
    <definedName name="도장면적" localSheetId="7">#REF!</definedName>
    <definedName name="도장면적가공" localSheetId="7">#REF!</definedName>
    <definedName name="도장면적가공1" localSheetId="7">#REF!</definedName>
    <definedName name="동두천" localSheetId="7">#REF!</definedName>
    <definedName name="두기1" localSheetId="7">#REF!</definedName>
    <definedName name="두기1호" localSheetId="7">#REF!</definedName>
    <definedName name="두기2" localSheetId="7">#REF!</definedName>
    <definedName name="두기2호" localSheetId="7">#REF!</definedName>
    <definedName name="두기3" localSheetId="7">#REF!</definedName>
    <definedName name="두기3호" localSheetId="7">#REF!</definedName>
    <definedName name="你好" localSheetId="7">#REF!</definedName>
    <definedName name="飘窗" localSheetId="7">#REF!</definedName>
    <definedName name="ㄹ" localSheetId="7">#REF!</definedName>
    <definedName name="ㄹㄹ" localSheetId="7">#REF!</definedName>
    <definedName name="ㄹㄹㄹ" localSheetId="7">#REF!</definedName>
    <definedName name="ㄹㄹㄹㄹ" localSheetId="7">#REF!</definedName>
    <definedName name="ㄹㄹㄹㄹㄹ" localSheetId="7">#REF!</definedName>
    <definedName name="ㄹㄹㄹㄹㄹㄹ" localSheetId="7">#REF!</definedName>
    <definedName name="ㄹㄹㄹㄹㄹㄹㄹ" localSheetId="7">#REF!</definedName>
    <definedName name="ㄹㄹㄹㄹㄹㄹㄹㄹㄹㄹㄹ" localSheetId="7">#REF!</definedName>
    <definedName name="ㄹㄹㄹㄹㄹㄹㄹㄹㄹㄹㄹㄹㄹㄹㄹ" localSheetId="7">#REF!</definedName>
    <definedName name="ㄹ호" localSheetId="7" hidden="1">#REF!</definedName>
    <definedName name="设计费" localSheetId="7">#REF!</definedName>
    <definedName name="税收" localSheetId="7">#REF!</definedName>
    <definedName name="ㅁㄴ" localSheetId="7" hidden="1">#REF!</definedName>
    <definedName name="ㅁㅁㅁ" localSheetId="7">#REF!</definedName>
    <definedName name="ㅁㅁㅁㅁㅁㅁ" localSheetId="7" hidden="1">#REF!</definedName>
    <definedName name="ㅁㅇ" localSheetId="7">#REF!</definedName>
    <definedName name="外委加工.dbf" localSheetId="7">#REF!</definedName>
    <definedName name="멘트" localSheetId="7">#REF!</definedName>
    <definedName name="모래" localSheetId="7">#REF!</definedName>
    <definedName name="모래1" localSheetId="7">#REF!</definedName>
    <definedName name="무농1호" localSheetId="7">#REF!</definedName>
    <definedName name="무농2호" localSheetId="7">#REF!</definedName>
    <definedName name="박경희" localSheetId="7">#REF!</definedName>
    <definedName name="번들1호" localSheetId="7">#REF!</definedName>
    <definedName name="번들2호" localSheetId="7">#REF!</definedName>
    <definedName name="번들3호" localSheetId="7">#REF!</definedName>
    <definedName name="부가가치세" localSheetId="7">#REF!</definedName>
    <definedName name="부가가치세요율" localSheetId="7">#REF!</definedName>
    <definedName name="부가가치표" localSheetId="7">#REF!</definedName>
    <definedName name="부대" localSheetId="7">#REF!</definedName>
    <definedName name="부대내역비교" localSheetId="7">#REF!</definedName>
    <definedName name="부대사항" localSheetId="7">#REF!</definedName>
    <definedName name="분석" localSheetId="7">#REF!</definedName>
    <definedName name="비계" localSheetId="7">#REF!</definedName>
    <definedName name="비교표2" localSheetId="7" hidden="1">#REF!</definedName>
    <definedName name="비목1" localSheetId="7">#REF!</definedName>
    <definedName name="비목2" localSheetId="7">#REF!</definedName>
    <definedName name="비목3" localSheetId="7">#REF!</definedName>
    <definedName name="비목4" localSheetId="7">#REF!</definedName>
    <definedName name="ㅅㅅ" localSheetId="7">#REF!</definedName>
    <definedName name="사" localSheetId="7" hidden="1">#REF!</definedName>
    <definedName name="산재보험료" localSheetId="7">#REF!</definedName>
    <definedName name="산재보험료요율" localSheetId="7">#REF!</definedName>
    <definedName name="산재보험료표" localSheetId="7">#REF!</definedName>
    <definedName name="산출" localSheetId="7">#REF!</definedName>
    <definedName name="산출경비" localSheetId="7">#REF!</definedName>
    <definedName name="삼" localSheetId="7">#REF!</definedName>
    <definedName name="상림1호" localSheetId="7">#REF!</definedName>
    <definedName name="상림2호" localSheetId="7">#REF!</definedName>
    <definedName name="상림3호" localSheetId="7">#REF!</definedName>
    <definedName name="생사1호" localSheetId="7">#REF!</definedName>
    <definedName name="생사2호" localSheetId="7">#REF!</definedName>
    <definedName name="생사기존" localSheetId="7">#REF!</definedName>
    <definedName name="서울" localSheetId="7">#REF!</definedName>
    <definedName name="선량1호" localSheetId="7">#REF!</definedName>
    <definedName name="선량2호" localSheetId="7">#REF!</definedName>
    <definedName name="선량3호" localSheetId="7">#REF!</definedName>
    <definedName name="선량4호" localSheetId="7">#REF!</definedName>
    <definedName name="선량5호" localSheetId="7">#REF!</definedName>
    <definedName name="설계사" localSheetId="7">#REF!</definedName>
    <definedName name="설계삼" localSheetId="7">#REF!</definedName>
    <definedName name="설계오" localSheetId="7">#REF!</definedName>
    <definedName name="설계육" localSheetId="7">#REF!</definedName>
    <definedName name="설계이" localSheetId="7">#REF!</definedName>
    <definedName name="성산1호" localSheetId="7">#REF!</definedName>
    <definedName name="성산2호" localSheetId="7">#REF!</definedName>
    <definedName name="성산3호" localSheetId="7">#REF!</definedName>
    <definedName name="성산4호" localSheetId="7">#REF!</definedName>
    <definedName name="성산5호" localSheetId="7">#REF!</definedName>
    <definedName name="송수관로구경" localSheetId="7">#REF!</definedName>
    <definedName name="송천1" localSheetId="7">#REF!</definedName>
    <definedName name="송천2" localSheetId="7">#REF!</definedName>
    <definedName name="수중모타1" localSheetId="7">#REF!</definedName>
    <definedName name="수중모타10" localSheetId="7">#REF!</definedName>
    <definedName name="수중모타15" localSheetId="7">#REF!</definedName>
    <definedName name="수중모타2" localSheetId="7">#REF!</definedName>
    <definedName name="수중모타20" localSheetId="7">#REF!</definedName>
    <definedName name="수중모타25" localSheetId="7">#REF!</definedName>
    <definedName name="수중모타3" localSheetId="7">#REF!</definedName>
    <definedName name="수중모타30" localSheetId="7">#REF!</definedName>
    <definedName name="수중모타5" localSheetId="7">#REF!</definedName>
    <definedName name="수중모타7.5" localSheetId="7">#REF!</definedName>
    <definedName name="수중모터펌프단가" localSheetId="7">#REF!</definedName>
    <definedName name="수중케이블단가" localSheetId="7">#REF!</definedName>
    <definedName name="수행능력" localSheetId="7">#REF!</definedName>
    <definedName name="순공사비" localSheetId="7">#REF!</definedName>
    <definedName name="순공사원가" localSheetId="7">#REF!</definedName>
    <definedName name="시" localSheetId="7">#REF!</definedName>
    <definedName name="신성1" localSheetId="7">#REF!</definedName>
    <definedName name="신성2" localSheetId="7">#REF!</definedName>
    <definedName name="신성3" localSheetId="7">#REF!</definedName>
    <definedName name="신성4" localSheetId="7">#REF!</definedName>
    <definedName name="신성5" localSheetId="7">#REF!</definedName>
    <definedName name="신성6" localSheetId="7">#REF!</definedName>
    <definedName name="신성7" localSheetId="7">#REF!</definedName>
    <definedName name="신흥1호" localSheetId="7">#REF!</definedName>
    <definedName name="신흥2호" localSheetId="7">#REF!</definedName>
    <definedName name="실경상" localSheetId="7">#REF!</definedName>
    <definedName name="실행" localSheetId="7">#REF!</definedName>
    <definedName name="실행검토" localSheetId="7" hidden="1">#REF!</definedName>
    <definedName name="실행예상액" localSheetId="7" hidden="1">#REF!</definedName>
    <definedName name="실행집계" localSheetId="7">#REF!</definedName>
    <definedName name="ㅇㄹ" localSheetId="7" hidden="1">#REF!</definedName>
    <definedName name="ㅇㅇ" localSheetId="7">#REF!</definedName>
    <definedName name="ㅇㅇㅇ" localSheetId="7">#REF!</definedName>
    <definedName name="아연도강관단가" localSheetId="7">#REF!</definedName>
    <definedName name="아연도배관단가" localSheetId="7">#REF!</definedName>
    <definedName name="아연도배관자재" localSheetId="7">#REF!</definedName>
    <definedName name="안방1호" localSheetId="7">#REF!</definedName>
    <definedName name="안방2호" localSheetId="7">#REF!</definedName>
    <definedName name="안전관리비" localSheetId="7">#REF!</definedName>
    <definedName name="안전관리비요율" localSheetId="7">#REF!</definedName>
    <definedName name="안전관리비표" localSheetId="7">#REF!</definedName>
    <definedName name="안정수위" localSheetId="7">#REF!</definedName>
    <definedName name="앞들1호" localSheetId="7">#REF!</definedName>
    <definedName name="앞들2호" localSheetId="7">#REF!</definedName>
    <definedName name="양수량" localSheetId="7">#REF!</definedName>
    <definedName name="양식" localSheetId="7">#REF!</definedName>
    <definedName name="업체" localSheetId="7" hidden="1">#REF!</definedName>
    <definedName name="오산" localSheetId="7">#REF!</definedName>
    <definedName name="오주1호" localSheetId="7">#REF!</definedName>
    <definedName name="오주2호" localSheetId="7">#REF!</definedName>
    <definedName name="오주3호" localSheetId="7">#REF!</definedName>
    <definedName name="오주4호" localSheetId="7">#REF!</definedName>
    <definedName name="왕암내역" localSheetId="7">#REF!</definedName>
    <definedName name="요동1호" localSheetId="7">#REF!</definedName>
    <definedName name="요동2호" localSheetId="7">#REF!</definedName>
    <definedName name="용접" localSheetId="7">#REF!</definedName>
    <definedName name="우산" localSheetId="7">#REF!</definedName>
    <definedName name="운반중량산출2" localSheetId="7">#REF!</definedName>
    <definedName name="운암" localSheetId="7">#REF!</definedName>
    <definedName name="운호1호" localSheetId="7">#REF!</definedName>
    <definedName name="운호2호" localSheetId="7">#REF!</definedName>
    <definedName name="운호3호" localSheetId="7">#REF!</definedName>
    <definedName name="울산프랜지" localSheetId="7">#REF!</definedName>
    <definedName name="원가계산명" localSheetId="7">#REF!</definedName>
    <definedName name="원운1호" localSheetId="7">#REF!</definedName>
    <definedName name="원운2호" localSheetId="7">#REF!</definedName>
    <definedName name="육" localSheetId="7">#REF!</definedName>
    <definedName name="육리1호" localSheetId="7">#REF!</definedName>
    <definedName name="육리2호" localSheetId="7">#REF!</definedName>
    <definedName name="은산1호" localSheetId="7">#REF!</definedName>
    <definedName name="은산2호" localSheetId="7">#REF!</definedName>
    <definedName name="은산3호" localSheetId="7">#REF!</definedName>
    <definedName name="은산4호" localSheetId="7">#REF!</definedName>
    <definedName name="의무비" localSheetId="7">#REF!</definedName>
    <definedName name="의정부" localSheetId="7">#REF!</definedName>
    <definedName name="이" localSheetId="7">#REF!</definedName>
    <definedName name="이윤" localSheetId="7">#REF!</definedName>
    <definedName name="이윤요율" localSheetId="7">#REF!</definedName>
    <definedName name="이윤표" localSheetId="7">#REF!</definedName>
    <definedName name="이희선" localSheetId="7">#REF!,#REF!</definedName>
    <definedName name="인공" localSheetId="7">#REF!</definedName>
    <definedName name="인입공사비" localSheetId="7">#REF!</definedName>
    <definedName name="일반관리비" localSheetId="7">#REF!</definedName>
    <definedName name="일반관리비요율" localSheetId="7">#REF!</definedName>
    <definedName name="일반관리비표" localSheetId="7">#REF!</definedName>
    <definedName name="일위" localSheetId="7">#REF!,#REF!</definedName>
    <definedName name="일위대가" localSheetId="7">#REF!</definedName>
    <definedName name="일위목록" localSheetId="7">#REF!</definedName>
    <definedName name="입력란" localSheetId="7">#REF!</definedName>
    <definedName name="입력전체" localSheetId="7">#REF!</definedName>
    <definedName name="입안1호" localSheetId="7">#REF!</definedName>
    <definedName name="입안2호" localSheetId="7">#REF!</definedName>
    <definedName name="입안3호" localSheetId="7">#REF!</definedName>
    <definedName name="입안4호" localSheetId="7">#REF!</definedName>
    <definedName name="입안기존2" localSheetId="7">#REF!</definedName>
    <definedName name="자연수위" localSheetId="7">#REF!</definedName>
    <definedName name="자재" localSheetId="7">#REF!</definedName>
    <definedName name="잡자재비" localSheetId="7">#REF!</definedName>
    <definedName name="장산1" localSheetId="7">#REF!</definedName>
    <definedName name="장산2" localSheetId="7">#REF!</definedName>
    <definedName name="장산3" localSheetId="7">#REF!</definedName>
    <definedName name="장춘" localSheetId="7">#REF!</definedName>
    <definedName name="재료비" localSheetId="7">#REF!</definedName>
    <definedName name="재료비요율" localSheetId="7">#REF!</definedName>
    <definedName name="재료집계3" localSheetId="7">#REF!</definedName>
    <definedName name="저격2" localSheetId="7">#REF!</definedName>
    <definedName name="저수조만수위" localSheetId="7">#REF!</definedName>
    <definedName name="전동기용량" localSheetId="7">#REF!</definedName>
    <definedName name="전선관부속품비" localSheetId="7">#REF!</definedName>
    <definedName name="전장su" localSheetId="7">#REF!</definedName>
    <definedName name="정열범위" localSheetId="7">#REF!</definedName>
    <definedName name="조달예가" localSheetId="7">#REF!</definedName>
    <definedName name="중량" localSheetId="7">#REF!</definedName>
    <definedName name="중량표" localSheetId="7">#REF!</definedName>
    <definedName name="지동" localSheetId="7">#REF!</definedName>
    <definedName name="지질" localSheetId="7">#REF!</definedName>
    <definedName name="지질2" localSheetId="7">#REF!</definedName>
    <definedName name="직접경비" localSheetId="7">#REF!</definedName>
    <definedName name="직접노무비" localSheetId="7">#REF!</definedName>
    <definedName name="직접노무비요율" localSheetId="7">#REF!</definedName>
    <definedName name="직접비" localSheetId="7">#REF!</definedName>
    <definedName name="직접재료비" localSheetId="7">#REF!</definedName>
    <definedName name="직접재료비합" localSheetId="7">#REF!</definedName>
    <definedName name="직종" localSheetId="7">#REF!</definedName>
    <definedName name="직종명" localSheetId="7">#REF!</definedName>
    <definedName name="진석" localSheetId="7">#REF!,#REF!</definedName>
    <definedName name="ㅊ3" localSheetId="7">#REF!</definedName>
    <definedName name="차체2" localSheetId="7">#REF!</definedName>
    <definedName name="착정심도" localSheetId="7">#REF!</definedName>
    <definedName name="철골공" localSheetId="7">#REF!</definedName>
    <definedName name="철목1호" localSheetId="7">#REF!</definedName>
    <definedName name="철목2호" localSheetId="7">#REF!</definedName>
    <definedName name="철목3호" localSheetId="7">#REF!</definedName>
    <definedName name="철목4호" localSheetId="7">#REF!</definedName>
    <definedName name="철콘" localSheetId="7">#REF!</definedName>
    <definedName name="철콘견적" localSheetId="7">#REF!</definedName>
    <definedName name="철콘번호" localSheetId="7">#REF!</definedName>
    <definedName name="청림1호" localSheetId="7">#REF!</definedName>
    <definedName name="청림2호" localSheetId="7">#REF!</definedName>
    <definedName name="청림3호" localSheetId="7">#REF!</definedName>
    <definedName name="총공사비" localSheetId="7">#REF!</definedName>
    <definedName name="총괄" localSheetId="7">#REF!</definedName>
    <definedName name="총괄표0" localSheetId="7" hidden="1">#REF!</definedName>
    <definedName name="총원가" localSheetId="7">#REF!</definedName>
    <definedName name="칠" localSheetId="7">#REF!</definedName>
    <definedName name="ㅌㅌㅌㅌㅌㅌㅌ" localSheetId="7">#REF!</definedName>
    <definedName name="토" localSheetId="7" hidden="1">#REF!</definedName>
    <definedName name="팔" localSheetId="7" hidden="1">#REF!</definedName>
    <definedName name="펌프구경" localSheetId="7">#REF!</definedName>
    <definedName name="평택" localSheetId="7">#REF!</definedName>
    <definedName name="표지" localSheetId="7" hidden="1">#REF!</definedName>
    <definedName name="프린트" localSheetId="7">#REF!</definedName>
    <definedName name="ㅎ" localSheetId="7">#REF!</definedName>
    <definedName name="ㅎ314" localSheetId="7">#REF!</definedName>
    <definedName name="ㅎ384" localSheetId="7">#REF!</definedName>
    <definedName name="ㅎㄹㄹ" localSheetId="7">#REF!</definedName>
    <definedName name="하도급계획서" localSheetId="7">#REF!</definedName>
    <definedName name="한" localSheetId="7" hidden="1">#REF!</definedName>
    <definedName name="한교1호" localSheetId="7">#REF!</definedName>
    <definedName name="한교2호" localSheetId="7">#REF!</definedName>
    <definedName name="한교3호" localSheetId="7">#REF!</definedName>
    <definedName name="한전" localSheetId="7">#REF!</definedName>
    <definedName name="한전수탁비" localSheetId="7">#REF!</definedName>
    <definedName name="할증" localSheetId="7">#REF!</definedName>
    <definedName name="합계" localSheetId="7">#REF!</definedName>
    <definedName name="행삭제" localSheetId="7">#REF!</definedName>
    <definedName name="현천기자재비" localSheetId="7">#REF!</definedName>
    <definedName name="화신1호" localSheetId="7">#REF!</definedName>
    <definedName name="화신2호" localSheetId="7">#REF!</definedName>
    <definedName name="화신기존1" localSheetId="7">#REF!</definedName>
    <definedName name="화신기존2" localSheetId="7">#REF!</definedName>
    <definedName name="환산계수" localSheetId="7">#REF!</definedName>
    <definedName name="회사명" localSheetId="7">#REF!</definedName>
    <definedName name="회시1호" localSheetId="7">#REF!</definedName>
    <definedName name="회시2호" localSheetId="7">#REF!</definedName>
    <definedName name="희선" localSheetId="7">#REF!,#REF!,#REF!,#REF!,#REF!,#REF!,#REF!,#REF!,#REF!,#REF!,#REF!,#REF!,#REF!,#REF!,#REF!,#REF!,#REF!,#REF!,#REF!</definedName>
    <definedName name="ㅗ1433" localSheetId="7">#REF!</definedName>
    <definedName name="ㅗㅓㅏ" localSheetId="7">#REF!</definedName>
    <definedName name="ㅠ" localSheetId="7">#REF!</definedName>
    <definedName name="ㅠ1" localSheetId="7">#REF!</definedName>
    <definedName name="ㅠ121" localSheetId="7">#REF!</definedName>
    <definedName name="_xlnm.Print_Area" localSheetId="7">'3.1C1516'!$A$1:$I$34</definedName>
    <definedName name="\e" localSheetId="8">#REF!</definedName>
    <definedName name="\g" localSheetId="8">#REF!</definedName>
    <definedName name="\O" localSheetId="8">#REF!</definedName>
    <definedName name="\s" localSheetId="8">#REF!</definedName>
    <definedName name="_\D" localSheetId="8">#REF!</definedName>
    <definedName name="_\X" localSheetId="8">#REF!</definedName>
    <definedName name="________cap11" localSheetId="8">#REF!</definedName>
    <definedName name="_______cap11" localSheetId="8">#REF!</definedName>
    <definedName name="______cap11" localSheetId="8">#REF!</definedName>
    <definedName name="_____key2" localSheetId="8" hidden="1">#REF!</definedName>
    <definedName name="____key2" localSheetId="8" hidden="1">#REF!</definedName>
    <definedName name="____YO1" localSheetId="8">#REF!</definedName>
    <definedName name="____총괄표" localSheetId="8" hidden="1">#REF!</definedName>
    <definedName name="___BMK10" localSheetId="8">#REF!</definedName>
    <definedName name="___HSH1" localSheetId="8">#REF!</definedName>
    <definedName name="___HSH2" localSheetId="8">#REF!</definedName>
    <definedName name="___HTB2" localSheetId="8">#REF!</definedName>
    <definedName name="___HTS1" localSheetId="8">#REF!</definedName>
    <definedName name="___key2" localSheetId="8" hidden="1">#REF!</definedName>
    <definedName name="___MS1" localSheetId="8">#REF!</definedName>
    <definedName name="___mu1" localSheetId="8">#REF!</definedName>
    <definedName name="___mu2" localSheetId="8">#REF!</definedName>
    <definedName name="___mu3" localSheetId="8">#REF!</definedName>
    <definedName name="___na7" localSheetId="8">#REF!</definedName>
    <definedName name="___nf1" localSheetId="8">#REF!</definedName>
    <definedName name="___nf2" localSheetId="8">#REF!</definedName>
    <definedName name="___nf3" localSheetId="8">#REF!</definedName>
    <definedName name="___ng30" localSheetId="8">#REF!</definedName>
    <definedName name="___ng35" localSheetId="8">#REF!</definedName>
    <definedName name="___NP1" localSheetId="8">#REF!</definedName>
    <definedName name="___NP2" localSheetId="8">#REF!</definedName>
    <definedName name="___NSH1" localSheetId="8">#REF!</definedName>
    <definedName name="___NSH2" localSheetId="8">#REF!</definedName>
    <definedName name="___pa7" localSheetId="8">#REF!</definedName>
    <definedName name="___pf1" localSheetId="8">#REF!</definedName>
    <definedName name="___pf2" localSheetId="8">#REF!</definedName>
    <definedName name="___pf3" localSheetId="8">#REF!</definedName>
    <definedName name="___pg30" localSheetId="8">#REF!</definedName>
    <definedName name="___pg35" localSheetId="8">#REF!</definedName>
    <definedName name="___ppa7" localSheetId="8">#REF!</definedName>
    <definedName name="___ppf1" localSheetId="8">#REF!</definedName>
    <definedName name="___ppf2" localSheetId="8">#REF!</definedName>
    <definedName name="___ppf3" localSheetId="8">#REF!</definedName>
    <definedName name="___ppg30" localSheetId="8">#REF!</definedName>
    <definedName name="___ppg35" localSheetId="8">#REF!</definedName>
    <definedName name="___QTY10" localSheetId="8">#REF!</definedName>
    <definedName name="___UPR10" localSheetId="8">#REF!</definedName>
    <definedName name="___vrc25" localSheetId="8">#REF!</definedName>
    <definedName name="___YO1" localSheetId="8">#REF!</definedName>
    <definedName name="___총괄표" localSheetId="8" hidden="1">#REF!</definedName>
    <definedName name="__16_3_0Crite" localSheetId="8">#REF!</definedName>
    <definedName name="__17_3_0Criteria" localSheetId="8">#REF!</definedName>
    <definedName name="__18_3__Crite" localSheetId="8">#REF!</definedName>
    <definedName name="__19_3__Criteria" localSheetId="8">#REF!</definedName>
    <definedName name="__20A15_" localSheetId="8">#REF!</definedName>
    <definedName name="__21G_0Extr" localSheetId="8">#REF!</definedName>
    <definedName name="__22G_0Extract" localSheetId="8">#REF!</definedName>
    <definedName name="__23G__Extr" localSheetId="8">#REF!</definedName>
    <definedName name="__24G__Extract" localSheetId="8">#REF!</definedName>
    <definedName name="__BMK10" localSheetId="8">#REF!</definedName>
    <definedName name="__cap11" localSheetId="8">#REF!</definedName>
    <definedName name="__HSH1" localSheetId="8">#REF!</definedName>
    <definedName name="__HSH2" localSheetId="8">#REF!</definedName>
    <definedName name="__HTB2" localSheetId="8">#REF!</definedName>
    <definedName name="__HTS1" localSheetId="8">#REF!</definedName>
    <definedName name="__key2" localSheetId="8" hidden="1">#REF!</definedName>
    <definedName name="__MS1" localSheetId="8">#REF!</definedName>
    <definedName name="__mu1" localSheetId="8">#REF!</definedName>
    <definedName name="__mu2" localSheetId="8">#REF!</definedName>
    <definedName name="__mu3" localSheetId="8">#REF!</definedName>
    <definedName name="__na7" localSheetId="8">#REF!</definedName>
    <definedName name="__nf1" localSheetId="8">#REF!</definedName>
    <definedName name="__nf2" localSheetId="8">#REF!</definedName>
    <definedName name="__nf3" localSheetId="8">#REF!</definedName>
    <definedName name="__ng30" localSheetId="8">#REF!</definedName>
    <definedName name="__ng35" localSheetId="8">#REF!</definedName>
    <definedName name="__NP1" localSheetId="8">#REF!</definedName>
    <definedName name="__NP2" localSheetId="8">#REF!</definedName>
    <definedName name="__NSH1" localSheetId="8">#REF!</definedName>
    <definedName name="__NSH2" localSheetId="8">#REF!</definedName>
    <definedName name="__pa7" localSheetId="8">#REF!</definedName>
    <definedName name="__pf1" localSheetId="8">#REF!</definedName>
    <definedName name="__pf2" localSheetId="8">#REF!</definedName>
    <definedName name="__pf3" localSheetId="8">#REF!</definedName>
    <definedName name="__pg30" localSheetId="8">#REF!</definedName>
    <definedName name="__pg35" localSheetId="8">#REF!</definedName>
    <definedName name="__ppa7" localSheetId="8">#REF!</definedName>
    <definedName name="__ppf1" localSheetId="8">#REF!</definedName>
    <definedName name="__ppf2" localSheetId="8">#REF!</definedName>
    <definedName name="__ppf3" localSheetId="8">#REF!</definedName>
    <definedName name="__ppg30" localSheetId="8">#REF!</definedName>
    <definedName name="__ppg35" localSheetId="8">#REF!</definedName>
    <definedName name="__QTY10" localSheetId="8">#REF!</definedName>
    <definedName name="__UPR10" localSheetId="8">#REF!</definedName>
    <definedName name="__vrc25" localSheetId="8">#REF!</definedName>
    <definedName name="__YO1" localSheetId="8">#REF!</definedName>
    <definedName name="__총괄표" localSheetId="8" hidden="1">#REF!</definedName>
    <definedName name="_000年.xls" localSheetId="8">#REF!</definedName>
    <definedName name="_001年.xls" localSheetId="8">#REF!</definedName>
    <definedName name="_002年.xls" localSheetId="8">#REF!</definedName>
    <definedName name="_16.025_8.297_18.65__10.5" localSheetId="8">#REF!</definedName>
    <definedName name="_16_3_0Crite" localSheetId="8">#REF!</definedName>
    <definedName name="_17_3_0Criteria" localSheetId="8">#REF!</definedName>
    <definedName name="_18_3__Crite" localSheetId="8">#REF!</definedName>
    <definedName name="_19_3__Criteria" localSheetId="8">#REF!</definedName>
    <definedName name="_1공장" localSheetId="8">#REF!</definedName>
    <definedName name="_20A15_" localSheetId="8">#REF!</definedName>
    <definedName name="_21G_0Extr" localSheetId="8">#REF!</definedName>
    <definedName name="_22G_0Extract" localSheetId="8">#REF!</definedName>
    <definedName name="_23G__Extr" localSheetId="8">#REF!</definedName>
    <definedName name="_24G__Extract" localSheetId="8">#REF!</definedName>
    <definedName name="_2공장" localSheetId="8">#REF!</definedName>
    <definedName name="_3공장" localSheetId="8">#REF!</definedName>
    <definedName name="_58_3" localSheetId="8">#REF!</definedName>
    <definedName name="_61_3_0Crite" localSheetId="8">#REF!</definedName>
    <definedName name="_64_3_0Criteria" localSheetId="8">#REF!</definedName>
    <definedName name="_67_3__Crite" localSheetId="8">#REF!</definedName>
    <definedName name="_70_3__Criteria" localSheetId="8">#REF!</definedName>
    <definedName name="_71A15_" localSheetId="8">#REF!</definedName>
    <definedName name="_74G" localSheetId="8">#REF!</definedName>
    <definedName name="_77G_0Extr" localSheetId="8">#REF!</definedName>
    <definedName name="_80G_0Extract" localSheetId="8">#REF!</definedName>
    <definedName name="_83G__Extr" localSheetId="8">#REF!</definedName>
    <definedName name="_86G__Extract" localSheetId="8">#REF!</definedName>
    <definedName name="_A" localSheetId="8">#REF!</definedName>
    <definedName name="_BMK10" localSheetId="8">#REF!</definedName>
    <definedName name="_cap11" localSheetId="8">#REF!</definedName>
    <definedName name="_Dist_Bin" localSheetId="8" hidden="1">#REF!</definedName>
    <definedName name="_Dist_Values" localSheetId="8" hidden="1">#REF!</definedName>
    <definedName name="_Fill" localSheetId="8" hidden="1">#REF!</definedName>
    <definedName name="_HSH1" localSheetId="8">#REF!</definedName>
    <definedName name="_HSH2" localSheetId="8">#REF!</definedName>
    <definedName name="_HTB2" localSheetId="8">#REF!</definedName>
    <definedName name="_HTS1" localSheetId="8">#REF!</definedName>
    <definedName name="_Key1" localSheetId="8" hidden="1">#REF!</definedName>
    <definedName name="_Key2" localSheetId="8" hidden="1">#REF!</definedName>
    <definedName name="_MS1" localSheetId="8">#REF!</definedName>
    <definedName name="_mu1" localSheetId="8">#REF!</definedName>
    <definedName name="_mu2" localSheetId="8">#REF!</definedName>
    <definedName name="_mu3" localSheetId="8">#REF!</definedName>
    <definedName name="_na7" localSheetId="8">#REF!</definedName>
    <definedName name="_nf1" localSheetId="8">#REF!</definedName>
    <definedName name="_nf2" localSheetId="8">#REF!</definedName>
    <definedName name="_nf3" localSheetId="8">#REF!</definedName>
    <definedName name="_ng30" localSheetId="8">#REF!</definedName>
    <definedName name="_ng35" localSheetId="8">#REF!</definedName>
    <definedName name="_NP1" localSheetId="8">#REF!</definedName>
    <definedName name="_NP2" localSheetId="8">#REF!</definedName>
    <definedName name="_NSH1" localSheetId="8">#REF!</definedName>
    <definedName name="_NSH2" localSheetId="8">#REF!</definedName>
    <definedName name="_pa7" localSheetId="8">#REF!</definedName>
    <definedName name="_pf1" localSheetId="8">#REF!</definedName>
    <definedName name="_pf2" localSheetId="8">#REF!</definedName>
    <definedName name="_pf3" localSheetId="8">#REF!</definedName>
    <definedName name="_pg30" localSheetId="8">#REF!</definedName>
    <definedName name="_pg35" localSheetId="8">#REF!</definedName>
    <definedName name="_ppa7" localSheetId="8">#REF!</definedName>
    <definedName name="_ppf1" localSheetId="8">#REF!</definedName>
    <definedName name="_ppf2" localSheetId="8">#REF!</definedName>
    <definedName name="_ppf3" localSheetId="8">#REF!</definedName>
    <definedName name="_ppg30" localSheetId="8">#REF!</definedName>
    <definedName name="_ppg35" localSheetId="8">#REF!</definedName>
    <definedName name="_QTY10" localSheetId="8">#REF!</definedName>
    <definedName name="_Sort" localSheetId="8" hidden="1">#REF!</definedName>
    <definedName name="_Table1_In1" localSheetId="8" hidden="1">#REF!</definedName>
    <definedName name="_Table1_Out" localSheetId="8" hidden="1">#REF!</definedName>
    <definedName name="_UPR10" localSheetId="8">#REF!</definedName>
    <definedName name="_vrc25" localSheetId="8">#REF!</definedName>
    <definedName name="_YO1" localSheetId="8">#REF!</definedName>
    <definedName name="_총괄표" localSheetId="8" hidden="1">#REF!</definedName>
    <definedName name="A_1" localSheetId="8">#REF!</definedName>
    <definedName name="A_2" localSheetId="8">#REF!</definedName>
    <definedName name="A_3" localSheetId="8">#REF!</definedName>
    <definedName name="A_4" localSheetId="8">#REF!</definedName>
    <definedName name="A_5" localSheetId="8">#REF!</definedName>
    <definedName name="A_6" localSheetId="8">#REF!</definedName>
    <definedName name="A1_" localSheetId="8">#REF!</definedName>
    <definedName name="A15." localSheetId="8">#REF!</definedName>
    <definedName name="A2_" localSheetId="8">#REF!</definedName>
    <definedName name="A3_" localSheetId="8">#REF!</definedName>
    <definedName name="A315yoo1" localSheetId="8">#REF!</definedName>
    <definedName name="A4_" localSheetId="8">#REF!</definedName>
    <definedName name="A5_" localSheetId="8">#REF!</definedName>
    <definedName name="A7_" localSheetId="8">#REF!</definedName>
    <definedName name="A8_" localSheetId="8">#REF!</definedName>
    <definedName name="A9_" localSheetId="8">#REF!</definedName>
    <definedName name="AA" localSheetId="8" hidden="1">#REF!</definedName>
    <definedName name="AMOUNT" localSheetId="8">#REF!</definedName>
    <definedName name="are" localSheetId="8">#REF!</definedName>
    <definedName name="as" localSheetId="8" hidden="1">#REF!</definedName>
    <definedName name="b_1" localSheetId="8">#REF!</definedName>
    <definedName name="B0" localSheetId="8">#REF!</definedName>
    <definedName name="B1_" localSheetId="8">#REF!</definedName>
    <definedName name="B1381." localSheetId="8">#REF!</definedName>
    <definedName name="B1A" localSheetId="8">#REF!</definedName>
    <definedName name="B1WL" localSheetId="8">#REF!</definedName>
    <definedName name="B1WR" localSheetId="8">#REF!</definedName>
    <definedName name="B2A" localSheetId="8">#REF!</definedName>
    <definedName name="B2WL" localSheetId="8">#REF!</definedName>
    <definedName name="B2WR" localSheetId="8">#REF!</definedName>
    <definedName name="B3A" localSheetId="8">#REF!</definedName>
    <definedName name="B4A" localSheetId="8">#REF!</definedName>
    <definedName name="B5A" localSheetId="8">#REF!</definedName>
    <definedName name="B6A" localSheetId="8">#REF!</definedName>
    <definedName name="B7A" localSheetId="8">#REF!</definedName>
    <definedName name="B8A" localSheetId="8">#REF!</definedName>
    <definedName name="BA" localSheetId="8">#REF!</definedName>
    <definedName name="BAE_GWANG_GONG" localSheetId="8">#REF!</definedName>
    <definedName name="BB" localSheetId="8">#REF!</definedName>
    <definedName name="bbb" localSheetId="8">#REF!</definedName>
    <definedName name="BHU" localSheetId="8">#REF!</definedName>
    <definedName name="BI_GAE_GONG" localSheetId="8">#REF!</definedName>
    <definedName name="BIGO" localSheetId="8">#REF!</definedName>
    <definedName name="BJ_GLF" localSheetId="8">#REF!</definedName>
    <definedName name="BJ_LR" localSheetId="8">#REF!</definedName>
    <definedName name="BMO" localSheetId="8">#REF!</definedName>
    <definedName name="BO" localSheetId="8">#REF!</definedName>
    <definedName name="BO_ON_GONG" localSheetId="8">#REF!</definedName>
    <definedName name="BO_TONG_IN_BU" localSheetId="8">#REF!</definedName>
    <definedName name="BSH" localSheetId="8">#REF!</definedName>
    <definedName name="BV" localSheetId="8">#REF!</definedName>
    <definedName name="C_1" localSheetId="8">#REF!</definedName>
    <definedName name="C_2" localSheetId="8">#REF!</definedName>
    <definedName name="C_3" localSheetId="8">#REF!</definedName>
    <definedName name="cap" localSheetId="8">#REF!</definedName>
    <definedName name="CCC" localSheetId="8">#REF!</definedName>
    <definedName name="CHUK_RYANG_SA" localSheetId="8">#REF!</definedName>
    <definedName name="CHUL_GOL_GONG" localSheetId="8">#REF!</definedName>
    <definedName name="CHUL_GONG" localSheetId="8">#REF!</definedName>
    <definedName name="CIVIL" localSheetId="8">#REF!</definedName>
    <definedName name="CKSP" localSheetId="8">#REF!</definedName>
    <definedName name="Client" localSheetId="8">#REF!</definedName>
    <definedName name="CM" localSheetId="8">#REF!</definedName>
    <definedName name="COD" localSheetId="8">#REF!</definedName>
    <definedName name="CODE" localSheetId="8">#REF!</definedName>
    <definedName name="cola" localSheetId="8">#REF!</definedName>
    <definedName name="cola11" localSheetId="8">#REF!</definedName>
    <definedName name="colb" localSheetId="8">#REF!</definedName>
    <definedName name="Conc_A" localSheetId="8">#REF!</definedName>
    <definedName name="Conc_C" localSheetId="8">#REF!</definedName>
    <definedName name="COST" localSheetId="8" hidden="1">#REF!</definedName>
    <definedName name="COSTT" localSheetId="8" hidden="1">#REF!</definedName>
    <definedName name="CPK" localSheetId="8">#REF!</definedName>
    <definedName name="CR" localSheetId="8">#REF!</definedName>
    <definedName name="D0" localSheetId="8">#REF!</definedName>
    <definedName name="D00" localSheetId="8">#REF!</definedName>
    <definedName name="D000" localSheetId="8">#REF!</definedName>
    <definedName name="DAN" localSheetId="8">#REF!</definedName>
    <definedName name="DANGA" localSheetId="8">#REF!,#REF!</definedName>
    <definedName name="danga2" localSheetId="8">#REF!,#REF!</definedName>
    <definedName name="Database" localSheetId="8" hidden="1">#REF!</definedName>
    <definedName name="database2" localSheetId="8">#REF!</definedName>
    <definedName name="date" localSheetId="8">#REF!</definedName>
    <definedName name="Date_Bidding" localSheetId="8">#REF!</definedName>
    <definedName name="DE" localSheetId="8">#REF!</definedName>
    <definedName name="DF" localSheetId="8">#REF!</definedName>
    <definedName name="dl" localSheetId="8">#REF!</definedName>
    <definedName name="DO_JANG_GONG" localSheetId="8">#REF!</definedName>
    <definedName name="DPI" localSheetId="8">#REF!</definedName>
    <definedName name="DPP" localSheetId="8">#REF!</definedName>
    <definedName name="DS" localSheetId="8">#REF!</definedName>
    <definedName name="DSVP" localSheetId="8">#REF!</definedName>
    <definedName name="DUCT_GONG" localSheetId="8">#REF!</definedName>
    <definedName name="E10M" localSheetId="8">#REF!</definedName>
    <definedName name="E10P" localSheetId="8">#REF!</definedName>
    <definedName name="E11M" localSheetId="8">#REF!</definedName>
    <definedName name="E11P" localSheetId="8">#REF!</definedName>
    <definedName name="E12M" localSheetId="8">#REF!</definedName>
    <definedName name="E12P" localSheetId="8">#REF!</definedName>
    <definedName name="E13M" localSheetId="8">#REF!</definedName>
    <definedName name="E13P" localSheetId="8">#REF!</definedName>
    <definedName name="E14M" localSheetId="8">#REF!</definedName>
    <definedName name="E14P" localSheetId="8">#REF!</definedName>
    <definedName name="E15M" localSheetId="8">#REF!</definedName>
    <definedName name="E15P" localSheetId="8">#REF!</definedName>
    <definedName name="E16M" localSheetId="8">#REF!</definedName>
    <definedName name="E16P" localSheetId="8">#REF!</definedName>
    <definedName name="E17M" localSheetId="8">#REF!</definedName>
    <definedName name="E17P" localSheetId="8">#REF!</definedName>
    <definedName name="E18M" localSheetId="8">#REF!</definedName>
    <definedName name="E18P" localSheetId="8">#REF!</definedName>
    <definedName name="E19M" localSheetId="8">#REF!</definedName>
    <definedName name="E19P" localSheetId="8">#REF!</definedName>
    <definedName name="E1E" localSheetId="8">#REF!</definedName>
    <definedName name="E1M" localSheetId="8">#REF!</definedName>
    <definedName name="E1P" localSheetId="8">#REF!</definedName>
    <definedName name="E20M" localSheetId="8">#REF!</definedName>
    <definedName name="E20P" localSheetId="8">#REF!</definedName>
    <definedName name="E21M" localSheetId="8">#REF!</definedName>
    <definedName name="E21P" localSheetId="8">#REF!</definedName>
    <definedName name="E22M" localSheetId="8">#REF!</definedName>
    <definedName name="E22P" localSheetId="8">#REF!</definedName>
    <definedName name="E23M" localSheetId="8">#REF!</definedName>
    <definedName name="E23P" localSheetId="8">#REF!</definedName>
    <definedName name="E24M" localSheetId="8">#REF!</definedName>
    <definedName name="E24P" localSheetId="8">#REF!</definedName>
    <definedName name="E26E" localSheetId="8">#REF!</definedName>
    <definedName name="E26M" localSheetId="8">#REF!</definedName>
    <definedName name="E26P" localSheetId="8">#REF!</definedName>
    <definedName name="E27E" localSheetId="8">#REF!</definedName>
    <definedName name="E27M" localSheetId="8">#REF!</definedName>
    <definedName name="E27P" localSheetId="8">#REF!</definedName>
    <definedName name="E28E" localSheetId="8">#REF!</definedName>
    <definedName name="E28M" localSheetId="8">#REF!</definedName>
    <definedName name="E28P" localSheetId="8">#REF!</definedName>
    <definedName name="E29M" localSheetId="8">#REF!</definedName>
    <definedName name="E29P" localSheetId="8">#REF!</definedName>
    <definedName name="E2E" localSheetId="8">#REF!</definedName>
    <definedName name="E2M" localSheetId="8">#REF!</definedName>
    <definedName name="E2P" localSheetId="8">#REF!</definedName>
    <definedName name="E30M" localSheetId="8">#REF!</definedName>
    <definedName name="E30P" localSheetId="8">#REF!</definedName>
    <definedName name="E35M" localSheetId="8">#REF!</definedName>
    <definedName name="E35P" localSheetId="8">#REF!</definedName>
    <definedName name="E3P" localSheetId="8">#REF!</definedName>
    <definedName name="E43M" localSheetId="8">#REF!</definedName>
    <definedName name="E43P" localSheetId="8">#REF!</definedName>
    <definedName name="E44M" localSheetId="8">#REF!</definedName>
    <definedName name="E44P" localSheetId="8">#REF!</definedName>
    <definedName name="E45M" localSheetId="8">#REF!</definedName>
    <definedName name="E45P" localSheetId="8">#REF!</definedName>
    <definedName name="E46M" localSheetId="8">#REF!</definedName>
    <definedName name="E46P" localSheetId="8">#REF!</definedName>
    <definedName name="E47M" localSheetId="8">#REF!</definedName>
    <definedName name="E47P" localSheetId="8">#REF!</definedName>
    <definedName name="E49M" localSheetId="8">#REF!</definedName>
    <definedName name="E49P" localSheetId="8">#REF!</definedName>
    <definedName name="E4M" localSheetId="8">#REF!</definedName>
    <definedName name="E4P" localSheetId="8">#REF!</definedName>
    <definedName name="E50M" localSheetId="8">#REF!</definedName>
    <definedName name="E50P" localSheetId="8">#REF!</definedName>
    <definedName name="E51E" localSheetId="8">#REF!</definedName>
    <definedName name="E5M" localSheetId="8">#REF!</definedName>
    <definedName name="E5P" localSheetId="8">#REF!</definedName>
    <definedName name="E6M" localSheetId="8">#REF!</definedName>
    <definedName name="E6P" localSheetId="8">#REF!</definedName>
    <definedName name="E7M" localSheetId="8">#REF!</definedName>
    <definedName name="E7P" localSheetId="8">#REF!</definedName>
    <definedName name="E8M" localSheetId="8">#REF!</definedName>
    <definedName name="E8P" localSheetId="8">#REF!</definedName>
    <definedName name="E9M" localSheetId="8">#REF!</definedName>
    <definedName name="E9P" localSheetId="8">#REF!</definedName>
    <definedName name="eee" localSheetId="8" hidden="1">#REF!</definedName>
    <definedName name="Exchange_Rate" localSheetId="8">#REF!</definedName>
    <definedName name="Extract_MI" localSheetId="8">#REF!</definedName>
    <definedName name="fact" localSheetId="8">#REF!</definedName>
    <definedName name="FD" localSheetId="8">#REF!</definedName>
    <definedName name="FEEL" localSheetId="8">#REF!</definedName>
    <definedName name="fjkf" localSheetId="8">#REF!</definedName>
    <definedName name="Form" localSheetId="8">#REF!</definedName>
    <definedName name="fvdsa" localSheetId="8">#REF!</definedName>
    <definedName name="fwk" localSheetId="8">#REF!</definedName>
    <definedName name="GAE_JANG_GONG" localSheetId="8">#REF!</definedName>
    <definedName name="GEMCO" localSheetId="8" hidden="1">#REF!</definedName>
    <definedName name="gfdgdgdf" localSheetId="8">#REF!</definedName>
    <definedName name="gfggfr" localSheetId="8">#REF!</definedName>
    <definedName name="GG" localSheetId="8">#REF!</definedName>
    <definedName name="GGGG" localSheetId="8">#REF!</definedName>
    <definedName name="gh" localSheetId="8">#REF!</definedName>
    <definedName name="GI_GAE_SUL_CHI_GONG" localSheetId="8">#REF!</definedName>
    <definedName name="GJ" localSheetId="8">#REF!</definedName>
    <definedName name="gjj" localSheetId="8">#REF!</definedName>
    <definedName name="GK" localSheetId="8">#REF!</definedName>
    <definedName name="GONGCODE" localSheetId="8">#REF!</definedName>
    <definedName name="grew" localSheetId="8" hidden="1">#REF!</definedName>
    <definedName name="Gtb" localSheetId="8">#REF!</definedName>
    <definedName name="gtbtt" localSheetId="8">#REF!</definedName>
    <definedName name="GUMAK" localSheetId="8">#REF!</definedName>
    <definedName name="Gxl" localSheetId="8">#REF!</definedName>
    <definedName name="gxltt" localSheetId="8">#REF!</definedName>
    <definedName name="GY" localSheetId="8">#REF!</definedName>
    <definedName name="H1L" localSheetId="8">#REF!</definedName>
    <definedName name="H1R" localSheetId="8">#REF!</definedName>
    <definedName name="H1WL" localSheetId="8">#REF!</definedName>
    <definedName name="H1WR" localSheetId="8">#REF!</definedName>
    <definedName name="H2L" localSheetId="8">#REF!</definedName>
    <definedName name="H2R" localSheetId="8">#REF!</definedName>
    <definedName name="H2WL" localSheetId="8">#REF!</definedName>
    <definedName name="H2WR" localSheetId="8">#REF!</definedName>
    <definedName name="H3L" localSheetId="8">#REF!</definedName>
    <definedName name="H3R" localSheetId="8">#REF!</definedName>
    <definedName name="H3WL" localSheetId="8">#REF!</definedName>
    <definedName name="H3WR" localSheetId="8">#REF!</definedName>
    <definedName name="H4L" localSheetId="8">#REF!</definedName>
    <definedName name="H4R" localSheetId="8">#REF!</definedName>
    <definedName name="H5L" localSheetId="8">#REF!</definedName>
    <definedName name="H5R" localSheetId="8">#REF!</definedName>
    <definedName name="H6L" localSheetId="8">#REF!</definedName>
    <definedName name="H6R" localSheetId="8">#REF!</definedName>
    <definedName name="H7L" localSheetId="8">#REF!</definedName>
    <definedName name="H7R" localSheetId="8">#REF!</definedName>
    <definedName name="H9A" localSheetId="8">#REF!</definedName>
    <definedName name="HAF" localSheetId="8">#REF!</definedName>
    <definedName name="han" localSheetId="8" hidden="1">#REF!</definedName>
    <definedName name="hanliangbiao" localSheetId="8">#REF!</definedName>
    <definedName name="hardwar" localSheetId="8" hidden="1">#REF!</definedName>
    <definedName name="HBV" localSheetId="8">#REF!</definedName>
    <definedName name="HCR" localSheetId="8">#REF!</definedName>
    <definedName name="HDSVP" localSheetId="8">#REF!</definedName>
    <definedName name="HHAF" localSheetId="8">#REF!</definedName>
    <definedName name="HHMF" localSheetId="8">#REF!</definedName>
    <definedName name="HL" localSheetId="8">#REF!</definedName>
    <definedName name="HMF" localSheetId="8">#REF!</definedName>
    <definedName name="HMOTOR" localSheetId="8">#REF!</definedName>
    <definedName name="HPUMP" localSheetId="8">#REF!</definedName>
    <definedName name="HR" localSheetId="8">#REF!</definedName>
    <definedName name="HSH" localSheetId="8">#REF!</definedName>
    <definedName name="HSV" localSheetId="8">#REF!</definedName>
    <definedName name="htb" localSheetId="8">#REF!</definedName>
    <definedName name="hts" localSheetId="8">#REF!</definedName>
    <definedName name="HVAFP" localSheetId="8">#REF!</definedName>
    <definedName name="HVMF" localSheetId="8">#REF!</definedName>
    <definedName name="HWEI" localSheetId="8">#REF!</definedName>
    <definedName name="HWL" localSheetId="8">#REF!</definedName>
    <definedName name="HWR" localSheetId="8">#REF!</definedName>
    <definedName name="i" localSheetId="8">#REF!</definedName>
    <definedName name="ID" localSheetId="8">#REF!,#REF!</definedName>
    <definedName name="JA" localSheetId="8">#REF!</definedName>
    <definedName name="JE_GWAN_GONG" localSheetId="8">#REF!</definedName>
    <definedName name="jg" localSheetId="8">#REF!</definedName>
    <definedName name="jhjyg" localSheetId="8">#REF!</definedName>
    <definedName name="JK" localSheetId="8">#REF!</definedName>
    <definedName name="JUNG_GI_UN_JUN" localSheetId="8">#REF!</definedName>
    <definedName name="kim" localSheetId="8">#REF!</definedName>
    <definedName name="KJ" localSheetId="8">#REF!</definedName>
    <definedName name="kjjh" localSheetId="8">#REF!</definedName>
    <definedName name="kk" localSheetId="8" hidden="1">#REF!</definedName>
    <definedName name="LA" localSheetId="8">#REF!</definedName>
    <definedName name="Labor_Cost" localSheetId="8">#REF!</definedName>
    <definedName name="lf" localSheetId="8">#REF!</definedName>
    <definedName name="lll" localSheetId="8">#REF!</definedName>
    <definedName name="lllllll" localSheetId="8">#REF!</definedName>
    <definedName name="LMO" localSheetId="8">#REF!</definedName>
    <definedName name="LPI" localSheetId="8">#REF!</definedName>
    <definedName name="LSH" localSheetId="8">#REF!</definedName>
    <definedName name="Material" localSheetId="8">#REF!</definedName>
    <definedName name="MD" localSheetId="8">#REF!</definedName>
    <definedName name="MOK_DO_GONG" localSheetId="8">#REF!</definedName>
    <definedName name="MOK_GONG" localSheetId="8">#REF!</definedName>
    <definedName name="MONEY" localSheetId="8">#REF!,#REF!</definedName>
    <definedName name="MOTOR" localSheetId="8">#REF!</definedName>
    <definedName name="ms" localSheetId="8">#REF!</definedName>
    <definedName name="msc" localSheetId="8">#REF!</definedName>
    <definedName name="n" localSheetId="8" hidden="1">#REF!</definedName>
    <definedName name="N1S" localSheetId="8">#REF!</definedName>
    <definedName name="N2S" localSheetId="8">#REF!</definedName>
    <definedName name="N3S" localSheetId="8">#REF!</definedName>
    <definedName name="NAME" localSheetId="8">#REF!</definedName>
    <definedName name="NDO" localSheetId="8">#REF!</definedName>
    <definedName name="NK" localSheetId="8">#REF!</definedName>
    <definedName name="NO" localSheetId="8">#REF!</definedName>
    <definedName name="NPI" localSheetId="8">#REF!</definedName>
    <definedName name="ns" localSheetId="8">#REF!</definedName>
    <definedName name="NSH" localSheetId="8">#REF!</definedName>
    <definedName name="NSO" localSheetId="8">#REF!</definedName>
    <definedName name="o" localSheetId="8">#REF!</definedName>
    <definedName name="OOO" localSheetId="8">#REF!</definedName>
    <definedName name="p_all" localSheetId="8">#REF!</definedName>
    <definedName name="Pad_1" localSheetId="8">#REF!</definedName>
    <definedName name="PC_Pile" localSheetId="8">#REF!</definedName>
    <definedName name="Period_Const" localSheetId="8">#REF!</definedName>
    <definedName name="Pile_Driving" localSheetId="8">#REF!</definedName>
    <definedName name="PLANT_BAE_GWAN_GONG" localSheetId="8">#REF!</definedName>
    <definedName name="PLANT_GI_GAE_SUL_CHI_GONG" localSheetId="8">#REF!</definedName>
    <definedName name="PLANT_JE_GWAN_GONG" localSheetId="8">#REF!</definedName>
    <definedName name="PLANT_JUN_GONG" localSheetId="8">#REF!</definedName>
    <definedName name="PLANT_YONG_JUB_GONG" localSheetId="8">#REF!</definedName>
    <definedName name="plast" localSheetId="8">#REF!</definedName>
    <definedName name="PPP" localSheetId="8">#REF!</definedName>
    <definedName name="pps" localSheetId="8">#REF!</definedName>
    <definedName name="PRICE" localSheetId="8">#REF!</definedName>
    <definedName name="PRIN_TITLES" localSheetId="8">#REF!</definedName>
    <definedName name="Print_Area\C" localSheetId="8">#REF!</definedName>
    <definedName name="Print_Area_MI" localSheetId="8">#REF!</definedName>
    <definedName name="PRINT_AREA_MI1" localSheetId="8">#REF!</definedName>
    <definedName name="_xlnm.Print_Titles" localSheetId="8">#REF!</definedName>
    <definedName name="Print_Titles_MI" localSheetId="8">#REF!</definedName>
    <definedName name="PRINT_TITLES_MI1" localSheetId="8">#REF!</definedName>
    <definedName name="ps" localSheetId="8">#REF!</definedName>
    <definedName name="PUMP" localSheetId="8">#REF!</definedName>
    <definedName name="QQQ" localSheetId="8">#REF!</definedName>
    <definedName name="RATE" localSheetId="8">#REF!</definedName>
    <definedName name="Rebar" localSheetId="8">#REF!</definedName>
    <definedName name="Recorder" localSheetId="8" hidden="1">#REF!</definedName>
    <definedName name="RIBET_GONG" localSheetId="8">#REF!</definedName>
    <definedName name="RRR" localSheetId="8">#REF!</definedName>
    <definedName name="s" localSheetId="8">#REF!</definedName>
    <definedName name="sd" localSheetId="8">#REF!</definedName>
    <definedName name="sdg" localSheetId="8" hidden="1">#REF!</definedName>
    <definedName name="sdsss" localSheetId="8">#REF!</definedName>
    <definedName name="SEQCODE" localSheetId="8">#REF!</definedName>
    <definedName name="SFSDFS" localSheetId="8">#REF!</definedName>
    <definedName name="SK" localSheetId="8">#REF!</definedName>
    <definedName name="SKE" localSheetId="8">#REF!</definedName>
    <definedName name="Slab_Connect" localSheetId="8">#REF!</definedName>
    <definedName name="sort" localSheetId="8">#REF!</definedName>
    <definedName name="sort2" localSheetId="8">#REF!</definedName>
    <definedName name="SP" localSheetId="8">#REF!</definedName>
    <definedName name="SPEC" localSheetId="8">#REF!</definedName>
    <definedName name="Story_Total" localSheetId="8">#REF!</definedName>
    <definedName name="Struct_Type" localSheetId="8">#REF!</definedName>
    <definedName name="SUMMARY" localSheetId="8" hidden="1">#REF!</definedName>
    <definedName name="SUMMARYT" localSheetId="8" hidden="1">#REF!</definedName>
    <definedName name="SV" localSheetId="8">#REF!</definedName>
    <definedName name="SWL" localSheetId="8">#REF!</definedName>
    <definedName name="SWR" localSheetId="8">#REF!</definedName>
    <definedName name="T10M" localSheetId="8">#REF!</definedName>
    <definedName name="T10P" localSheetId="8">#REF!</definedName>
    <definedName name="T11M" localSheetId="8">#REF!</definedName>
    <definedName name="T11P" localSheetId="8">#REF!</definedName>
    <definedName name="T12M" localSheetId="8">#REF!</definedName>
    <definedName name="T12P" localSheetId="8">#REF!</definedName>
    <definedName name="T13M" localSheetId="8">#REF!</definedName>
    <definedName name="T13P" localSheetId="8">#REF!</definedName>
    <definedName name="T14M" localSheetId="8">#REF!</definedName>
    <definedName name="T14P" localSheetId="8">#REF!</definedName>
    <definedName name="T15M" localSheetId="8">#REF!</definedName>
    <definedName name="T15P" localSheetId="8">#REF!</definedName>
    <definedName name="T16M" localSheetId="8">#REF!</definedName>
    <definedName name="T16P" localSheetId="8">#REF!</definedName>
    <definedName name="T17M" localSheetId="8">#REF!</definedName>
    <definedName name="T17P" localSheetId="8">#REF!</definedName>
    <definedName name="T18M" localSheetId="8">#REF!</definedName>
    <definedName name="T18P" localSheetId="8">#REF!</definedName>
    <definedName name="T19M" localSheetId="8">#REF!</definedName>
    <definedName name="T19P" localSheetId="8">#REF!</definedName>
    <definedName name="T1E" localSheetId="8">#REF!</definedName>
    <definedName name="T1M" localSheetId="8">#REF!</definedName>
    <definedName name="T1P" localSheetId="8">#REF!</definedName>
    <definedName name="T1S" localSheetId="8">#REF!</definedName>
    <definedName name="T20M" localSheetId="8">#REF!</definedName>
    <definedName name="T20P" localSheetId="8">#REF!</definedName>
    <definedName name="T21M" localSheetId="8">#REF!</definedName>
    <definedName name="T21P" localSheetId="8">#REF!</definedName>
    <definedName name="T22E" localSheetId="8">#REF!</definedName>
    <definedName name="T23M" localSheetId="8">#REF!</definedName>
    <definedName name="T23P" localSheetId="8">#REF!</definedName>
    <definedName name="T24M" localSheetId="8">#REF!</definedName>
    <definedName name="T24P" localSheetId="8">#REF!</definedName>
    <definedName name="T2E" localSheetId="8">#REF!</definedName>
    <definedName name="T2M" localSheetId="8">#REF!</definedName>
    <definedName name="T2P" localSheetId="8">#REF!</definedName>
    <definedName name="T2S" localSheetId="8">#REF!</definedName>
    <definedName name="T3P" localSheetId="8">#REF!</definedName>
    <definedName name="T3S" localSheetId="8">#REF!</definedName>
    <definedName name="T4M" localSheetId="8">#REF!</definedName>
    <definedName name="T4P" localSheetId="8">#REF!</definedName>
    <definedName name="T5M" localSheetId="8">#REF!</definedName>
    <definedName name="T5P" localSheetId="8">#REF!</definedName>
    <definedName name="T6M" localSheetId="8">#REF!</definedName>
    <definedName name="T6P" localSheetId="8">#REF!</definedName>
    <definedName name="T7M" localSheetId="8">#REF!</definedName>
    <definedName name="T7P" localSheetId="8">#REF!</definedName>
    <definedName name="T8M" localSheetId="8">#REF!</definedName>
    <definedName name="T8P" localSheetId="8">#REF!</definedName>
    <definedName name="T9M" localSheetId="8">#REF!</definedName>
    <definedName name="T9P" localSheetId="8">#REF!</definedName>
    <definedName name="TITLE" localSheetId="8">#REF!</definedName>
    <definedName name="TK_BYUL_IN_BU" localSheetId="8">#REF!</definedName>
    <definedName name="TMO" localSheetId="8">#REF!</definedName>
    <definedName name="Total_Floor_Area" localSheetId="8">#REF!</definedName>
    <definedName name="tr" localSheetId="8" hidden="1">#REF!</definedName>
    <definedName name="TT" localSheetId="8">#REF!</definedName>
    <definedName name="TTT" localSheetId="8">#REF!</definedName>
    <definedName name="tuchal" localSheetId="8">#REF!</definedName>
    <definedName name="TW" localSheetId="8">#REF!</definedName>
    <definedName name="TWL" localSheetId="8">#REF!</definedName>
    <definedName name="TWR" localSheetId="8">#REF!</definedName>
    <definedName name="TYPE" localSheetId="8">#REF!</definedName>
    <definedName name="TYPEEA" localSheetId="8">#REF!</definedName>
    <definedName name="UNIT" localSheetId="8">#REF!</definedName>
    <definedName name="VAFP" localSheetId="8">#REF!</definedName>
    <definedName name="VBV" localSheetId="8">#REF!</definedName>
    <definedName name="VCR" localSheetId="8">#REF!</definedName>
    <definedName name="VDSVP" localSheetId="8">#REF!</definedName>
    <definedName name="VHAF" localSheetId="8">#REF!</definedName>
    <definedName name="VHMF" localSheetId="8">#REF!</definedName>
    <definedName name="VMF" localSheetId="8">#REF!</definedName>
    <definedName name="VMOTOR" localSheetId="8">#REF!</definedName>
    <definedName name="VPUMP" localSheetId="8">#REF!</definedName>
    <definedName name="VSV" localSheetId="8">#REF!</definedName>
    <definedName name="VVAFP" localSheetId="8">#REF!</definedName>
    <definedName name="VVMF" localSheetId="8">#REF!</definedName>
    <definedName name="VVV" localSheetId="8">#REF!</definedName>
    <definedName name="VWEI" localSheetId="8">#REF!</definedName>
    <definedName name="w" localSheetId="8">#REF!</definedName>
    <definedName name="WEI" localSheetId="8">#REF!</definedName>
    <definedName name="Work_Description" localSheetId="8">#REF!</definedName>
    <definedName name="WSO" localSheetId="8">#REF!</definedName>
    <definedName name="WW" localSheetId="8">#REF!</definedName>
    <definedName name="X9701D_일위대가_List" localSheetId="8">#REF!</definedName>
    <definedName name="XA" localSheetId="8">#REF!</definedName>
    <definedName name="XS" localSheetId="8">#REF!</definedName>
    <definedName name="xx" localSheetId="8" hidden="1">#REF!</definedName>
    <definedName name="xxx" localSheetId="8" hidden="1">#REF!</definedName>
    <definedName name="XZ" localSheetId="8">#REF!</definedName>
    <definedName name="YONG_JUB_GONG" localSheetId="8">#REF!</definedName>
    <definedName name="YOO" localSheetId="8">#REF!</definedName>
    <definedName name="yoo10" localSheetId="8">#REF!</definedName>
    <definedName name="yoo2" localSheetId="8">#REF!</definedName>
    <definedName name="yoo3" localSheetId="8">#REF!</definedName>
    <definedName name="yoo4" localSheetId="8">#REF!</definedName>
    <definedName name="YOO5" localSheetId="8">#REF!</definedName>
    <definedName name="YOO6" localSheetId="8">#REF!</definedName>
    <definedName name="YOO7" localSheetId="8">#REF!</definedName>
    <definedName name="yoo8" localSheetId="8">#REF!</definedName>
    <definedName name="YOO9" localSheetId="8">#REF!</definedName>
    <definedName name="YOON" localSheetId="8">#REF!</definedName>
    <definedName name="YOON2" localSheetId="8">#REF!</definedName>
    <definedName name="YOON3" localSheetId="8">#REF!</definedName>
    <definedName name="YOON4" localSheetId="8">#REF!</definedName>
    <definedName name="Z" localSheetId="8">#REF!</definedName>
    <definedName name="Z_0E9FE9F8_6DD2_48FC_9AB4_8E7C3E14C436_.wvu.PrintArea" localSheetId="8" hidden="1">#REF!</definedName>
    <definedName name="Z_0E9FE9F8_6DD2_48FC_9AB4_8E7C3E14C436_.wvu.PrintTitles" localSheetId="8" hidden="1">#REF!</definedName>
    <definedName name="Z6_" localSheetId="8">#REF!</definedName>
    <definedName name="ㄱㅈㅎ" localSheetId="8" hidden="1">#REF!</definedName>
    <definedName name="가실행" localSheetId="8">#REF!</definedName>
    <definedName name="간접노무비" localSheetId="8">#REF!</definedName>
    <definedName name="간접노무비요율" localSheetId="8">#REF!</definedName>
    <definedName name="간접노무비표" localSheetId="8">#REF!</definedName>
    <definedName name="갈빌1호" localSheetId="8">#REF!</definedName>
    <definedName name="갈빌2호" localSheetId="8">#REF!</definedName>
    <definedName name="갈빌3호" localSheetId="8">#REF!</definedName>
    <definedName name="개산분" localSheetId="8">#REF!</definedName>
    <definedName name="견" localSheetId="8">#REF!,#REF!</definedName>
    <definedName name="견적품의" localSheetId="8">#REF!</definedName>
    <definedName name="경비" localSheetId="8">#REF!</definedName>
    <definedName name="경비1" localSheetId="8" hidden="1">#REF!</definedName>
    <definedName name="경비합" localSheetId="8">#REF!</definedName>
    <definedName name="경상비" localSheetId="8">#REF!</definedName>
    <definedName name="공구" localSheetId="8">#REF!</definedName>
    <definedName name="공구손료" localSheetId="8">#REF!</definedName>
    <definedName name="공급가액" localSheetId="8">#REF!</definedName>
    <definedName name="공사명" localSheetId="8">#REF!</definedName>
    <definedName name="공사비" localSheetId="8">#REF!</definedName>
    <definedName name="공사원가" localSheetId="8">#REF!</definedName>
    <definedName name="공종" localSheetId="8">#REF!</definedName>
    <definedName name="공종갯수" localSheetId="8">#REF!</definedName>
    <definedName name="관급" localSheetId="8">#REF!,#REF!,#REF!</definedName>
    <definedName name="관급액" localSheetId="8">#REF!</definedName>
    <definedName name="관급자재대" localSheetId="8">#REF!</definedName>
    <definedName name="관급자재비" localSheetId="8">#REF!</definedName>
    <definedName name="관로연장거리" localSheetId="8">#REF!</definedName>
    <definedName name="관정지반고" localSheetId="8">#REF!</definedName>
    <definedName name="구산갑지" localSheetId="8" hidden="1">#REF!</definedName>
    <definedName name="군산" localSheetId="8">#REF!</definedName>
    <definedName name="군유1" localSheetId="8">#REF!</definedName>
    <definedName name="군유2" localSheetId="8">#REF!</definedName>
    <definedName name="군유3" localSheetId="8">#REF!</definedName>
    <definedName name="군유4" localSheetId="8">#REF!</definedName>
    <definedName name="군유5" localSheetId="8">#REF!</definedName>
    <definedName name="군유6" localSheetId="8">#REF!</definedName>
    <definedName name="군유7" localSheetId="8">#REF!</definedName>
    <definedName name="규격수" localSheetId="8">#REF!</definedName>
    <definedName name="기준" localSheetId="8">#REF!</definedName>
    <definedName name="기초데이타" localSheetId="8">#REF!</definedName>
    <definedName name="기초액" localSheetId="8">#REF!</definedName>
    <definedName name="기타경비" localSheetId="8">#REF!</definedName>
    <definedName name="기타경비요율" localSheetId="8">#REF!</definedName>
    <definedName name="기타경비표" localSheetId="8">#REF!</definedName>
    <definedName name="地" localSheetId="8">#REF!</definedName>
    <definedName name="附加赛" localSheetId="8">#REF!</definedName>
    <definedName name="概算表" localSheetId="8">#REF!</definedName>
    <definedName name="管理费" localSheetId="8">#REF!</definedName>
    <definedName name="ㄴ" localSheetId="8">#REF!</definedName>
    <definedName name="ㄴㄱㄹ" localSheetId="8" hidden="1">#REF!</definedName>
    <definedName name="ㄴㄴ" localSheetId="8">#REF!</definedName>
    <definedName name="ㄴㄴㄴ" localSheetId="8">#REF!</definedName>
    <definedName name="ㄴㄴㄴㄴ" localSheetId="8">#REF!</definedName>
    <definedName name="ㄴㄴㄴㄴㄴ" localSheetId="8">#REF!</definedName>
    <definedName name="ㄴㅁ" localSheetId="8" hidden="1">#REF!</definedName>
    <definedName name="나." localSheetId="8">#REF!</definedName>
    <definedName name="나야" localSheetId="8">#REF!</definedName>
    <definedName name="남산1호" localSheetId="8">#REF!</definedName>
    <definedName name="남산2호" localSheetId="8">#REF!</definedName>
    <definedName name="내고" localSheetId="8">#REF!</definedName>
    <definedName name="내역서" localSheetId="8">#REF!</definedName>
    <definedName name="哈哈" localSheetId="8">#REF!</definedName>
    <definedName name="好" localSheetId="8">#REF!</definedName>
    <definedName name="呵呵" localSheetId="8">#REF!</definedName>
    <definedName name="노곡1호" localSheetId="8">#REF!</definedName>
    <definedName name="노곡2호" localSheetId="8">#REF!</definedName>
    <definedName name="노곡3호" localSheetId="8">#REF!</definedName>
    <definedName name="노곡4호" localSheetId="8">#REF!</definedName>
    <definedName name="노무비" localSheetId="8">#REF!</definedName>
    <definedName name="노무비합" localSheetId="8">#REF!</definedName>
    <definedName name="노부비" localSheetId="8">#REF!</definedName>
    <definedName name="노임" localSheetId="8">#REF!</definedName>
    <definedName name="농원1호" localSheetId="8">#REF!</definedName>
    <definedName name="농원2호" localSheetId="8">#REF!</definedName>
    <definedName name="다." localSheetId="8">#REF!</definedName>
    <definedName name="단가" localSheetId="8">#REF!</definedName>
    <definedName name="단가2" localSheetId="8">#REF!,#REF!</definedName>
    <definedName name="단가비교표" localSheetId="8">#REF!,#REF!</definedName>
    <definedName name="단가산출" localSheetId="8">#REF!</definedName>
    <definedName name="단가적용표" localSheetId="8">#REF!</definedName>
    <definedName name="대가" localSheetId="8">#REF!,#REF!</definedName>
    <definedName name="대구" localSheetId="8">#REF!</definedName>
    <definedName name="덕산1호" localSheetId="8">#REF!</definedName>
    <definedName name="덕산2호" localSheetId="8">#REF!</definedName>
    <definedName name="덕산3호" localSheetId="8">#REF!</definedName>
    <definedName name="덕산4호" localSheetId="8">#REF!</definedName>
    <definedName name="덕전1호" localSheetId="8">#REF!</definedName>
    <definedName name="덕전2호" localSheetId="8">#REF!</definedName>
    <definedName name="덕전3호" localSheetId="8">#REF!</definedName>
    <definedName name="덕지1호" localSheetId="8">#REF!</definedName>
    <definedName name="덕천1호" localSheetId="8">#REF!</definedName>
    <definedName name="덕천2호" localSheetId="8">#REF!</definedName>
    <definedName name="덕천3호" localSheetId="8">#REF!</definedName>
    <definedName name="덕천4호" localSheetId="8">#REF!</definedName>
    <definedName name="利润" localSheetId="8">#REF!</definedName>
    <definedName name="도공100미" localSheetId="8">#REF!</definedName>
    <definedName name="도공100억" localSheetId="8">#REF!</definedName>
    <definedName name="도급공사" localSheetId="8">#REF!</definedName>
    <definedName name="도급공사비" localSheetId="8">#REF!</definedName>
    <definedName name="도급예산액" localSheetId="8">#REF!</definedName>
    <definedName name="도급예상액" localSheetId="8">#REF!</definedName>
    <definedName name="도장면적" localSheetId="8">#REF!</definedName>
    <definedName name="도장면적가공" localSheetId="8">#REF!</definedName>
    <definedName name="도장면적가공1" localSheetId="8">#REF!</definedName>
    <definedName name="동두천" localSheetId="8">#REF!</definedName>
    <definedName name="두기1" localSheetId="8">#REF!</definedName>
    <definedName name="두기1호" localSheetId="8">#REF!</definedName>
    <definedName name="두기2" localSheetId="8">#REF!</definedName>
    <definedName name="두기2호" localSheetId="8">#REF!</definedName>
    <definedName name="두기3" localSheetId="8">#REF!</definedName>
    <definedName name="두기3호" localSheetId="8">#REF!</definedName>
    <definedName name="你好" localSheetId="8">#REF!</definedName>
    <definedName name="飘窗" localSheetId="8">#REF!</definedName>
    <definedName name="ㄹ" localSheetId="8">#REF!</definedName>
    <definedName name="ㄹㄹ" localSheetId="8">#REF!</definedName>
    <definedName name="ㄹㄹㄹ" localSheetId="8">#REF!</definedName>
    <definedName name="ㄹㄹㄹㄹ" localSheetId="8">#REF!</definedName>
    <definedName name="ㄹㄹㄹㄹㄹ" localSheetId="8">#REF!</definedName>
    <definedName name="ㄹㄹㄹㄹㄹㄹ" localSheetId="8">#REF!</definedName>
    <definedName name="ㄹㄹㄹㄹㄹㄹㄹ" localSheetId="8">#REF!</definedName>
    <definedName name="ㄹㄹㄹㄹㄹㄹㄹㄹㄹㄹㄹ" localSheetId="8">#REF!</definedName>
    <definedName name="ㄹㄹㄹㄹㄹㄹㄹㄹㄹㄹㄹㄹㄹㄹㄹ" localSheetId="8">#REF!</definedName>
    <definedName name="ㄹ호" localSheetId="8" hidden="1">#REF!</definedName>
    <definedName name="设计费" localSheetId="8">#REF!</definedName>
    <definedName name="税收" localSheetId="8">#REF!</definedName>
    <definedName name="ㅁㄴ" localSheetId="8" hidden="1">#REF!</definedName>
    <definedName name="ㅁㅁㅁ" localSheetId="8">#REF!</definedName>
    <definedName name="ㅁㅁㅁㅁㅁㅁ" localSheetId="8" hidden="1">#REF!</definedName>
    <definedName name="ㅁㅇ" localSheetId="8">#REF!</definedName>
    <definedName name="外委加工.dbf" localSheetId="8">#REF!</definedName>
    <definedName name="멘트" localSheetId="8">#REF!</definedName>
    <definedName name="모래" localSheetId="8">#REF!</definedName>
    <definedName name="모래1" localSheetId="8">#REF!</definedName>
    <definedName name="무농1호" localSheetId="8">#REF!</definedName>
    <definedName name="무농2호" localSheetId="8">#REF!</definedName>
    <definedName name="박경희" localSheetId="8">#REF!</definedName>
    <definedName name="번들1호" localSheetId="8">#REF!</definedName>
    <definedName name="번들2호" localSheetId="8">#REF!</definedName>
    <definedName name="번들3호" localSheetId="8">#REF!</definedName>
    <definedName name="부가가치세" localSheetId="8">#REF!</definedName>
    <definedName name="부가가치세요율" localSheetId="8">#REF!</definedName>
    <definedName name="부가가치표" localSheetId="8">#REF!</definedName>
    <definedName name="부대" localSheetId="8">#REF!</definedName>
    <definedName name="부대내역비교" localSheetId="8">#REF!</definedName>
    <definedName name="부대사항" localSheetId="8">#REF!</definedName>
    <definedName name="분석" localSheetId="8">#REF!</definedName>
    <definedName name="비계" localSheetId="8">#REF!</definedName>
    <definedName name="비교표2" localSheetId="8" hidden="1">#REF!</definedName>
    <definedName name="비목1" localSheetId="8">#REF!</definedName>
    <definedName name="비목2" localSheetId="8">#REF!</definedName>
    <definedName name="비목3" localSheetId="8">#REF!</definedName>
    <definedName name="비목4" localSheetId="8">#REF!</definedName>
    <definedName name="ㅅㅅ" localSheetId="8">#REF!</definedName>
    <definedName name="사" localSheetId="8" hidden="1">#REF!</definedName>
    <definedName name="산재보험료" localSheetId="8">#REF!</definedName>
    <definedName name="산재보험료요율" localSheetId="8">#REF!</definedName>
    <definedName name="산재보험료표" localSheetId="8">#REF!</definedName>
    <definedName name="산출" localSheetId="8">#REF!</definedName>
    <definedName name="산출경비" localSheetId="8">#REF!</definedName>
    <definedName name="삼" localSheetId="8">#REF!</definedName>
    <definedName name="상림1호" localSheetId="8">#REF!</definedName>
    <definedName name="상림2호" localSheetId="8">#REF!</definedName>
    <definedName name="상림3호" localSheetId="8">#REF!</definedName>
    <definedName name="생사1호" localSheetId="8">#REF!</definedName>
    <definedName name="생사2호" localSheetId="8">#REF!</definedName>
    <definedName name="생사기존" localSheetId="8">#REF!</definedName>
    <definedName name="서울" localSheetId="8">#REF!</definedName>
    <definedName name="선량1호" localSheetId="8">#REF!</definedName>
    <definedName name="선량2호" localSheetId="8">#REF!</definedName>
    <definedName name="선량3호" localSheetId="8">#REF!</definedName>
    <definedName name="선량4호" localSheetId="8">#REF!</definedName>
    <definedName name="선량5호" localSheetId="8">#REF!</definedName>
    <definedName name="설계사" localSheetId="8">#REF!</definedName>
    <definedName name="설계삼" localSheetId="8">#REF!</definedName>
    <definedName name="설계오" localSheetId="8">#REF!</definedName>
    <definedName name="설계육" localSheetId="8">#REF!</definedName>
    <definedName name="설계이" localSheetId="8">#REF!</definedName>
    <definedName name="성산1호" localSheetId="8">#REF!</definedName>
    <definedName name="성산2호" localSheetId="8">#REF!</definedName>
    <definedName name="성산3호" localSheetId="8">#REF!</definedName>
    <definedName name="성산4호" localSheetId="8">#REF!</definedName>
    <definedName name="성산5호" localSheetId="8">#REF!</definedName>
    <definedName name="송수관로구경" localSheetId="8">#REF!</definedName>
    <definedName name="송천1" localSheetId="8">#REF!</definedName>
    <definedName name="송천2" localSheetId="8">#REF!</definedName>
    <definedName name="수중모타1" localSheetId="8">#REF!</definedName>
    <definedName name="수중모타10" localSheetId="8">#REF!</definedName>
    <definedName name="수중모타15" localSheetId="8">#REF!</definedName>
    <definedName name="수중모타2" localSheetId="8">#REF!</definedName>
    <definedName name="수중모타20" localSheetId="8">#REF!</definedName>
    <definedName name="수중모타25" localSheetId="8">#REF!</definedName>
    <definedName name="수중모타3" localSheetId="8">#REF!</definedName>
    <definedName name="수중모타30" localSheetId="8">#REF!</definedName>
    <definedName name="수중모타5" localSheetId="8">#REF!</definedName>
    <definedName name="수중모타7.5" localSheetId="8">#REF!</definedName>
    <definedName name="수중모터펌프단가" localSheetId="8">#REF!</definedName>
    <definedName name="수중케이블단가" localSheetId="8">#REF!</definedName>
    <definedName name="수행능력" localSheetId="8">#REF!</definedName>
    <definedName name="순공사비" localSheetId="8">#REF!</definedName>
    <definedName name="순공사원가" localSheetId="8">#REF!</definedName>
    <definedName name="시" localSheetId="8">#REF!</definedName>
    <definedName name="신성1" localSheetId="8">#REF!</definedName>
    <definedName name="신성2" localSheetId="8">#REF!</definedName>
    <definedName name="신성3" localSheetId="8">#REF!</definedName>
    <definedName name="신성4" localSheetId="8">#REF!</definedName>
    <definedName name="신성5" localSheetId="8">#REF!</definedName>
    <definedName name="신성6" localSheetId="8">#REF!</definedName>
    <definedName name="신성7" localSheetId="8">#REF!</definedName>
    <definedName name="신흥1호" localSheetId="8">#REF!</definedName>
    <definedName name="신흥2호" localSheetId="8">#REF!</definedName>
    <definedName name="실경상" localSheetId="8">#REF!</definedName>
    <definedName name="실행" localSheetId="8">#REF!</definedName>
    <definedName name="실행검토" localSheetId="8" hidden="1">#REF!</definedName>
    <definedName name="실행예상액" localSheetId="8" hidden="1">#REF!</definedName>
    <definedName name="실행집계" localSheetId="8">#REF!</definedName>
    <definedName name="ㅇㄹ" localSheetId="8" hidden="1">#REF!</definedName>
    <definedName name="ㅇㅇ" localSheetId="8">#REF!</definedName>
    <definedName name="ㅇㅇㅇ" localSheetId="8">#REF!</definedName>
    <definedName name="아연도강관단가" localSheetId="8">#REF!</definedName>
    <definedName name="아연도배관단가" localSheetId="8">#REF!</definedName>
    <definedName name="아연도배관자재" localSheetId="8">#REF!</definedName>
    <definedName name="안방1호" localSheetId="8">#REF!</definedName>
    <definedName name="안방2호" localSheetId="8">#REF!</definedName>
    <definedName name="안전관리비" localSheetId="8">#REF!</definedName>
    <definedName name="안전관리비요율" localSheetId="8">#REF!</definedName>
    <definedName name="안전관리비표" localSheetId="8">#REF!</definedName>
    <definedName name="안정수위" localSheetId="8">#REF!</definedName>
    <definedName name="앞들1호" localSheetId="8">#REF!</definedName>
    <definedName name="앞들2호" localSheetId="8">#REF!</definedName>
    <definedName name="양수량" localSheetId="8">#REF!</definedName>
    <definedName name="양식" localSheetId="8">#REF!</definedName>
    <definedName name="업체" localSheetId="8" hidden="1">#REF!</definedName>
    <definedName name="오산" localSheetId="8">#REF!</definedName>
    <definedName name="오주1호" localSheetId="8">#REF!</definedName>
    <definedName name="오주2호" localSheetId="8">#REF!</definedName>
    <definedName name="오주3호" localSheetId="8">#REF!</definedName>
    <definedName name="오주4호" localSheetId="8">#REF!</definedName>
    <definedName name="왕암내역" localSheetId="8">#REF!</definedName>
    <definedName name="요동1호" localSheetId="8">#REF!</definedName>
    <definedName name="요동2호" localSheetId="8">#REF!</definedName>
    <definedName name="용접" localSheetId="8">#REF!</definedName>
    <definedName name="우산" localSheetId="8">#REF!</definedName>
    <definedName name="운반중량산출2" localSheetId="8">#REF!</definedName>
    <definedName name="운암" localSheetId="8">#REF!</definedName>
    <definedName name="운호1호" localSheetId="8">#REF!</definedName>
    <definedName name="운호2호" localSheetId="8">#REF!</definedName>
    <definedName name="운호3호" localSheetId="8">#REF!</definedName>
    <definedName name="울산프랜지" localSheetId="8">#REF!</definedName>
    <definedName name="원가계산명" localSheetId="8">#REF!</definedName>
    <definedName name="원운1호" localSheetId="8">#REF!</definedName>
    <definedName name="원운2호" localSheetId="8">#REF!</definedName>
    <definedName name="육" localSheetId="8">#REF!</definedName>
    <definedName name="육리1호" localSheetId="8">#REF!</definedName>
    <definedName name="육리2호" localSheetId="8">#REF!</definedName>
    <definedName name="은산1호" localSheetId="8">#REF!</definedName>
    <definedName name="은산2호" localSheetId="8">#REF!</definedName>
    <definedName name="은산3호" localSheetId="8">#REF!</definedName>
    <definedName name="은산4호" localSheetId="8">#REF!</definedName>
    <definedName name="의무비" localSheetId="8">#REF!</definedName>
    <definedName name="의정부" localSheetId="8">#REF!</definedName>
    <definedName name="이" localSheetId="8">#REF!</definedName>
    <definedName name="이윤" localSheetId="8">#REF!</definedName>
    <definedName name="이윤요율" localSheetId="8">#REF!</definedName>
    <definedName name="이윤표" localSheetId="8">#REF!</definedName>
    <definedName name="이희선" localSheetId="8">#REF!,#REF!</definedName>
    <definedName name="인공" localSheetId="8">#REF!</definedName>
    <definedName name="인입공사비" localSheetId="8">#REF!</definedName>
    <definedName name="일반관리비" localSheetId="8">#REF!</definedName>
    <definedName name="일반관리비요율" localSheetId="8">#REF!</definedName>
    <definedName name="일반관리비표" localSheetId="8">#REF!</definedName>
    <definedName name="일위" localSheetId="8">#REF!,#REF!</definedName>
    <definedName name="일위대가" localSheetId="8">#REF!</definedName>
    <definedName name="일위목록" localSheetId="8">#REF!</definedName>
    <definedName name="입력란" localSheetId="8">#REF!</definedName>
    <definedName name="입력전체" localSheetId="8">#REF!</definedName>
    <definedName name="입안1호" localSheetId="8">#REF!</definedName>
    <definedName name="입안2호" localSheetId="8">#REF!</definedName>
    <definedName name="입안3호" localSheetId="8">#REF!</definedName>
    <definedName name="입안4호" localSheetId="8">#REF!</definedName>
    <definedName name="입안기존2" localSheetId="8">#REF!</definedName>
    <definedName name="자연수위" localSheetId="8">#REF!</definedName>
    <definedName name="자재" localSheetId="8">#REF!</definedName>
    <definedName name="잡자재비" localSheetId="8">#REF!</definedName>
    <definedName name="장산1" localSheetId="8">#REF!</definedName>
    <definedName name="장산2" localSheetId="8">#REF!</definedName>
    <definedName name="장산3" localSheetId="8">#REF!</definedName>
    <definedName name="장춘" localSheetId="8">#REF!</definedName>
    <definedName name="재료비" localSheetId="8">#REF!</definedName>
    <definedName name="재료비요율" localSheetId="8">#REF!</definedName>
    <definedName name="재료집계3" localSheetId="8">#REF!</definedName>
    <definedName name="저격2" localSheetId="8">#REF!</definedName>
    <definedName name="저수조만수위" localSheetId="8">#REF!</definedName>
    <definedName name="전동기용량" localSheetId="8">#REF!</definedName>
    <definedName name="전선관부속품비" localSheetId="8">#REF!</definedName>
    <definedName name="전장su" localSheetId="8">#REF!</definedName>
    <definedName name="정열범위" localSheetId="8">#REF!</definedName>
    <definedName name="조달예가" localSheetId="8">#REF!</definedName>
    <definedName name="중량" localSheetId="8">#REF!</definedName>
    <definedName name="중량표" localSheetId="8">#REF!</definedName>
    <definedName name="지동" localSheetId="8">#REF!</definedName>
    <definedName name="지질" localSheetId="8">#REF!</definedName>
    <definedName name="지질2" localSheetId="8">#REF!</definedName>
    <definedName name="직접경비" localSheetId="8">#REF!</definedName>
    <definedName name="직접노무비" localSheetId="8">#REF!</definedName>
    <definedName name="직접노무비요율" localSheetId="8">#REF!</definedName>
    <definedName name="직접비" localSheetId="8">#REF!</definedName>
    <definedName name="직접재료비" localSheetId="8">#REF!</definedName>
    <definedName name="직접재료비합" localSheetId="8">#REF!</definedName>
    <definedName name="직종" localSheetId="8">#REF!</definedName>
    <definedName name="직종명" localSheetId="8">#REF!</definedName>
    <definedName name="진석" localSheetId="8">#REF!,#REF!</definedName>
    <definedName name="ㅊ3" localSheetId="8">#REF!</definedName>
    <definedName name="차체2" localSheetId="8">#REF!</definedName>
    <definedName name="착정심도" localSheetId="8">#REF!</definedName>
    <definedName name="철골공" localSheetId="8">#REF!</definedName>
    <definedName name="철목1호" localSheetId="8">#REF!</definedName>
    <definedName name="철목2호" localSheetId="8">#REF!</definedName>
    <definedName name="철목3호" localSheetId="8">#REF!</definedName>
    <definedName name="철목4호" localSheetId="8">#REF!</definedName>
    <definedName name="철콘" localSheetId="8">#REF!</definedName>
    <definedName name="철콘견적" localSheetId="8">#REF!</definedName>
    <definedName name="철콘번호" localSheetId="8">#REF!</definedName>
    <definedName name="청림1호" localSheetId="8">#REF!</definedName>
    <definedName name="청림2호" localSheetId="8">#REF!</definedName>
    <definedName name="청림3호" localSheetId="8">#REF!</definedName>
    <definedName name="총공사비" localSheetId="8">#REF!</definedName>
    <definedName name="총괄" localSheetId="8">#REF!</definedName>
    <definedName name="총괄표0" localSheetId="8" hidden="1">#REF!</definedName>
    <definedName name="총원가" localSheetId="8">#REF!</definedName>
    <definedName name="칠" localSheetId="8">#REF!</definedName>
    <definedName name="ㅌㅌㅌㅌㅌㅌㅌ" localSheetId="8">#REF!</definedName>
    <definedName name="토" localSheetId="8" hidden="1">#REF!</definedName>
    <definedName name="팔" localSheetId="8" hidden="1">#REF!</definedName>
    <definedName name="펌프구경" localSheetId="8">#REF!</definedName>
    <definedName name="평택" localSheetId="8">#REF!</definedName>
    <definedName name="표지" localSheetId="8" hidden="1">#REF!</definedName>
    <definedName name="프린트" localSheetId="8">#REF!</definedName>
    <definedName name="ㅎ" localSheetId="8">#REF!</definedName>
    <definedName name="ㅎ314" localSheetId="8">#REF!</definedName>
    <definedName name="ㅎ384" localSheetId="8">#REF!</definedName>
    <definedName name="ㅎㄹㄹ" localSheetId="8">#REF!</definedName>
    <definedName name="하도급계획서" localSheetId="8">#REF!</definedName>
    <definedName name="한" localSheetId="8" hidden="1">#REF!</definedName>
    <definedName name="한교1호" localSheetId="8">#REF!</definedName>
    <definedName name="한교2호" localSheetId="8">#REF!</definedName>
    <definedName name="한교3호" localSheetId="8">#REF!</definedName>
    <definedName name="한전" localSheetId="8">#REF!</definedName>
    <definedName name="한전수탁비" localSheetId="8">#REF!</definedName>
    <definedName name="할증" localSheetId="8">#REF!</definedName>
    <definedName name="합계" localSheetId="8">#REF!</definedName>
    <definedName name="행삭제" localSheetId="8">#REF!</definedName>
    <definedName name="현천기자재비" localSheetId="8">#REF!</definedName>
    <definedName name="화신1호" localSheetId="8">#REF!</definedName>
    <definedName name="화신2호" localSheetId="8">#REF!</definedName>
    <definedName name="화신기존1" localSheetId="8">#REF!</definedName>
    <definedName name="화신기존2" localSheetId="8">#REF!</definedName>
    <definedName name="환산계수" localSheetId="8">#REF!</definedName>
    <definedName name="회사명" localSheetId="8">#REF!</definedName>
    <definedName name="회시1호" localSheetId="8">#REF!</definedName>
    <definedName name="회시2호" localSheetId="8">#REF!</definedName>
    <definedName name="희선" localSheetId="8">#REF!,#REF!,#REF!,#REF!,#REF!,#REF!,#REF!,#REF!,#REF!,#REF!,#REF!,#REF!,#REF!,#REF!,#REF!,#REF!,#REF!,#REF!,#REF!</definedName>
    <definedName name="ㅗ1433" localSheetId="8">#REF!</definedName>
    <definedName name="ㅗㅓㅏ" localSheetId="8">#REF!</definedName>
    <definedName name="ㅠ" localSheetId="8">#REF!</definedName>
    <definedName name="ㅠ1" localSheetId="8">#REF!</definedName>
    <definedName name="ㅠ121" localSheetId="8">#REF!</definedName>
    <definedName name="_xlnm.Print_Area" localSheetId="8">'3.1C2516'!$A$1:$I$34</definedName>
    <definedName name="\e" localSheetId="10">#REF!</definedName>
    <definedName name="\g" localSheetId="10">#REF!</definedName>
    <definedName name="\O" localSheetId="10">#REF!</definedName>
    <definedName name="\s" localSheetId="10">#REF!</definedName>
    <definedName name="_\D" localSheetId="10">#REF!</definedName>
    <definedName name="_\X" localSheetId="10">#REF!</definedName>
    <definedName name="________cap11" localSheetId="10">#REF!</definedName>
    <definedName name="_______cap11" localSheetId="10">#REF!</definedName>
    <definedName name="______cap11" localSheetId="10">#REF!</definedName>
    <definedName name="_____key2" localSheetId="10" hidden="1">#REF!</definedName>
    <definedName name="____key2" localSheetId="10" hidden="1">#REF!</definedName>
    <definedName name="____YO1" localSheetId="10">#REF!</definedName>
    <definedName name="____총괄표" localSheetId="10" hidden="1">#REF!</definedName>
    <definedName name="___BMK10" localSheetId="10">#REF!</definedName>
    <definedName name="___HSH1" localSheetId="10">#REF!</definedName>
    <definedName name="___HSH2" localSheetId="10">#REF!</definedName>
    <definedName name="___HTB2" localSheetId="10">#REF!</definedName>
    <definedName name="___HTS1" localSheetId="10">#REF!</definedName>
    <definedName name="___key2" localSheetId="10" hidden="1">#REF!</definedName>
    <definedName name="___MS1" localSheetId="10">#REF!</definedName>
    <definedName name="___mu1" localSheetId="10">#REF!</definedName>
    <definedName name="___mu2" localSheetId="10">#REF!</definedName>
    <definedName name="___mu3" localSheetId="10">#REF!</definedName>
    <definedName name="___na7" localSheetId="10">#REF!</definedName>
    <definedName name="___nf1" localSheetId="10">#REF!</definedName>
    <definedName name="___nf2" localSheetId="10">#REF!</definedName>
    <definedName name="___nf3" localSheetId="10">#REF!</definedName>
    <definedName name="___ng30" localSheetId="10">#REF!</definedName>
    <definedName name="___ng35" localSheetId="10">#REF!</definedName>
    <definedName name="___NP1" localSheetId="10">#REF!</definedName>
    <definedName name="___NP2" localSheetId="10">#REF!</definedName>
    <definedName name="___NSH1" localSheetId="10">#REF!</definedName>
    <definedName name="___NSH2" localSheetId="10">#REF!</definedName>
    <definedName name="___pa7" localSheetId="10">#REF!</definedName>
    <definedName name="___pf1" localSheetId="10">#REF!</definedName>
    <definedName name="___pf2" localSheetId="10">#REF!</definedName>
    <definedName name="___pf3" localSheetId="10">#REF!</definedName>
    <definedName name="___pg30" localSheetId="10">#REF!</definedName>
    <definedName name="___pg35" localSheetId="10">#REF!</definedName>
    <definedName name="___ppa7" localSheetId="10">#REF!</definedName>
    <definedName name="___ppf1" localSheetId="10">#REF!</definedName>
    <definedName name="___ppf2" localSheetId="10">#REF!</definedName>
    <definedName name="___ppf3" localSheetId="10">#REF!</definedName>
    <definedName name="___ppg30" localSheetId="10">#REF!</definedName>
    <definedName name="___ppg35" localSheetId="10">#REF!</definedName>
    <definedName name="___QTY10" localSheetId="10">#REF!</definedName>
    <definedName name="___UPR10" localSheetId="10">#REF!</definedName>
    <definedName name="___vrc25" localSheetId="10">#REF!</definedName>
    <definedName name="___YO1" localSheetId="10">#REF!</definedName>
    <definedName name="___총괄표" localSheetId="10" hidden="1">#REF!</definedName>
    <definedName name="__16_3_0Crite" localSheetId="10">#REF!</definedName>
    <definedName name="__17_3_0Criteria" localSheetId="10">#REF!</definedName>
    <definedName name="__18_3__Crite" localSheetId="10">#REF!</definedName>
    <definedName name="__19_3__Criteria" localSheetId="10">#REF!</definedName>
    <definedName name="__20A15_" localSheetId="10">#REF!</definedName>
    <definedName name="__21G_0Extr" localSheetId="10">#REF!</definedName>
    <definedName name="__22G_0Extract" localSheetId="10">#REF!</definedName>
    <definedName name="__23G__Extr" localSheetId="10">#REF!</definedName>
    <definedName name="__24G__Extract" localSheetId="10">#REF!</definedName>
    <definedName name="__BMK10" localSheetId="10">#REF!</definedName>
    <definedName name="__cap11" localSheetId="10">#REF!</definedName>
    <definedName name="__HSH1" localSheetId="10">#REF!</definedName>
    <definedName name="__HSH2" localSheetId="10">#REF!</definedName>
    <definedName name="__HTB2" localSheetId="10">#REF!</definedName>
    <definedName name="__HTS1" localSheetId="10">#REF!</definedName>
    <definedName name="__key2" localSheetId="10" hidden="1">#REF!</definedName>
    <definedName name="__MS1" localSheetId="10">#REF!</definedName>
    <definedName name="__mu1" localSheetId="10">#REF!</definedName>
    <definedName name="__mu2" localSheetId="10">#REF!</definedName>
    <definedName name="__mu3" localSheetId="10">#REF!</definedName>
    <definedName name="__na7" localSheetId="10">#REF!</definedName>
    <definedName name="__nf1" localSheetId="10">#REF!</definedName>
    <definedName name="__nf2" localSheetId="10">#REF!</definedName>
    <definedName name="__nf3" localSheetId="10">#REF!</definedName>
    <definedName name="__ng30" localSheetId="10">#REF!</definedName>
    <definedName name="__ng35" localSheetId="10">#REF!</definedName>
    <definedName name="__NP1" localSheetId="10">#REF!</definedName>
    <definedName name="__NP2" localSheetId="10">#REF!</definedName>
    <definedName name="__NSH1" localSheetId="10">#REF!</definedName>
    <definedName name="__NSH2" localSheetId="10">#REF!</definedName>
    <definedName name="__pa7" localSheetId="10">#REF!</definedName>
    <definedName name="__pf1" localSheetId="10">#REF!</definedName>
    <definedName name="__pf2" localSheetId="10">#REF!</definedName>
    <definedName name="__pf3" localSheetId="10">#REF!</definedName>
    <definedName name="__pg30" localSheetId="10">#REF!</definedName>
    <definedName name="__pg35" localSheetId="10">#REF!</definedName>
    <definedName name="__ppa7" localSheetId="10">#REF!</definedName>
    <definedName name="__ppf1" localSheetId="10">#REF!</definedName>
    <definedName name="__ppf2" localSheetId="10">#REF!</definedName>
    <definedName name="__ppf3" localSheetId="10">#REF!</definedName>
    <definedName name="__ppg30" localSheetId="10">#REF!</definedName>
    <definedName name="__ppg35" localSheetId="10">#REF!</definedName>
    <definedName name="__QTY10" localSheetId="10">#REF!</definedName>
    <definedName name="__UPR10" localSheetId="10">#REF!</definedName>
    <definedName name="__vrc25" localSheetId="10">#REF!</definedName>
    <definedName name="__YO1" localSheetId="10">#REF!</definedName>
    <definedName name="__총괄표" localSheetId="10" hidden="1">#REF!</definedName>
    <definedName name="_000年.xls" localSheetId="10">#REF!</definedName>
    <definedName name="_001年.xls" localSheetId="10">#REF!</definedName>
    <definedName name="_002年.xls" localSheetId="10">#REF!</definedName>
    <definedName name="_16.025_8.297_18.65__10.5" localSheetId="10">#REF!</definedName>
    <definedName name="_16_3_0Crite" localSheetId="10">#REF!</definedName>
    <definedName name="_17_3_0Criteria" localSheetId="10">#REF!</definedName>
    <definedName name="_18_3__Crite" localSheetId="10">#REF!</definedName>
    <definedName name="_19_3__Criteria" localSheetId="10">#REF!</definedName>
    <definedName name="_1공장" localSheetId="10">#REF!</definedName>
    <definedName name="_20A15_" localSheetId="10">#REF!</definedName>
    <definedName name="_21G_0Extr" localSheetId="10">#REF!</definedName>
    <definedName name="_22G_0Extract" localSheetId="10">#REF!</definedName>
    <definedName name="_23G__Extr" localSheetId="10">#REF!</definedName>
    <definedName name="_24G__Extract" localSheetId="10">#REF!</definedName>
    <definedName name="_2공장" localSheetId="10">#REF!</definedName>
    <definedName name="_3공장" localSheetId="10">#REF!</definedName>
    <definedName name="_58_3" localSheetId="10">#REF!</definedName>
    <definedName name="_61_3_0Crite" localSheetId="10">#REF!</definedName>
    <definedName name="_64_3_0Criteria" localSheetId="10">#REF!</definedName>
    <definedName name="_67_3__Crite" localSheetId="10">#REF!</definedName>
    <definedName name="_70_3__Criteria" localSheetId="10">#REF!</definedName>
    <definedName name="_71A15_" localSheetId="10">#REF!</definedName>
    <definedName name="_74G" localSheetId="10">#REF!</definedName>
    <definedName name="_77G_0Extr" localSheetId="10">#REF!</definedName>
    <definedName name="_80G_0Extract" localSheetId="10">#REF!</definedName>
    <definedName name="_83G__Extr" localSheetId="10">#REF!</definedName>
    <definedName name="_86G__Extract" localSheetId="10">#REF!</definedName>
    <definedName name="_A" localSheetId="10">#REF!</definedName>
    <definedName name="_BMK10" localSheetId="10">#REF!</definedName>
    <definedName name="_cap11" localSheetId="10">#REF!</definedName>
    <definedName name="_Dist_Bin" localSheetId="10" hidden="1">#REF!</definedName>
    <definedName name="_Dist_Values" localSheetId="10" hidden="1">#REF!</definedName>
    <definedName name="_Fill" localSheetId="10" hidden="1">#REF!</definedName>
    <definedName name="_HSH1" localSheetId="10">#REF!</definedName>
    <definedName name="_HSH2" localSheetId="10">#REF!</definedName>
    <definedName name="_HTB2" localSheetId="10">#REF!</definedName>
    <definedName name="_HTS1" localSheetId="10">#REF!</definedName>
    <definedName name="_Key1" localSheetId="10" hidden="1">#REF!</definedName>
    <definedName name="_Key2" localSheetId="10" hidden="1">#REF!</definedName>
    <definedName name="_MS1" localSheetId="10">#REF!</definedName>
    <definedName name="_mu1" localSheetId="10">#REF!</definedName>
    <definedName name="_mu2" localSheetId="10">#REF!</definedName>
    <definedName name="_mu3" localSheetId="10">#REF!</definedName>
    <definedName name="_na7" localSheetId="10">#REF!</definedName>
    <definedName name="_nf1" localSheetId="10">#REF!</definedName>
    <definedName name="_nf2" localSheetId="10">#REF!</definedName>
    <definedName name="_nf3" localSheetId="10">#REF!</definedName>
    <definedName name="_ng30" localSheetId="10">#REF!</definedName>
    <definedName name="_ng35" localSheetId="10">#REF!</definedName>
    <definedName name="_NP1" localSheetId="10">#REF!</definedName>
    <definedName name="_NP2" localSheetId="10">#REF!</definedName>
    <definedName name="_NSH1" localSheetId="10">#REF!</definedName>
    <definedName name="_NSH2" localSheetId="10">#REF!</definedName>
    <definedName name="_pa7" localSheetId="10">#REF!</definedName>
    <definedName name="_pf1" localSheetId="10">#REF!</definedName>
    <definedName name="_pf2" localSheetId="10">#REF!</definedName>
    <definedName name="_pf3" localSheetId="10">#REF!</definedName>
    <definedName name="_pg30" localSheetId="10">#REF!</definedName>
    <definedName name="_pg35" localSheetId="10">#REF!</definedName>
    <definedName name="_ppa7" localSheetId="10">#REF!</definedName>
    <definedName name="_ppf1" localSheetId="10">#REF!</definedName>
    <definedName name="_ppf2" localSheetId="10">#REF!</definedName>
    <definedName name="_ppf3" localSheetId="10">#REF!</definedName>
    <definedName name="_ppg30" localSheetId="10">#REF!</definedName>
    <definedName name="_ppg35" localSheetId="10">#REF!</definedName>
    <definedName name="_QTY10" localSheetId="10">#REF!</definedName>
    <definedName name="_Sort" localSheetId="10" hidden="1">#REF!</definedName>
    <definedName name="_Table1_In1" localSheetId="10" hidden="1">#REF!</definedName>
    <definedName name="_Table1_Out" localSheetId="10" hidden="1">#REF!</definedName>
    <definedName name="_UPR10" localSheetId="10">#REF!</definedName>
    <definedName name="_vrc25" localSheetId="10">#REF!</definedName>
    <definedName name="_YO1" localSheetId="10">#REF!</definedName>
    <definedName name="_총괄표" localSheetId="10" hidden="1">#REF!</definedName>
    <definedName name="A_1" localSheetId="10">#REF!</definedName>
    <definedName name="A_2" localSheetId="10">#REF!</definedName>
    <definedName name="A_3" localSheetId="10">#REF!</definedName>
    <definedName name="A_4" localSheetId="10">#REF!</definedName>
    <definedName name="A_5" localSheetId="10">#REF!</definedName>
    <definedName name="A_6" localSheetId="10">#REF!</definedName>
    <definedName name="A1_" localSheetId="10">#REF!</definedName>
    <definedName name="A15." localSheetId="10">#REF!</definedName>
    <definedName name="A2_" localSheetId="10">#REF!</definedName>
    <definedName name="A3_" localSheetId="10">#REF!</definedName>
    <definedName name="A315yoo1" localSheetId="10">#REF!</definedName>
    <definedName name="A4_" localSheetId="10">#REF!</definedName>
    <definedName name="A5_" localSheetId="10">#REF!</definedName>
    <definedName name="A7_" localSheetId="10">#REF!</definedName>
    <definedName name="A8_" localSheetId="10">#REF!</definedName>
    <definedName name="A9_" localSheetId="10">#REF!</definedName>
    <definedName name="AA" localSheetId="10" hidden="1">#REF!</definedName>
    <definedName name="AMOUNT" localSheetId="10">#REF!</definedName>
    <definedName name="are" localSheetId="10">#REF!</definedName>
    <definedName name="as" localSheetId="10" hidden="1">#REF!</definedName>
    <definedName name="b_1" localSheetId="10">#REF!</definedName>
    <definedName name="B0" localSheetId="10">#REF!</definedName>
    <definedName name="B1_" localSheetId="10">#REF!</definedName>
    <definedName name="B1381." localSheetId="10">#REF!</definedName>
    <definedName name="B1A" localSheetId="10">#REF!</definedName>
    <definedName name="B1WL" localSheetId="10">#REF!</definedName>
    <definedName name="B1WR" localSheetId="10">#REF!</definedName>
    <definedName name="B2A" localSheetId="10">#REF!</definedName>
    <definedName name="B2WL" localSheetId="10">#REF!</definedName>
    <definedName name="B2WR" localSheetId="10">#REF!</definedName>
    <definedName name="B3A" localSheetId="10">#REF!</definedName>
    <definedName name="B4A" localSheetId="10">#REF!</definedName>
    <definedName name="B5A" localSheetId="10">#REF!</definedName>
    <definedName name="B6A" localSheetId="10">#REF!</definedName>
    <definedName name="B7A" localSheetId="10">#REF!</definedName>
    <definedName name="B8A" localSheetId="10">#REF!</definedName>
    <definedName name="BA" localSheetId="10">#REF!</definedName>
    <definedName name="BAE_GWANG_GONG" localSheetId="10">#REF!</definedName>
    <definedName name="BB" localSheetId="10">#REF!</definedName>
    <definedName name="bbb" localSheetId="10">#REF!</definedName>
    <definedName name="BHU" localSheetId="10">#REF!</definedName>
    <definedName name="BI_GAE_GONG" localSheetId="10">#REF!</definedName>
    <definedName name="BIGO" localSheetId="10">#REF!</definedName>
    <definedName name="BJ_GLF" localSheetId="10">#REF!</definedName>
    <definedName name="BJ_LR" localSheetId="10">#REF!</definedName>
    <definedName name="BMO" localSheetId="10">#REF!</definedName>
    <definedName name="BO" localSheetId="10">#REF!</definedName>
    <definedName name="BO_ON_GONG" localSheetId="10">#REF!</definedName>
    <definedName name="BO_TONG_IN_BU" localSheetId="10">#REF!</definedName>
    <definedName name="BSH" localSheetId="10">#REF!</definedName>
    <definedName name="BV" localSheetId="10">#REF!</definedName>
    <definedName name="C_1" localSheetId="10">#REF!</definedName>
    <definedName name="C_2" localSheetId="10">#REF!</definedName>
    <definedName name="C_3" localSheetId="10">#REF!</definedName>
    <definedName name="cap" localSheetId="10">#REF!</definedName>
    <definedName name="CCC" localSheetId="10">#REF!</definedName>
    <definedName name="CHUK_RYANG_SA" localSheetId="10">#REF!</definedName>
    <definedName name="CHUL_GOL_GONG" localSheetId="10">#REF!</definedName>
    <definedName name="CHUL_GONG" localSheetId="10">#REF!</definedName>
    <definedName name="CIVIL" localSheetId="10">#REF!</definedName>
    <definedName name="CKSP" localSheetId="10">#REF!</definedName>
    <definedName name="Client" localSheetId="10">#REF!</definedName>
    <definedName name="CM" localSheetId="10">#REF!</definedName>
    <definedName name="COD" localSheetId="10">#REF!</definedName>
    <definedName name="CODE" localSheetId="10">#REF!</definedName>
    <definedName name="cola" localSheetId="10">#REF!</definedName>
    <definedName name="cola11" localSheetId="10">#REF!</definedName>
    <definedName name="colb" localSheetId="10">#REF!</definedName>
    <definedName name="Conc_A" localSheetId="10">#REF!</definedName>
    <definedName name="Conc_C" localSheetId="10">#REF!</definedName>
    <definedName name="COST" localSheetId="10" hidden="1">#REF!</definedName>
    <definedName name="COSTT" localSheetId="10" hidden="1">#REF!</definedName>
    <definedName name="CPK" localSheetId="10">#REF!</definedName>
    <definedName name="CR" localSheetId="10">#REF!</definedName>
    <definedName name="D0" localSheetId="10">#REF!</definedName>
    <definedName name="D00" localSheetId="10">#REF!</definedName>
    <definedName name="D000" localSheetId="10">#REF!</definedName>
    <definedName name="DAN" localSheetId="10">#REF!</definedName>
    <definedName name="DANGA" localSheetId="10">#REF!,#REF!</definedName>
    <definedName name="danga2" localSheetId="10">#REF!,#REF!</definedName>
    <definedName name="Database" localSheetId="10" hidden="1">#REF!</definedName>
    <definedName name="database2" localSheetId="10">#REF!</definedName>
    <definedName name="date" localSheetId="10">#REF!</definedName>
    <definedName name="Date_Bidding" localSheetId="10">#REF!</definedName>
    <definedName name="DE" localSheetId="10">#REF!</definedName>
    <definedName name="DF" localSheetId="10">#REF!</definedName>
    <definedName name="dl" localSheetId="10">#REF!</definedName>
    <definedName name="DO_JANG_GONG" localSheetId="10">#REF!</definedName>
    <definedName name="DPI" localSheetId="10">#REF!</definedName>
    <definedName name="DPP" localSheetId="10">#REF!</definedName>
    <definedName name="DS" localSheetId="10">#REF!</definedName>
    <definedName name="DSVP" localSheetId="10">#REF!</definedName>
    <definedName name="DUCT_GONG" localSheetId="10">#REF!</definedName>
    <definedName name="E10M" localSheetId="10">#REF!</definedName>
    <definedName name="E10P" localSheetId="10">#REF!</definedName>
    <definedName name="E11M" localSheetId="10">#REF!</definedName>
    <definedName name="E11P" localSheetId="10">#REF!</definedName>
    <definedName name="E12M" localSheetId="10">#REF!</definedName>
    <definedName name="E12P" localSheetId="10">#REF!</definedName>
    <definedName name="E13M" localSheetId="10">#REF!</definedName>
    <definedName name="E13P" localSheetId="10">#REF!</definedName>
    <definedName name="E14M" localSheetId="10">#REF!</definedName>
    <definedName name="E14P" localSheetId="10">#REF!</definedName>
    <definedName name="E15M" localSheetId="10">#REF!</definedName>
    <definedName name="E15P" localSheetId="10">#REF!</definedName>
    <definedName name="E16M" localSheetId="10">#REF!</definedName>
    <definedName name="E16P" localSheetId="10">#REF!</definedName>
    <definedName name="E17M" localSheetId="10">#REF!</definedName>
    <definedName name="E17P" localSheetId="10">#REF!</definedName>
    <definedName name="E18M" localSheetId="10">#REF!</definedName>
    <definedName name="E18P" localSheetId="10">#REF!</definedName>
    <definedName name="E19M" localSheetId="10">#REF!</definedName>
    <definedName name="E19P" localSheetId="10">#REF!</definedName>
    <definedName name="E1E" localSheetId="10">#REF!</definedName>
    <definedName name="E1M" localSheetId="10">#REF!</definedName>
    <definedName name="E1P" localSheetId="10">#REF!</definedName>
    <definedName name="E20M" localSheetId="10">#REF!</definedName>
    <definedName name="E20P" localSheetId="10">#REF!</definedName>
    <definedName name="E21M" localSheetId="10">#REF!</definedName>
    <definedName name="E21P" localSheetId="10">#REF!</definedName>
    <definedName name="E22M" localSheetId="10">#REF!</definedName>
    <definedName name="E22P" localSheetId="10">#REF!</definedName>
    <definedName name="E23M" localSheetId="10">#REF!</definedName>
    <definedName name="E23P" localSheetId="10">#REF!</definedName>
    <definedName name="E24M" localSheetId="10">#REF!</definedName>
    <definedName name="E24P" localSheetId="10">#REF!</definedName>
    <definedName name="E26E" localSheetId="10">#REF!</definedName>
    <definedName name="E26M" localSheetId="10">#REF!</definedName>
    <definedName name="E26P" localSheetId="10">#REF!</definedName>
    <definedName name="E27E" localSheetId="10">#REF!</definedName>
    <definedName name="E27M" localSheetId="10">#REF!</definedName>
    <definedName name="E27P" localSheetId="10">#REF!</definedName>
    <definedName name="E28E" localSheetId="10">#REF!</definedName>
    <definedName name="E28M" localSheetId="10">#REF!</definedName>
    <definedName name="E28P" localSheetId="10">#REF!</definedName>
    <definedName name="E29M" localSheetId="10">#REF!</definedName>
    <definedName name="E29P" localSheetId="10">#REF!</definedName>
    <definedName name="E2E" localSheetId="10">#REF!</definedName>
    <definedName name="E2M" localSheetId="10">#REF!</definedName>
    <definedName name="E2P" localSheetId="10">#REF!</definedName>
    <definedName name="E30M" localSheetId="10">#REF!</definedName>
    <definedName name="E30P" localSheetId="10">#REF!</definedName>
    <definedName name="E35M" localSheetId="10">#REF!</definedName>
    <definedName name="E35P" localSheetId="10">#REF!</definedName>
    <definedName name="E3P" localSheetId="10">#REF!</definedName>
    <definedName name="E43M" localSheetId="10">#REF!</definedName>
    <definedName name="E43P" localSheetId="10">#REF!</definedName>
    <definedName name="E44M" localSheetId="10">#REF!</definedName>
    <definedName name="E44P" localSheetId="10">#REF!</definedName>
    <definedName name="E45M" localSheetId="10">#REF!</definedName>
    <definedName name="E45P" localSheetId="10">#REF!</definedName>
    <definedName name="E46M" localSheetId="10">#REF!</definedName>
    <definedName name="E46P" localSheetId="10">#REF!</definedName>
    <definedName name="E47M" localSheetId="10">#REF!</definedName>
    <definedName name="E47P" localSheetId="10">#REF!</definedName>
    <definedName name="E49M" localSheetId="10">#REF!</definedName>
    <definedName name="E49P" localSheetId="10">#REF!</definedName>
    <definedName name="E4M" localSheetId="10">#REF!</definedName>
    <definedName name="E4P" localSheetId="10">#REF!</definedName>
    <definedName name="E50M" localSheetId="10">#REF!</definedName>
    <definedName name="E50P" localSheetId="10">#REF!</definedName>
    <definedName name="E51E" localSheetId="10">#REF!</definedName>
    <definedName name="E5M" localSheetId="10">#REF!</definedName>
    <definedName name="E5P" localSheetId="10">#REF!</definedName>
    <definedName name="E6M" localSheetId="10">#REF!</definedName>
    <definedName name="E6P" localSheetId="10">#REF!</definedName>
    <definedName name="E7M" localSheetId="10">#REF!</definedName>
    <definedName name="E7P" localSheetId="10">#REF!</definedName>
    <definedName name="E8M" localSheetId="10">#REF!</definedName>
    <definedName name="E8P" localSheetId="10">#REF!</definedName>
    <definedName name="E9M" localSheetId="10">#REF!</definedName>
    <definedName name="E9P" localSheetId="10">#REF!</definedName>
    <definedName name="eee" localSheetId="10" hidden="1">#REF!</definedName>
    <definedName name="Exchange_Rate" localSheetId="10">#REF!</definedName>
    <definedName name="Extract_MI" localSheetId="10">#REF!</definedName>
    <definedName name="fact" localSheetId="10">#REF!</definedName>
    <definedName name="FD" localSheetId="10">#REF!</definedName>
    <definedName name="FEEL" localSheetId="10">#REF!</definedName>
    <definedName name="fjkf" localSheetId="10">#REF!</definedName>
    <definedName name="Form" localSheetId="10">#REF!</definedName>
    <definedName name="fvdsa" localSheetId="10">#REF!</definedName>
    <definedName name="fwk" localSheetId="10">#REF!</definedName>
    <definedName name="GAE_JANG_GONG" localSheetId="10">#REF!</definedName>
    <definedName name="GEMCO" localSheetId="10" hidden="1">#REF!</definedName>
    <definedName name="gfdgdgdf" localSheetId="10">#REF!</definedName>
    <definedName name="gfggfr" localSheetId="10">#REF!</definedName>
    <definedName name="GG" localSheetId="10">#REF!</definedName>
    <definedName name="GGGG" localSheetId="10">#REF!</definedName>
    <definedName name="gh" localSheetId="10">#REF!</definedName>
    <definedName name="GI_GAE_SUL_CHI_GONG" localSheetId="10">#REF!</definedName>
    <definedName name="GJ" localSheetId="10">#REF!</definedName>
    <definedName name="gjj" localSheetId="10">#REF!</definedName>
    <definedName name="GK" localSheetId="10">#REF!</definedName>
    <definedName name="GONGCODE" localSheetId="10">#REF!</definedName>
    <definedName name="grew" localSheetId="10" hidden="1">#REF!</definedName>
    <definedName name="Gtb" localSheetId="10">#REF!</definedName>
    <definedName name="gtbtt" localSheetId="10">#REF!</definedName>
    <definedName name="GUMAK" localSheetId="10">#REF!</definedName>
    <definedName name="Gxl" localSheetId="10">#REF!</definedName>
    <definedName name="gxltt" localSheetId="10">#REF!</definedName>
    <definedName name="GY" localSheetId="10">#REF!</definedName>
    <definedName name="H1L" localSheetId="10">#REF!</definedName>
    <definedName name="H1R" localSheetId="10">#REF!</definedName>
    <definedName name="H1WL" localSheetId="10">#REF!</definedName>
    <definedName name="H1WR" localSheetId="10">#REF!</definedName>
    <definedName name="H2L" localSheetId="10">#REF!</definedName>
    <definedName name="H2R" localSheetId="10">#REF!</definedName>
    <definedName name="H2WL" localSheetId="10">#REF!</definedName>
    <definedName name="H2WR" localSheetId="10">#REF!</definedName>
    <definedName name="H3L" localSheetId="10">#REF!</definedName>
    <definedName name="H3R" localSheetId="10">#REF!</definedName>
    <definedName name="H3WL" localSheetId="10">#REF!</definedName>
    <definedName name="H3WR" localSheetId="10">#REF!</definedName>
    <definedName name="H4L" localSheetId="10">#REF!</definedName>
    <definedName name="H4R" localSheetId="10">#REF!</definedName>
    <definedName name="H5L" localSheetId="10">#REF!</definedName>
    <definedName name="H5R" localSheetId="10">#REF!</definedName>
    <definedName name="H6L" localSheetId="10">#REF!</definedName>
    <definedName name="H6R" localSheetId="10">#REF!</definedName>
    <definedName name="H7L" localSheetId="10">#REF!</definedName>
    <definedName name="H7R" localSheetId="10">#REF!</definedName>
    <definedName name="H9A" localSheetId="10">#REF!</definedName>
    <definedName name="HAF" localSheetId="10">#REF!</definedName>
    <definedName name="han" localSheetId="10" hidden="1">#REF!</definedName>
    <definedName name="hanliangbiao" localSheetId="10">#REF!</definedName>
    <definedName name="hardwar" localSheetId="10" hidden="1">#REF!</definedName>
    <definedName name="HBV" localSheetId="10">#REF!</definedName>
    <definedName name="HCR" localSheetId="10">#REF!</definedName>
    <definedName name="HDSVP" localSheetId="10">#REF!</definedName>
    <definedName name="HHAF" localSheetId="10">#REF!</definedName>
    <definedName name="HHMF" localSheetId="10">#REF!</definedName>
    <definedName name="HL" localSheetId="10">#REF!</definedName>
    <definedName name="HMF" localSheetId="10">#REF!</definedName>
    <definedName name="HMOTOR" localSheetId="10">#REF!</definedName>
    <definedName name="HPUMP" localSheetId="10">#REF!</definedName>
    <definedName name="HR" localSheetId="10">#REF!</definedName>
    <definedName name="HSH" localSheetId="10">#REF!</definedName>
    <definedName name="HSV" localSheetId="10">#REF!</definedName>
    <definedName name="htb" localSheetId="10">#REF!</definedName>
    <definedName name="hts" localSheetId="10">#REF!</definedName>
    <definedName name="HVAFP" localSheetId="10">#REF!</definedName>
    <definedName name="HVMF" localSheetId="10">#REF!</definedName>
    <definedName name="HWEI" localSheetId="10">#REF!</definedName>
    <definedName name="HWL" localSheetId="10">#REF!</definedName>
    <definedName name="HWR" localSheetId="10">#REF!</definedName>
    <definedName name="i" localSheetId="10">#REF!</definedName>
    <definedName name="ID" localSheetId="10">#REF!,#REF!</definedName>
    <definedName name="JA" localSheetId="10">#REF!</definedName>
    <definedName name="JE_GWAN_GONG" localSheetId="10">#REF!</definedName>
    <definedName name="jg" localSheetId="10">#REF!</definedName>
    <definedName name="jhjyg" localSheetId="10">#REF!</definedName>
    <definedName name="JK" localSheetId="10">#REF!</definedName>
    <definedName name="JUNG_GI_UN_JUN" localSheetId="10">#REF!</definedName>
    <definedName name="kim" localSheetId="10">#REF!</definedName>
    <definedName name="KJ" localSheetId="10">#REF!</definedName>
    <definedName name="kjjh" localSheetId="10">#REF!</definedName>
    <definedName name="kk" localSheetId="10" hidden="1">#REF!</definedName>
    <definedName name="LA" localSheetId="10">#REF!</definedName>
    <definedName name="Labor_Cost" localSheetId="10">#REF!</definedName>
    <definedName name="lf" localSheetId="10">#REF!</definedName>
    <definedName name="lll" localSheetId="10">#REF!</definedName>
    <definedName name="lllllll" localSheetId="10">#REF!</definedName>
    <definedName name="LMO" localSheetId="10">#REF!</definedName>
    <definedName name="LPI" localSheetId="10">#REF!</definedName>
    <definedName name="LSH" localSheetId="10">#REF!</definedName>
    <definedName name="Material" localSheetId="10">#REF!</definedName>
    <definedName name="MD" localSheetId="10">#REF!</definedName>
    <definedName name="MOK_DO_GONG" localSheetId="10">#REF!</definedName>
    <definedName name="MOK_GONG" localSheetId="10">#REF!</definedName>
    <definedName name="MONEY" localSheetId="10">#REF!,#REF!</definedName>
    <definedName name="MOTOR" localSheetId="10">#REF!</definedName>
    <definedName name="ms" localSheetId="10">#REF!</definedName>
    <definedName name="msc" localSheetId="10">#REF!</definedName>
    <definedName name="n" localSheetId="10" hidden="1">#REF!</definedName>
    <definedName name="N1S" localSheetId="10">#REF!</definedName>
    <definedName name="N2S" localSheetId="10">#REF!</definedName>
    <definedName name="N3S" localSheetId="10">#REF!</definedName>
    <definedName name="NAME" localSheetId="10">#REF!</definedName>
    <definedName name="NDO" localSheetId="10">#REF!</definedName>
    <definedName name="NK" localSheetId="10">#REF!</definedName>
    <definedName name="NO" localSheetId="10">#REF!</definedName>
    <definedName name="NPI" localSheetId="10">#REF!</definedName>
    <definedName name="ns" localSheetId="10">#REF!</definedName>
    <definedName name="NSH" localSheetId="10">#REF!</definedName>
    <definedName name="NSO" localSheetId="10">#REF!</definedName>
    <definedName name="o" localSheetId="10">#REF!</definedName>
    <definedName name="OOO" localSheetId="10">#REF!</definedName>
    <definedName name="p_all" localSheetId="10">#REF!</definedName>
    <definedName name="Pad_1" localSheetId="10">#REF!</definedName>
    <definedName name="PC_Pile" localSheetId="10">#REF!</definedName>
    <definedName name="Period_Const" localSheetId="10">#REF!</definedName>
    <definedName name="Pile_Driving" localSheetId="10">#REF!</definedName>
    <definedName name="PLANT_BAE_GWAN_GONG" localSheetId="10">#REF!</definedName>
    <definedName name="PLANT_GI_GAE_SUL_CHI_GONG" localSheetId="10">#REF!</definedName>
    <definedName name="PLANT_JE_GWAN_GONG" localSheetId="10">#REF!</definedName>
    <definedName name="PLANT_JUN_GONG" localSheetId="10">#REF!</definedName>
    <definedName name="PLANT_YONG_JUB_GONG" localSheetId="10">#REF!</definedName>
    <definedName name="plast" localSheetId="10">#REF!</definedName>
    <definedName name="PPP" localSheetId="10">#REF!</definedName>
    <definedName name="pps" localSheetId="10">#REF!</definedName>
    <definedName name="PRICE" localSheetId="10">#REF!</definedName>
    <definedName name="PRIN_TITLES" localSheetId="10">#REF!</definedName>
    <definedName name="Print_Area\C" localSheetId="10">#REF!</definedName>
    <definedName name="Print_Area_MI" localSheetId="10">#REF!</definedName>
    <definedName name="PRINT_AREA_MI1" localSheetId="10">#REF!</definedName>
    <definedName name="_xlnm.Print_Titles" localSheetId="10">#REF!</definedName>
    <definedName name="Print_Titles_MI" localSheetId="10">#REF!</definedName>
    <definedName name="PRINT_TITLES_MI1" localSheetId="10">#REF!</definedName>
    <definedName name="ps" localSheetId="10">#REF!</definedName>
    <definedName name="PUMP" localSheetId="10">#REF!</definedName>
    <definedName name="QQQ" localSheetId="10">#REF!</definedName>
    <definedName name="RATE" localSheetId="10">#REF!</definedName>
    <definedName name="Rebar" localSheetId="10">#REF!</definedName>
    <definedName name="Recorder" localSheetId="10" hidden="1">#REF!</definedName>
    <definedName name="RIBET_GONG" localSheetId="10">#REF!</definedName>
    <definedName name="RRR" localSheetId="10">#REF!</definedName>
    <definedName name="s" localSheetId="10">#REF!</definedName>
    <definedName name="sd" localSheetId="10">#REF!</definedName>
    <definedName name="sdg" localSheetId="10" hidden="1">#REF!</definedName>
    <definedName name="sdsss" localSheetId="10">#REF!</definedName>
    <definedName name="SEQCODE" localSheetId="10">#REF!</definedName>
    <definedName name="SFSDFS" localSheetId="10">#REF!</definedName>
    <definedName name="SK" localSheetId="10">#REF!</definedName>
    <definedName name="SKE" localSheetId="10">#REF!</definedName>
    <definedName name="Slab_Connect" localSheetId="10">#REF!</definedName>
    <definedName name="sort" localSheetId="10">#REF!</definedName>
    <definedName name="sort2" localSheetId="10">#REF!</definedName>
    <definedName name="SP" localSheetId="10">#REF!</definedName>
    <definedName name="SPEC" localSheetId="10">#REF!</definedName>
    <definedName name="Story_Total" localSheetId="10">#REF!</definedName>
    <definedName name="Struct_Type" localSheetId="10">#REF!</definedName>
    <definedName name="SUMMARY" localSheetId="10" hidden="1">#REF!</definedName>
    <definedName name="SUMMARYT" localSheetId="10" hidden="1">#REF!</definedName>
    <definedName name="SV" localSheetId="10">#REF!</definedName>
    <definedName name="SWL" localSheetId="10">#REF!</definedName>
    <definedName name="SWR" localSheetId="10">#REF!</definedName>
    <definedName name="T10M" localSheetId="10">#REF!</definedName>
    <definedName name="T10P" localSheetId="10">#REF!</definedName>
    <definedName name="T11M" localSheetId="10">#REF!</definedName>
    <definedName name="T11P" localSheetId="10">#REF!</definedName>
    <definedName name="T12M" localSheetId="10">#REF!</definedName>
    <definedName name="T12P" localSheetId="10">#REF!</definedName>
    <definedName name="T13M" localSheetId="10">#REF!</definedName>
    <definedName name="T13P" localSheetId="10">#REF!</definedName>
    <definedName name="T14M" localSheetId="10">#REF!</definedName>
    <definedName name="T14P" localSheetId="10">#REF!</definedName>
    <definedName name="T15M" localSheetId="10">#REF!</definedName>
    <definedName name="T15P" localSheetId="10">#REF!</definedName>
    <definedName name="T16M" localSheetId="10">#REF!</definedName>
    <definedName name="T16P" localSheetId="10">#REF!</definedName>
    <definedName name="T17M" localSheetId="10">#REF!</definedName>
    <definedName name="T17P" localSheetId="10">#REF!</definedName>
    <definedName name="T18M" localSheetId="10">#REF!</definedName>
    <definedName name="T18P" localSheetId="10">#REF!</definedName>
    <definedName name="T19M" localSheetId="10">#REF!</definedName>
    <definedName name="T19P" localSheetId="10">#REF!</definedName>
    <definedName name="T1E" localSheetId="10">#REF!</definedName>
    <definedName name="T1M" localSheetId="10">#REF!</definedName>
    <definedName name="T1P" localSheetId="10">#REF!</definedName>
    <definedName name="T1S" localSheetId="10">#REF!</definedName>
    <definedName name="T20M" localSheetId="10">#REF!</definedName>
    <definedName name="T20P" localSheetId="10">#REF!</definedName>
    <definedName name="T21M" localSheetId="10">#REF!</definedName>
    <definedName name="T21P" localSheetId="10">#REF!</definedName>
    <definedName name="T22E" localSheetId="10">#REF!</definedName>
    <definedName name="T23M" localSheetId="10">#REF!</definedName>
    <definedName name="T23P" localSheetId="10">#REF!</definedName>
    <definedName name="T24M" localSheetId="10">#REF!</definedName>
    <definedName name="T24P" localSheetId="10">#REF!</definedName>
    <definedName name="T2E" localSheetId="10">#REF!</definedName>
    <definedName name="T2M" localSheetId="10">#REF!</definedName>
    <definedName name="T2P" localSheetId="10">#REF!</definedName>
    <definedName name="T2S" localSheetId="10">#REF!</definedName>
    <definedName name="T3P" localSheetId="10">#REF!</definedName>
    <definedName name="T3S" localSheetId="10">#REF!</definedName>
    <definedName name="T4M" localSheetId="10">#REF!</definedName>
    <definedName name="T4P" localSheetId="10">#REF!</definedName>
    <definedName name="T5M" localSheetId="10">#REF!</definedName>
    <definedName name="T5P" localSheetId="10">#REF!</definedName>
    <definedName name="T6M" localSheetId="10">#REF!</definedName>
    <definedName name="T6P" localSheetId="10">#REF!</definedName>
    <definedName name="T7M" localSheetId="10">#REF!</definedName>
    <definedName name="T7P" localSheetId="10">#REF!</definedName>
    <definedName name="T8M" localSheetId="10">#REF!</definedName>
    <definedName name="T8P" localSheetId="10">#REF!</definedName>
    <definedName name="T9M" localSheetId="10">#REF!</definedName>
    <definedName name="T9P" localSheetId="10">#REF!</definedName>
    <definedName name="TITLE" localSheetId="10">#REF!</definedName>
    <definedName name="TK_BYUL_IN_BU" localSheetId="10">#REF!</definedName>
    <definedName name="TMO" localSheetId="10">#REF!</definedName>
    <definedName name="Total_Floor_Area" localSheetId="10">#REF!</definedName>
    <definedName name="tr" localSheetId="10" hidden="1">#REF!</definedName>
    <definedName name="TT" localSheetId="10">#REF!</definedName>
    <definedName name="TTT" localSheetId="10">#REF!</definedName>
    <definedName name="tuchal" localSheetId="10">#REF!</definedName>
    <definedName name="TW" localSheetId="10">#REF!</definedName>
    <definedName name="TWL" localSheetId="10">#REF!</definedName>
    <definedName name="TWR" localSheetId="10">#REF!</definedName>
    <definedName name="TYPE" localSheetId="10">#REF!</definedName>
    <definedName name="TYPEEA" localSheetId="10">#REF!</definedName>
    <definedName name="UNIT" localSheetId="10">#REF!</definedName>
    <definedName name="VAFP" localSheetId="10">#REF!</definedName>
    <definedName name="VBV" localSheetId="10">#REF!</definedName>
    <definedName name="VCR" localSheetId="10">#REF!</definedName>
    <definedName name="VDSVP" localSheetId="10">#REF!</definedName>
    <definedName name="VHAF" localSheetId="10">#REF!</definedName>
    <definedName name="VHMF" localSheetId="10">#REF!</definedName>
    <definedName name="VMF" localSheetId="10">#REF!</definedName>
    <definedName name="VMOTOR" localSheetId="10">#REF!</definedName>
    <definedName name="VPUMP" localSheetId="10">#REF!</definedName>
    <definedName name="VSV" localSheetId="10">#REF!</definedName>
    <definedName name="VVAFP" localSheetId="10">#REF!</definedName>
    <definedName name="VVMF" localSheetId="10">#REF!</definedName>
    <definedName name="VVV" localSheetId="10">#REF!</definedName>
    <definedName name="VWEI" localSheetId="10">#REF!</definedName>
    <definedName name="w" localSheetId="10">#REF!</definedName>
    <definedName name="WEI" localSheetId="10">#REF!</definedName>
    <definedName name="Work_Description" localSheetId="10">#REF!</definedName>
    <definedName name="WSO" localSheetId="10">#REF!</definedName>
    <definedName name="WW" localSheetId="10">#REF!</definedName>
    <definedName name="X9701D_일위대가_List" localSheetId="10">#REF!</definedName>
    <definedName name="XA" localSheetId="10">#REF!</definedName>
    <definedName name="XS" localSheetId="10">#REF!</definedName>
    <definedName name="xx" localSheetId="10" hidden="1">#REF!</definedName>
    <definedName name="xxx" localSheetId="10" hidden="1">#REF!</definedName>
    <definedName name="XZ" localSheetId="10">#REF!</definedName>
    <definedName name="YONG_JUB_GONG" localSheetId="10">#REF!</definedName>
    <definedName name="YOO" localSheetId="10">#REF!</definedName>
    <definedName name="yoo10" localSheetId="10">#REF!</definedName>
    <definedName name="yoo2" localSheetId="10">#REF!</definedName>
    <definedName name="yoo3" localSheetId="10">#REF!</definedName>
    <definedName name="yoo4" localSheetId="10">#REF!</definedName>
    <definedName name="YOO5" localSheetId="10">#REF!</definedName>
    <definedName name="YOO6" localSheetId="10">#REF!</definedName>
    <definedName name="YOO7" localSheetId="10">#REF!</definedName>
    <definedName name="yoo8" localSheetId="10">#REF!</definedName>
    <definedName name="YOO9" localSheetId="10">#REF!</definedName>
    <definedName name="YOON" localSheetId="10">#REF!</definedName>
    <definedName name="YOON2" localSheetId="10">#REF!</definedName>
    <definedName name="YOON3" localSheetId="10">#REF!</definedName>
    <definedName name="YOON4" localSheetId="10">#REF!</definedName>
    <definedName name="Z" localSheetId="10">#REF!</definedName>
    <definedName name="Z_0E9FE9F8_6DD2_48FC_9AB4_8E7C3E14C436_.wvu.PrintArea" localSheetId="10" hidden="1">#REF!</definedName>
    <definedName name="Z_0E9FE9F8_6DD2_48FC_9AB4_8E7C3E14C436_.wvu.PrintTitles" localSheetId="10" hidden="1">#REF!</definedName>
    <definedName name="Z6_" localSheetId="10">#REF!</definedName>
    <definedName name="ㄱㅈㅎ" localSheetId="10" hidden="1">#REF!</definedName>
    <definedName name="가실행" localSheetId="10">#REF!</definedName>
    <definedName name="간접노무비" localSheetId="10">#REF!</definedName>
    <definedName name="간접노무비요율" localSheetId="10">#REF!</definedName>
    <definedName name="간접노무비표" localSheetId="10">#REF!</definedName>
    <definedName name="갈빌1호" localSheetId="10">#REF!</definedName>
    <definedName name="갈빌2호" localSheetId="10">#REF!</definedName>
    <definedName name="갈빌3호" localSheetId="10">#REF!</definedName>
    <definedName name="개산분" localSheetId="10">#REF!</definedName>
    <definedName name="견" localSheetId="10">#REF!,#REF!</definedName>
    <definedName name="견적품의" localSheetId="10">#REF!</definedName>
    <definedName name="경비" localSheetId="10">#REF!</definedName>
    <definedName name="경비1" localSheetId="10" hidden="1">#REF!</definedName>
    <definedName name="경비합" localSheetId="10">#REF!</definedName>
    <definedName name="경상비" localSheetId="10">#REF!</definedName>
    <definedName name="공구" localSheetId="10">#REF!</definedName>
    <definedName name="공구손료" localSheetId="10">#REF!</definedName>
    <definedName name="공급가액" localSheetId="10">#REF!</definedName>
    <definedName name="공사명" localSheetId="10">#REF!</definedName>
    <definedName name="공사비" localSheetId="10">#REF!</definedName>
    <definedName name="공사원가" localSheetId="10">#REF!</definedName>
    <definedName name="공종" localSheetId="10">#REF!</definedName>
    <definedName name="공종갯수" localSheetId="10">#REF!</definedName>
    <definedName name="관급" localSheetId="10">#REF!,#REF!,#REF!</definedName>
    <definedName name="관급액" localSheetId="10">#REF!</definedName>
    <definedName name="관급자재대" localSheetId="10">#REF!</definedName>
    <definedName name="관급자재비" localSheetId="10">#REF!</definedName>
    <definedName name="관로연장거리" localSheetId="10">#REF!</definedName>
    <definedName name="관정지반고" localSheetId="10">#REF!</definedName>
    <definedName name="구산갑지" localSheetId="10" hidden="1">#REF!</definedName>
    <definedName name="군산" localSheetId="10">#REF!</definedName>
    <definedName name="군유1" localSheetId="10">#REF!</definedName>
    <definedName name="군유2" localSheetId="10">#REF!</definedName>
    <definedName name="군유3" localSheetId="10">#REF!</definedName>
    <definedName name="군유4" localSheetId="10">#REF!</definedName>
    <definedName name="군유5" localSheetId="10">#REF!</definedName>
    <definedName name="군유6" localSheetId="10">#REF!</definedName>
    <definedName name="군유7" localSheetId="10">#REF!</definedName>
    <definedName name="규격수" localSheetId="10">#REF!</definedName>
    <definedName name="기준" localSheetId="10">#REF!</definedName>
    <definedName name="기초데이타" localSheetId="10">#REF!</definedName>
    <definedName name="기초액" localSheetId="10">#REF!</definedName>
    <definedName name="기타경비" localSheetId="10">#REF!</definedName>
    <definedName name="기타경비요율" localSheetId="10">#REF!</definedName>
    <definedName name="기타경비표" localSheetId="10">#REF!</definedName>
    <definedName name="地" localSheetId="10">#REF!</definedName>
    <definedName name="附加赛" localSheetId="10">#REF!</definedName>
    <definedName name="概算表" localSheetId="10">#REF!</definedName>
    <definedName name="管理费" localSheetId="10">#REF!</definedName>
    <definedName name="ㄴ" localSheetId="10">#REF!</definedName>
    <definedName name="ㄴㄱㄹ" localSheetId="10" hidden="1">#REF!</definedName>
    <definedName name="ㄴㄴ" localSheetId="10">#REF!</definedName>
    <definedName name="ㄴㄴㄴ" localSheetId="10">#REF!</definedName>
    <definedName name="ㄴㄴㄴㄴ" localSheetId="10">#REF!</definedName>
    <definedName name="ㄴㄴㄴㄴㄴ" localSheetId="10">#REF!</definedName>
    <definedName name="ㄴㅁ" localSheetId="10" hidden="1">#REF!</definedName>
    <definedName name="나." localSheetId="10">#REF!</definedName>
    <definedName name="나야" localSheetId="10">#REF!</definedName>
    <definedName name="남산1호" localSheetId="10">#REF!</definedName>
    <definedName name="남산2호" localSheetId="10">#REF!</definedName>
    <definedName name="내고" localSheetId="10">#REF!</definedName>
    <definedName name="내역서" localSheetId="10">#REF!</definedName>
    <definedName name="哈哈" localSheetId="10">#REF!</definedName>
    <definedName name="好" localSheetId="10">#REF!</definedName>
    <definedName name="呵呵" localSheetId="10">#REF!</definedName>
    <definedName name="노곡1호" localSheetId="10">#REF!</definedName>
    <definedName name="노곡2호" localSheetId="10">#REF!</definedName>
    <definedName name="노곡3호" localSheetId="10">#REF!</definedName>
    <definedName name="노곡4호" localSheetId="10">#REF!</definedName>
    <definedName name="노무비" localSheetId="10">#REF!</definedName>
    <definedName name="노무비합" localSheetId="10">#REF!</definedName>
    <definedName name="노부비" localSheetId="10">#REF!</definedName>
    <definedName name="노임" localSheetId="10">#REF!</definedName>
    <definedName name="농원1호" localSheetId="10">#REF!</definedName>
    <definedName name="농원2호" localSheetId="10">#REF!</definedName>
    <definedName name="다." localSheetId="10">#REF!</definedName>
    <definedName name="단가" localSheetId="10">#REF!</definedName>
    <definedName name="단가2" localSheetId="10">#REF!,#REF!</definedName>
    <definedName name="단가비교표" localSheetId="10">#REF!,#REF!</definedName>
    <definedName name="단가산출" localSheetId="10">#REF!</definedName>
    <definedName name="단가적용표" localSheetId="10">#REF!</definedName>
    <definedName name="대가" localSheetId="10">#REF!,#REF!</definedName>
    <definedName name="대구" localSheetId="10">#REF!</definedName>
    <definedName name="덕산1호" localSheetId="10">#REF!</definedName>
    <definedName name="덕산2호" localSheetId="10">#REF!</definedName>
    <definedName name="덕산3호" localSheetId="10">#REF!</definedName>
    <definedName name="덕산4호" localSheetId="10">#REF!</definedName>
    <definedName name="덕전1호" localSheetId="10">#REF!</definedName>
    <definedName name="덕전2호" localSheetId="10">#REF!</definedName>
    <definedName name="덕전3호" localSheetId="10">#REF!</definedName>
    <definedName name="덕지1호" localSheetId="10">#REF!</definedName>
    <definedName name="덕천1호" localSheetId="10">#REF!</definedName>
    <definedName name="덕천2호" localSheetId="10">#REF!</definedName>
    <definedName name="덕천3호" localSheetId="10">#REF!</definedName>
    <definedName name="덕천4호" localSheetId="10">#REF!</definedName>
    <definedName name="利润" localSheetId="10">#REF!</definedName>
    <definedName name="도공100미" localSheetId="10">#REF!</definedName>
    <definedName name="도공100억" localSheetId="10">#REF!</definedName>
    <definedName name="도급공사" localSheetId="10">#REF!</definedName>
    <definedName name="도급공사비" localSheetId="10">#REF!</definedName>
    <definedName name="도급예산액" localSheetId="10">#REF!</definedName>
    <definedName name="도급예상액" localSheetId="10">#REF!</definedName>
    <definedName name="도장면적" localSheetId="10">#REF!</definedName>
    <definedName name="도장면적가공" localSheetId="10">#REF!</definedName>
    <definedName name="도장면적가공1" localSheetId="10">#REF!</definedName>
    <definedName name="동두천" localSheetId="10">#REF!</definedName>
    <definedName name="두기1" localSheetId="10">#REF!</definedName>
    <definedName name="두기1호" localSheetId="10">#REF!</definedName>
    <definedName name="두기2" localSheetId="10">#REF!</definedName>
    <definedName name="두기2호" localSheetId="10">#REF!</definedName>
    <definedName name="두기3" localSheetId="10">#REF!</definedName>
    <definedName name="두기3호" localSheetId="10">#REF!</definedName>
    <definedName name="你好" localSheetId="10">#REF!</definedName>
    <definedName name="飘窗" localSheetId="10">#REF!</definedName>
    <definedName name="ㄹ" localSheetId="10">#REF!</definedName>
    <definedName name="ㄹㄹ" localSheetId="10">#REF!</definedName>
    <definedName name="ㄹㄹㄹ" localSheetId="10">#REF!</definedName>
    <definedName name="ㄹㄹㄹㄹ" localSheetId="10">#REF!</definedName>
    <definedName name="ㄹㄹㄹㄹㄹ" localSheetId="10">#REF!</definedName>
    <definedName name="ㄹㄹㄹㄹㄹㄹ" localSheetId="10">#REF!</definedName>
    <definedName name="ㄹㄹㄹㄹㄹㄹㄹ" localSheetId="10">#REF!</definedName>
    <definedName name="ㄹㄹㄹㄹㄹㄹㄹㄹㄹㄹㄹ" localSheetId="10">#REF!</definedName>
    <definedName name="ㄹㄹㄹㄹㄹㄹㄹㄹㄹㄹㄹㄹㄹㄹㄹ" localSheetId="10">#REF!</definedName>
    <definedName name="ㄹ호" localSheetId="10" hidden="1">#REF!</definedName>
    <definedName name="设计费" localSheetId="10">#REF!</definedName>
    <definedName name="税收" localSheetId="10">#REF!</definedName>
    <definedName name="ㅁㄴ" localSheetId="10" hidden="1">#REF!</definedName>
    <definedName name="ㅁㅁㅁ" localSheetId="10">#REF!</definedName>
    <definedName name="ㅁㅁㅁㅁㅁㅁ" localSheetId="10" hidden="1">#REF!</definedName>
    <definedName name="ㅁㅇ" localSheetId="10">#REF!</definedName>
    <definedName name="外委加工.dbf" localSheetId="10">#REF!</definedName>
    <definedName name="멘트" localSheetId="10">#REF!</definedName>
    <definedName name="모래" localSheetId="10">#REF!</definedName>
    <definedName name="모래1" localSheetId="10">#REF!</definedName>
    <definedName name="무농1호" localSheetId="10">#REF!</definedName>
    <definedName name="무농2호" localSheetId="10">#REF!</definedName>
    <definedName name="박경희" localSheetId="10">#REF!</definedName>
    <definedName name="번들1호" localSheetId="10">#REF!</definedName>
    <definedName name="번들2호" localSheetId="10">#REF!</definedName>
    <definedName name="번들3호" localSheetId="10">#REF!</definedName>
    <definedName name="부가가치세" localSheetId="10">#REF!</definedName>
    <definedName name="부가가치세요율" localSheetId="10">#REF!</definedName>
    <definedName name="부가가치표" localSheetId="10">#REF!</definedName>
    <definedName name="부대" localSheetId="10">#REF!</definedName>
    <definedName name="부대내역비교" localSheetId="10">#REF!</definedName>
    <definedName name="부대사항" localSheetId="10">#REF!</definedName>
    <definedName name="분석" localSheetId="10">#REF!</definedName>
    <definedName name="비계" localSheetId="10">#REF!</definedName>
    <definedName name="비교표2" localSheetId="10" hidden="1">#REF!</definedName>
    <definedName name="비목1" localSheetId="10">#REF!</definedName>
    <definedName name="비목2" localSheetId="10">#REF!</definedName>
    <definedName name="비목3" localSheetId="10">#REF!</definedName>
    <definedName name="비목4" localSheetId="10">#REF!</definedName>
    <definedName name="ㅅㅅ" localSheetId="10">#REF!</definedName>
    <definedName name="사" localSheetId="10" hidden="1">#REF!</definedName>
    <definedName name="산재보험료" localSheetId="10">#REF!</definedName>
    <definedName name="산재보험료요율" localSheetId="10">#REF!</definedName>
    <definedName name="산재보험료표" localSheetId="10">#REF!</definedName>
    <definedName name="산출" localSheetId="10">#REF!</definedName>
    <definedName name="산출경비" localSheetId="10">#REF!</definedName>
    <definedName name="삼" localSheetId="10">#REF!</definedName>
    <definedName name="상림1호" localSheetId="10">#REF!</definedName>
    <definedName name="상림2호" localSheetId="10">#REF!</definedName>
    <definedName name="상림3호" localSheetId="10">#REF!</definedName>
    <definedName name="생사1호" localSheetId="10">#REF!</definedName>
    <definedName name="생사2호" localSheetId="10">#REF!</definedName>
    <definedName name="생사기존" localSheetId="10">#REF!</definedName>
    <definedName name="서울" localSheetId="10">#REF!</definedName>
    <definedName name="선량1호" localSheetId="10">#REF!</definedName>
    <definedName name="선량2호" localSheetId="10">#REF!</definedName>
    <definedName name="선량3호" localSheetId="10">#REF!</definedName>
    <definedName name="선량4호" localSheetId="10">#REF!</definedName>
    <definedName name="선량5호" localSheetId="10">#REF!</definedName>
    <definedName name="설계사" localSheetId="10">#REF!</definedName>
    <definedName name="설계삼" localSheetId="10">#REF!</definedName>
    <definedName name="설계오" localSheetId="10">#REF!</definedName>
    <definedName name="설계육" localSheetId="10">#REF!</definedName>
    <definedName name="설계이" localSheetId="10">#REF!</definedName>
    <definedName name="성산1호" localSheetId="10">#REF!</definedName>
    <definedName name="성산2호" localSheetId="10">#REF!</definedName>
    <definedName name="성산3호" localSheetId="10">#REF!</definedName>
    <definedName name="성산4호" localSheetId="10">#REF!</definedName>
    <definedName name="성산5호" localSheetId="10">#REF!</definedName>
    <definedName name="송수관로구경" localSheetId="10">#REF!</definedName>
    <definedName name="송천1" localSheetId="10">#REF!</definedName>
    <definedName name="송천2" localSheetId="10">#REF!</definedName>
    <definedName name="수중모타1" localSheetId="10">#REF!</definedName>
    <definedName name="수중모타10" localSheetId="10">#REF!</definedName>
    <definedName name="수중모타15" localSheetId="10">#REF!</definedName>
    <definedName name="수중모타2" localSheetId="10">#REF!</definedName>
    <definedName name="수중모타20" localSheetId="10">#REF!</definedName>
    <definedName name="수중모타25" localSheetId="10">#REF!</definedName>
    <definedName name="수중모타3" localSheetId="10">#REF!</definedName>
    <definedName name="수중모타30" localSheetId="10">#REF!</definedName>
    <definedName name="수중모타5" localSheetId="10">#REF!</definedName>
    <definedName name="수중모타7.5" localSheetId="10">#REF!</definedName>
    <definedName name="수중모터펌프단가" localSheetId="10">#REF!</definedName>
    <definedName name="수중케이블단가" localSheetId="10">#REF!</definedName>
    <definedName name="수행능력" localSheetId="10">#REF!</definedName>
    <definedName name="순공사비" localSheetId="10">#REF!</definedName>
    <definedName name="순공사원가" localSheetId="10">#REF!</definedName>
    <definedName name="시" localSheetId="10">#REF!</definedName>
    <definedName name="신성1" localSheetId="10">#REF!</definedName>
    <definedName name="신성2" localSheetId="10">#REF!</definedName>
    <definedName name="신성3" localSheetId="10">#REF!</definedName>
    <definedName name="신성4" localSheetId="10">#REF!</definedName>
    <definedName name="신성5" localSheetId="10">#REF!</definedName>
    <definedName name="신성6" localSheetId="10">#REF!</definedName>
    <definedName name="신성7" localSheetId="10">#REF!</definedName>
    <definedName name="신흥1호" localSheetId="10">#REF!</definedName>
    <definedName name="신흥2호" localSheetId="10">#REF!</definedName>
    <definedName name="실경상" localSheetId="10">#REF!</definedName>
    <definedName name="실행" localSheetId="10">#REF!</definedName>
    <definedName name="실행검토" localSheetId="10" hidden="1">#REF!</definedName>
    <definedName name="실행예상액" localSheetId="10" hidden="1">#REF!</definedName>
    <definedName name="실행집계" localSheetId="10">#REF!</definedName>
    <definedName name="ㅇㄹ" localSheetId="10" hidden="1">#REF!</definedName>
    <definedName name="ㅇㅇ" localSheetId="10">#REF!</definedName>
    <definedName name="ㅇㅇㅇ" localSheetId="10">#REF!</definedName>
    <definedName name="아연도강관단가" localSheetId="10">#REF!</definedName>
    <definedName name="아연도배관단가" localSheetId="10">#REF!</definedName>
    <definedName name="아연도배관자재" localSheetId="10">#REF!</definedName>
    <definedName name="안방1호" localSheetId="10">#REF!</definedName>
    <definedName name="안방2호" localSheetId="10">#REF!</definedName>
    <definedName name="안전관리비" localSheetId="10">#REF!</definedName>
    <definedName name="안전관리비요율" localSheetId="10">#REF!</definedName>
    <definedName name="안전관리비표" localSheetId="10">#REF!</definedName>
    <definedName name="안정수위" localSheetId="10">#REF!</definedName>
    <definedName name="앞들1호" localSheetId="10">#REF!</definedName>
    <definedName name="앞들2호" localSheetId="10">#REF!</definedName>
    <definedName name="양수량" localSheetId="10">#REF!</definedName>
    <definedName name="양식" localSheetId="10">#REF!</definedName>
    <definedName name="업체" localSheetId="10" hidden="1">#REF!</definedName>
    <definedName name="오산" localSheetId="10">#REF!</definedName>
    <definedName name="오주1호" localSheetId="10">#REF!</definedName>
    <definedName name="오주2호" localSheetId="10">#REF!</definedName>
    <definedName name="오주3호" localSheetId="10">#REF!</definedName>
    <definedName name="오주4호" localSheetId="10">#REF!</definedName>
    <definedName name="왕암내역" localSheetId="10">#REF!</definedName>
    <definedName name="요동1호" localSheetId="10">#REF!</definedName>
    <definedName name="요동2호" localSheetId="10">#REF!</definedName>
    <definedName name="용접" localSheetId="10">#REF!</definedName>
    <definedName name="우산" localSheetId="10">#REF!</definedName>
    <definedName name="운반중량산출2" localSheetId="10">#REF!</definedName>
    <definedName name="운암" localSheetId="10">#REF!</definedName>
    <definedName name="운호1호" localSheetId="10">#REF!</definedName>
    <definedName name="운호2호" localSheetId="10">#REF!</definedName>
    <definedName name="운호3호" localSheetId="10">#REF!</definedName>
    <definedName name="울산프랜지" localSheetId="10">#REF!</definedName>
    <definedName name="원가계산명" localSheetId="10">#REF!</definedName>
    <definedName name="원운1호" localSheetId="10">#REF!</definedName>
    <definedName name="원운2호" localSheetId="10">#REF!</definedName>
    <definedName name="육" localSheetId="10">#REF!</definedName>
    <definedName name="육리1호" localSheetId="10">#REF!</definedName>
    <definedName name="육리2호" localSheetId="10">#REF!</definedName>
    <definedName name="은산1호" localSheetId="10">#REF!</definedName>
    <definedName name="은산2호" localSheetId="10">#REF!</definedName>
    <definedName name="은산3호" localSheetId="10">#REF!</definedName>
    <definedName name="은산4호" localSheetId="10">#REF!</definedName>
    <definedName name="의무비" localSheetId="10">#REF!</definedName>
    <definedName name="의정부" localSheetId="10">#REF!</definedName>
    <definedName name="이" localSheetId="10">#REF!</definedName>
    <definedName name="이윤" localSheetId="10">#REF!</definedName>
    <definedName name="이윤요율" localSheetId="10">#REF!</definedName>
    <definedName name="이윤표" localSheetId="10">#REF!</definedName>
    <definedName name="이희선" localSheetId="10">#REF!,#REF!</definedName>
    <definedName name="인공" localSheetId="10">#REF!</definedName>
    <definedName name="인입공사비" localSheetId="10">#REF!</definedName>
    <definedName name="일반관리비" localSheetId="10">#REF!</definedName>
    <definedName name="일반관리비요율" localSheetId="10">#REF!</definedName>
    <definedName name="일반관리비표" localSheetId="10">#REF!</definedName>
    <definedName name="일위" localSheetId="10">#REF!,#REF!</definedName>
    <definedName name="일위대가" localSheetId="10">#REF!</definedName>
    <definedName name="일위목록" localSheetId="10">#REF!</definedName>
    <definedName name="입력란" localSheetId="10">#REF!</definedName>
    <definedName name="입력전체" localSheetId="10">#REF!</definedName>
    <definedName name="입안1호" localSheetId="10">#REF!</definedName>
    <definedName name="입안2호" localSheetId="10">#REF!</definedName>
    <definedName name="입안3호" localSheetId="10">#REF!</definedName>
    <definedName name="입안4호" localSheetId="10">#REF!</definedName>
    <definedName name="입안기존2" localSheetId="10">#REF!</definedName>
    <definedName name="자연수위" localSheetId="10">#REF!</definedName>
    <definedName name="자재" localSheetId="10">#REF!</definedName>
    <definedName name="잡자재비" localSheetId="10">#REF!</definedName>
    <definedName name="장산1" localSheetId="10">#REF!</definedName>
    <definedName name="장산2" localSheetId="10">#REF!</definedName>
    <definedName name="장산3" localSheetId="10">#REF!</definedName>
    <definedName name="장춘" localSheetId="10">#REF!</definedName>
    <definedName name="재료비" localSheetId="10">#REF!</definedName>
    <definedName name="재료비요율" localSheetId="10">#REF!</definedName>
    <definedName name="재료집계3" localSheetId="10">#REF!</definedName>
    <definedName name="저격2" localSheetId="10">#REF!</definedName>
    <definedName name="저수조만수위" localSheetId="10">#REF!</definedName>
    <definedName name="전동기용량" localSheetId="10">#REF!</definedName>
    <definedName name="전선관부속품비" localSheetId="10">#REF!</definedName>
    <definedName name="전장su" localSheetId="10">#REF!</definedName>
    <definedName name="정열범위" localSheetId="10">#REF!</definedName>
    <definedName name="조달예가" localSheetId="10">#REF!</definedName>
    <definedName name="중량" localSheetId="10">#REF!</definedName>
    <definedName name="중량표" localSheetId="10">#REF!</definedName>
    <definedName name="지동" localSheetId="10">#REF!</definedName>
    <definedName name="지질" localSheetId="10">#REF!</definedName>
    <definedName name="지질2" localSheetId="10">#REF!</definedName>
    <definedName name="직접경비" localSheetId="10">#REF!</definedName>
    <definedName name="직접노무비" localSheetId="10">#REF!</definedName>
    <definedName name="직접노무비요율" localSheetId="10">#REF!</definedName>
    <definedName name="직접비" localSheetId="10">#REF!</definedName>
    <definedName name="직접재료비" localSheetId="10">#REF!</definedName>
    <definedName name="직접재료비합" localSheetId="10">#REF!</definedName>
    <definedName name="직종" localSheetId="10">#REF!</definedName>
    <definedName name="직종명" localSheetId="10">#REF!</definedName>
    <definedName name="진석" localSheetId="10">#REF!,#REF!</definedName>
    <definedName name="ㅊ3" localSheetId="10">#REF!</definedName>
    <definedName name="차체2" localSheetId="10">#REF!</definedName>
    <definedName name="착정심도" localSheetId="10">#REF!</definedName>
    <definedName name="철골공" localSheetId="10">#REF!</definedName>
    <definedName name="철목1호" localSheetId="10">#REF!</definedName>
    <definedName name="철목2호" localSheetId="10">#REF!</definedName>
    <definedName name="철목3호" localSheetId="10">#REF!</definedName>
    <definedName name="철목4호" localSheetId="10">#REF!</definedName>
    <definedName name="철콘" localSheetId="10">#REF!</definedName>
    <definedName name="철콘견적" localSheetId="10">#REF!</definedName>
    <definedName name="철콘번호" localSheetId="10">#REF!</definedName>
    <definedName name="청림1호" localSheetId="10">#REF!</definedName>
    <definedName name="청림2호" localSheetId="10">#REF!</definedName>
    <definedName name="청림3호" localSheetId="10">#REF!</definedName>
    <definedName name="총공사비" localSheetId="10">#REF!</definedName>
    <definedName name="총괄" localSheetId="10">#REF!</definedName>
    <definedName name="총괄표0" localSheetId="10" hidden="1">#REF!</definedName>
    <definedName name="총원가" localSheetId="10">#REF!</definedName>
    <definedName name="칠" localSheetId="10">#REF!</definedName>
    <definedName name="ㅌㅌㅌㅌㅌㅌㅌ" localSheetId="10">#REF!</definedName>
    <definedName name="토" localSheetId="10" hidden="1">#REF!</definedName>
    <definedName name="팔" localSheetId="10" hidden="1">#REF!</definedName>
    <definedName name="펌프구경" localSheetId="10">#REF!</definedName>
    <definedName name="평택" localSheetId="10">#REF!</definedName>
    <definedName name="표지" localSheetId="10" hidden="1">#REF!</definedName>
    <definedName name="프린트" localSheetId="10">#REF!</definedName>
    <definedName name="ㅎ" localSheetId="10">#REF!</definedName>
    <definedName name="ㅎ314" localSheetId="10">#REF!</definedName>
    <definedName name="ㅎ384" localSheetId="10">#REF!</definedName>
    <definedName name="ㅎㄹㄹ" localSheetId="10">#REF!</definedName>
    <definedName name="하도급계획서" localSheetId="10">#REF!</definedName>
    <definedName name="한" localSheetId="10" hidden="1">#REF!</definedName>
    <definedName name="한교1호" localSheetId="10">#REF!</definedName>
    <definedName name="한교2호" localSheetId="10">#REF!</definedName>
    <definedName name="한교3호" localSheetId="10">#REF!</definedName>
    <definedName name="한전" localSheetId="10">#REF!</definedName>
    <definedName name="한전수탁비" localSheetId="10">#REF!</definedName>
    <definedName name="할증" localSheetId="10">#REF!</definedName>
    <definedName name="합계" localSheetId="10">#REF!</definedName>
    <definedName name="행삭제" localSheetId="10">#REF!</definedName>
    <definedName name="현천기자재비" localSheetId="10">#REF!</definedName>
    <definedName name="화신1호" localSheetId="10">#REF!</definedName>
    <definedName name="화신2호" localSheetId="10">#REF!</definedName>
    <definedName name="화신기존1" localSheetId="10">#REF!</definedName>
    <definedName name="화신기존2" localSheetId="10">#REF!</definedName>
    <definedName name="환산계수" localSheetId="10">#REF!</definedName>
    <definedName name="회사명" localSheetId="10">#REF!</definedName>
    <definedName name="회시1호" localSheetId="10">#REF!</definedName>
    <definedName name="회시2호" localSheetId="10">#REF!</definedName>
    <definedName name="희선" localSheetId="10">#REF!,#REF!,#REF!,#REF!,#REF!,#REF!,#REF!,#REF!,#REF!,#REF!,#REF!,#REF!,#REF!,#REF!,#REF!,#REF!,#REF!,#REF!,#REF!</definedName>
    <definedName name="ㅗ1433" localSheetId="10">#REF!</definedName>
    <definedName name="ㅗㅓㅏ" localSheetId="10">#REF!</definedName>
    <definedName name="ㅠ" localSheetId="10">#REF!</definedName>
    <definedName name="ㅠ1" localSheetId="10">#REF!</definedName>
    <definedName name="ㅠ121" localSheetId="10">#REF!</definedName>
    <definedName name="_xlnm.Print_Area" localSheetId="10">'3.1C1520a'!$A$1:$I$34</definedName>
    <definedName name="\e" localSheetId="12">#REF!</definedName>
    <definedName name="\g" localSheetId="12">#REF!</definedName>
    <definedName name="\O" localSheetId="12">#REF!</definedName>
    <definedName name="\s" localSheetId="12">#REF!</definedName>
    <definedName name="_\D" localSheetId="12">#REF!</definedName>
    <definedName name="_\X" localSheetId="12">#REF!</definedName>
    <definedName name="________cap11" localSheetId="12">#REF!</definedName>
    <definedName name="_______cap11" localSheetId="12">#REF!</definedName>
    <definedName name="______cap11" localSheetId="12">#REF!</definedName>
    <definedName name="_____key2" localSheetId="12" hidden="1">#REF!</definedName>
    <definedName name="____key2" localSheetId="12" hidden="1">#REF!</definedName>
    <definedName name="____YO1" localSheetId="12">#REF!</definedName>
    <definedName name="____총괄표" localSheetId="12" hidden="1">#REF!</definedName>
    <definedName name="___BMK10" localSheetId="12">#REF!</definedName>
    <definedName name="___HSH1" localSheetId="12">#REF!</definedName>
    <definedName name="___HSH2" localSheetId="12">#REF!</definedName>
    <definedName name="___HTB2" localSheetId="12">#REF!</definedName>
    <definedName name="___HTS1" localSheetId="12">#REF!</definedName>
    <definedName name="___key2" localSheetId="12" hidden="1">#REF!</definedName>
    <definedName name="___MS1" localSheetId="12">#REF!</definedName>
    <definedName name="___mu1" localSheetId="12">#REF!</definedName>
    <definedName name="___mu2" localSheetId="12">#REF!</definedName>
    <definedName name="___mu3" localSheetId="12">#REF!</definedName>
    <definedName name="___na7" localSheetId="12">#REF!</definedName>
    <definedName name="___nf1" localSheetId="12">#REF!</definedName>
    <definedName name="___nf2" localSheetId="12">#REF!</definedName>
    <definedName name="___nf3" localSheetId="12">#REF!</definedName>
    <definedName name="___ng30" localSheetId="12">#REF!</definedName>
    <definedName name="___ng35" localSheetId="12">#REF!</definedName>
    <definedName name="___NP1" localSheetId="12">#REF!</definedName>
    <definedName name="___NP2" localSheetId="12">#REF!</definedName>
    <definedName name="___NSH1" localSheetId="12">#REF!</definedName>
    <definedName name="___NSH2" localSheetId="12">#REF!</definedName>
    <definedName name="___pa7" localSheetId="12">#REF!</definedName>
    <definedName name="___pf1" localSheetId="12">#REF!</definedName>
    <definedName name="___pf2" localSheetId="12">#REF!</definedName>
    <definedName name="___pf3" localSheetId="12">#REF!</definedName>
    <definedName name="___pg30" localSheetId="12">#REF!</definedName>
    <definedName name="___pg35" localSheetId="12">#REF!</definedName>
    <definedName name="___ppa7" localSheetId="12">#REF!</definedName>
    <definedName name="___ppf1" localSheetId="12">#REF!</definedName>
    <definedName name="___ppf2" localSheetId="12">#REF!</definedName>
    <definedName name="___ppf3" localSheetId="12">#REF!</definedName>
    <definedName name="___ppg30" localSheetId="12">#REF!</definedName>
    <definedName name="___ppg35" localSheetId="12">#REF!</definedName>
    <definedName name="___QTY10" localSheetId="12">#REF!</definedName>
    <definedName name="___UPR10" localSheetId="12">#REF!</definedName>
    <definedName name="___vrc25" localSheetId="12">#REF!</definedName>
    <definedName name="___YO1" localSheetId="12">#REF!</definedName>
    <definedName name="___총괄표" localSheetId="12" hidden="1">#REF!</definedName>
    <definedName name="__16_3_0Crite" localSheetId="12">#REF!</definedName>
    <definedName name="__17_3_0Criteria" localSheetId="12">#REF!</definedName>
    <definedName name="__18_3__Crite" localSheetId="12">#REF!</definedName>
    <definedName name="__19_3__Criteria" localSheetId="12">#REF!</definedName>
    <definedName name="__20A15_" localSheetId="12">#REF!</definedName>
    <definedName name="__21G_0Extr" localSheetId="12">#REF!</definedName>
    <definedName name="__22G_0Extract" localSheetId="12">#REF!</definedName>
    <definedName name="__23G__Extr" localSheetId="12">#REF!</definedName>
    <definedName name="__24G__Extract" localSheetId="12">#REF!</definedName>
    <definedName name="__BMK10" localSheetId="12">#REF!</definedName>
    <definedName name="__cap11" localSheetId="12">#REF!</definedName>
    <definedName name="__HSH1" localSheetId="12">#REF!</definedName>
    <definedName name="__HSH2" localSheetId="12">#REF!</definedName>
    <definedName name="__HTB2" localSheetId="12">#REF!</definedName>
    <definedName name="__HTS1" localSheetId="12">#REF!</definedName>
    <definedName name="__key2" localSheetId="12" hidden="1">#REF!</definedName>
    <definedName name="__MS1" localSheetId="12">#REF!</definedName>
    <definedName name="__mu1" localSheetId="12">#REF!</definedName>
    <definedName name="__mu2" localSheetId="12">#REF!</definedName>
    <definedName name="__mu3" localSheetId="12">#REF!</definedName>
    <definedName name="__na7" localSheetId="12">#REF!</definedName>
    <definedName name="__nf1" localSheetId="12">#REF!</definedName>
    <definedName name="__nf2" localSheetId="12">#REF!</definedName>
    <definedName name="__nf3" localSheetId="12">#REF!</definedName>
    <definedName name="__ng30" localSheetId="12">#REF!</definedName>
    <definedName name="__ng35" localSheetId="12">#REF!</definedName>
    <definedName name="__NP1" localSheetId="12">#REF!</definedName>
    <definedName name="__NP2" localSheetId="12">#REF!</definedName>
    <definedName name="__NSH1" localSheetId="12">#REF!</definedName>
    <definedName name="__NSH2" localSheetId="12">#REF!</definedName>
    <definedName name="__pa7" localSheetId="12">#REF!</definedName>
    <definedName name="__pf1" localSheetId="12">#REF!</definedName>
    <definedName name="__pf2" localSheetId="12">#REF!</definedName>
    <definedName name="__pf3" localSheetId="12">#REF!</definedName>
    <definedName name="__pg30" localSheetId="12">#REF!</definedName>
    <definedName name="__pg35" localSheetId="12">#REF!</definedName>
    <definedName name="__ppa7" localSheetId="12">#REF!</definedName>
    <definedName name="__ppf1" localSheetId="12">#REF!</definedName>
    <definedName name="__ppf2" localSheetId="12">#REF!</definedName>
    <definedName name="__ppf3" localSheetId="12">#REF!</definedName>
    <definedName name="__ppg30" localSheetId="12">#REF!</definedName>
    <definedName name="__ppg35" localSheetId="12">#REF!</definedName>
    <definedName name="__QTY10" localSheetId="12">#REF!</definedName>
    <definedName name="__UPR10" localSheetId="12">#REF!</definedName>
    <definedName name="__vrc25" localSheetId="12">#REF!</definedName>
    <definedName name="__YO1" localSheetId="12">#REF!</definedName>
    <definedName name="__총괄표" localSheetId="12" hidden="1">#REF!</definedName>
    <definedName name="_000年.xls" localSheetId="12">#REF!</definedName>
    <definedName name="_001年.xls" localSheetId="12">#REF!</definedName>
    <definedName name="_002年.xls" localSheetId="12">#REF!</definedName>
    <definedName name="_16.025_8.297_18.65__10.5" localSheetId="12">#REF!</definedName>
    <definedName name="_16_3_0Crite" localSheetId="12">#REF!</definedName>
    <definedName name="_17_3_0Criteria" localSheetId="12">#REF!</definedName>
    <definedName name="_18_3__Crite" localSheetId="12">#REF!</definedName>
    <definedName name="_19_3__Criteria" localSheetId="12">#REF!</definedName>
    <definedName name="_1공장" localSheetId="12">#REF!</definedName>
    <definedName name="_20A15_" localSheetId="12">#REF!</definedName>
    <definedName name="_21G_0Extr" localSheetId="12">#REF!</definedName>
    <definedName name="_22G_0Extract" localSheetId="12">#REF!</definedName>
    <definedName name="_23G__Extr" localSheetId="12">#REF!</definedName>
    <definedName name="_24G__Extract" localSheetId="12">#REF!</definedName>
    <definedName name="_2공장" localSheetId="12">#REF!</definedName>
    <definedName name="_3공장" localSheetId="12">#REF!</definedName>
    <definedName name="_58_3" localSheetId="12">#REF!</definedName>
    <definedName name="_61_3_0Crite" localSheetId="12">#REF!</definedName>
    <definedName name="_64_3_0Criteria" localSheetId="12">#REF!</definedName>
    <definedName name="_67_3__Crite" localSheetId="12">#REF!</definedName>
    <definedName name="_70_3__Criteria" localSheetId="12">#REF!</definedName>
    <definedName name="_71A15_" localSheetId="12">#REF!</definedName>
    <definedName name="_74G" localSheetId="12">#REF!</definedName>
    <definedName name="_77G_0Extr" localSheetId="12">#REF!</definedName>
    <definedName name="_80G_0Extract" localSheetId="12">#REF!</definedName>
    <definedName name="_83G__Extr" localSheetId="12">#REF!</definedName>
    <definedName name="_86G__Extract" localSheetId="12">#REF!</definedName>
    <definedName name="_A" localSheetId="12">#REF!</definedName>
    <definedName name="_BMK10" localSheetId="12">#REF!</definedName>
    <definedName name="_cap11" localSheetId="12">#REF!</definedName>
    <definedName name="_Dist_Bin" localSheetId="12" hidden="1">#REF!</definedName>
    <definedName name="_Dist_Values" localSheetId="12" hidden="1">#REF!</definedName>
    <definedName name="_Fill" localSheetId="12" hidden="1">#REF!</definedName>
    <definedName name="_HSH1" localSheetId="12">#REF!</definedName>
    <definedName name="_HSH2" localSheetId="12">#REF!</definedName>
    <definedName name="_HTB2" localSheetId="12">#REF!</definedName>
    <definedName name="_HTS1" localSheetId="12">#REF!</definedName>
    <definedName name="_Key1" localSheetId="12" hidden="1">#REF!</definedName>
    <definedName name="_Key2" localSheetId="12" hidden="1">#REF!</definedName>
    <definedName name="_MS1" localSheetId="12">#REF!</definedName>
    <definedName name="_mu1" localSheetId="12">#REF!</definedName>
    <definedName name="_mu2" localSheetId="12">#REF!</definedName>
    <definedName name="_mu3" localSheetId="12">#REF!</definedName>
    <definedName name="_na7" localSheetId="12">#REF!</definedName>
    <definedName name="_nf1" localSheetId="12">#REF!</definedName>
    <definedName name="_nf2" localSheetId="12">#REF!</definedName>
    <definedName name="_nf3" localSheetId="12">#REF!</definedName>
    <definedName name="_ng30" localSheetId="12">#REF!</definedName>
    <definedName name="_ng35" localSheetId="12">#REF!</definedName>
    <definedName name="_NP1" localSheetId="12">#REF!</definedName>
    <definedName name="_NP2" localSheetId="12">#REF!</definedName>
    <definedName name="_NSH1" localSheetId="12">#REF!</definedName>
    <definedName name="_NSH2" localSheetId="12">#REF!</definedName>
    <definedName name="_pa7" localSheetId="12">#REF!</definedName>
    <definedName name="_pf1" localSheetId="12">#REF!</definedName>
    <definedName name="_pf2" localSheetId="12">#REF!</definedName>
    <definedName name="_pf3" localSheetId="12">#REF!</definedName>
    <definedName name="_pg30" localSheetId="12">#REF!</definedName>
    <definedName name="_pg35" localSheetId="12">#REF!</definedName>
    <definedName name="_ppa7" localSheetId="12">#REF!</definedName>
    <definedName name="_ppf1" localSheetId="12">#REF!</definedName>
    <definedName name="_ppf2" localSheetId="12">#REF!</definedName>
    <definedName name="_ppf3" localSheetId="12">#REF!</definedName>
    <definedName name="_ppg30" localSheetId="12">#REF!</definedName>
    <definedName name="_ppg35" localSheetId="12">#REF!</definedName>
    <definedName name="_QTY10" localSheetId="12">#REF!</definedName>
    <definedName name="_Sort" localSheetId="12" hidden="1">#REF!</definedName>
    <definedName name="_Table1_In1" localSheetId="12" hidden="1">#REF!</definedName>
    <definedName name="_Table1_Out" localSheetId="12" hidden="1">#REF!</definedName>
    <definedName name="_UPR10" localSheetId="12">#REF!</definedName>
    <definedName name="_vrc25" localSheetId="12">#REF!</definedName>
    <definedName name="_YO1" localSheetId="12">#REF!</definedName>
    <definedName name="_총괄표" localSheetId="12" hidden="1">#REF!</definedName>
    <definedName name="A_1" localSheetId="12">#REF!</definedName>
    <definedName name="A_2" localSheetId="12">#REF!</definedName>
    <definedName name="A_3" localSheetId="12">#REF!</definedName>
    <definedName name="A_4" localSheetId="12">#REF!</definedName>
    <definedName name="A_5" localSheetId="12">#REF!</definedName>
    <definedName name="A_6" localSheetId="12">#REF!</definedName>
    <definedName name="A1_" localSheetId="12">#REF!</definedName>
    <definedName name="A15." localSheetId="12">#REF!</definedName>
    <definedName name="A2_" localSheetId="12">#REF!</definedName>
    <definedName name="A3_" localSheetId="12">#REF!</definedName>
    <definedName name="A315yoo1" localSheetId="12">#REF!</definedName>
    <definedName name="A4_" localSheetId="12">#REF!</definedName>
    <definedName name="A5_" localSheetId="12">#REF!</definedName>
    <definedName name="A7_" localSheetId="12">#REF!</definedName>
    <definedName name="A8_" localSheetId="12">#REF!</definedName>
    <definedName name="A9_" localSheetId="12">#REF!</definedName>
    <definedName name="AA" localSheetId="12" hidden="1">#REF!</definedName>
    <definedName name="AMOUNT" localSheetId="12">#REF!</definedName>
    <definedName name="are" localSheetId="12">#REF!</definedName>
    <definedName name="as" localSheetId="12" hidden="1">#REF!</definedName>
    <definedName name="b_1" localSheetId="12">#REF!</definedName>
    <definedName name="B0" localSheetId="12">#REF!</definedName>
    <definedName name="B1_" localSheetId="12">#REF!</definedName>
    <definedName name="B1381." localSheetId="12">#REF!</definedName>
    <definedName name="B1A" localSheetId="12">#REF!</definedName>
    <definedName name="B1WL" localSheetId="12">#REF!</definedName>
    <definedName name="B1WR" localSheetId="12">#REF!</definedName>
    <definedName name="B2A" localSheetId="12">#REF!</definedName>
    <definedName name="B2WL" localSheetId="12">#REF!</definedName>
    <definedName name="B2WR" localSheetId="12">#REF!</definedName>
    <definedName name="B3A" localSheetId="12">#REF!</definedName>
    <definedName name="B4A" localSheetId="12">#REF!</definedName>
    <definedName name="B5A" localSheetId="12">#REF!</definedName>
    <definedName name="B6A" localSheetId="12">#REF!</definedName>
    <definedName name="B7A" localSheetId="12">#REF!</definedName>
    <definedName name="B8A" localSheetId="12">#REF!</definedName>
    <definedName name="BA" localSheetId="12">#REF!</definedName>
    <definedName name="BAE_GWANG_GONG" localSheetId="12">#REF!</definedName>
    <definedName name="BB" localSheetId="12">#REF!</definedName>
    <definedName name="bbb" localSheetId="12">#REF!</definedName>
    <definedName name="BHU" localSheetId="12">#REF!</definedName>
    <definedName name="BI_GAE_GONG" localSheetId="12">#REF!</definedName>
    <definedName name="BIGO" localSheetId="12">#REF!</definedName>
    <definedName name="BJ_GLF" localSheetId="12">#REF!</definedName>
    <definedName name="BJ_LR" localSheetId="12">#REF!</definedName>
    <definedName name="BMO" localSheetId="12">#REF!</definedName>
    <definedName name="BO" localSheetId="12">#REF!</definedName>
    <definedName name="BO_ON_GONG" localSheetId="12">#REF!</definedName>
    <definedName name="BO_TONG_IN_BU" localSheetId="12">#REF!</definedName>
    <definedName name="BSH" localSheetId="12">#REF!</definedName>
    <definedName name="BV" localSheetId="12">#REF!</definedName>
    <definedName name="C_1" localSheetId="12">#REF!</definedName>
    <definedName name="C_2" localSheetId="12">#REF!</definedName>
    <definedName name="C_3" localSheetId="12">#REF!</definedName>
    <definedName name="cap" localSheetId="12">#REF!</definedName>
    <definedName name="CCC" localSheetId="12">#REF!</definedName>
    <definedName name="CHUK_RYANG_SA" localSheetId="12">#REF!</definedName>
    <definedName name="CHUL_GOL_GONG" localSheetId="12">#REF!</definedName>
    <definedName name="CHUL_GONG" localSheetId="12">#REF!</definedName>
    <definedName name="CIVIL" localSheetId="12">#REF!</definedName>
    <definedName name="CKSP" localSheetId="12">#REF!</definedName>
    <definedName name="Client" localSheetId="12">#REF!</definedName>
    <definedName name="CM" localSheetId="12">#REF!</definedName>
    <definedName name="COD" localSheetId="12">#REF!</definedName>
    <definedName name="CODE" localSheetId="12">#REF!</definedName>
    <definedName name="cola" localSheetId="12">#REF!</definedName>
    <definedName name="cola11" localSheetId="12">#REF!</definedName>
    <definedName name="colb" localSheetId="12">#REF!</definedName>
    <definedName name="Conc_A" localSheetId="12">#REF!</definedName>
    <definedName name="Conc_C" localSheetId="12">#REF!</definedName>
    <definedName name="COST" localSheetId="12" hidden="1">#REF!</definedName>
    <definedName name="COSTT" localSheetId="12" hidden="1">#REF!</definedName>
    <definedName name="CPK" localSheetId="12">#REF!</definedName>
    <definedName name="CR" localSheetId="12">#REF!</definedName>
    <definedName name="D0" localSheetId="12">#REF!</definedName>
    <definedName name="D00" localSheetId="12">#REF!</definedName>
    <definedName name="D000" localSheetId="12">#REF!</definedName>
    <definedName name="DAN" localSheetId="12">#REF!</definedName>
    <definedName name="DANGA" localSheetId="12">#REF!,#REF!</definedName>
    <definedName name="danga2" localSheetId="12">#REF!,#REF!</definedName>
    <definedName name="Database" localSheetId="12" hidden="1">#REF!</definedName>
    <definedName name="database2" localSheetId="12">#REF!</definedName>
    <definedName name="date" localSheetId="12">#REF!</definedName>
    <definedName name="Date_Bidding" localSheetId="12">#REF!</definedName>
    <definedName name="DE" localSheetId="12">#REF!</definedName>
    <definedName name="DF" localSheetId="12">#REF!</definedName>
    <definedName name="dl" localSheetId="12">#REF!</definedName>
    <definedName name="DO_JANG_GONG" localSheetId="12">#REF!</definedName>
    <definedName name="DPI" localSheetId="12">#REF!</definedName>
    <definedName name="DPP" localSheetId="12">#REF!</definedName>
    <definedName name="DS" localSheetId="12">#REF!</definedName>
    <definedName name="DSVP" localSheetId="12">#REF!</definedName>
    <definedName name="DUCT_GONG" localSheetId="12">#REF!</definedName>
    <definedName name="E10M" localSheetId="12">#REF!</definedName>
    <definedName name="E10P" localSheetId="12">#REF!</definedName>
    <definedName name="E11M" localSheetId="12">#REF!</definedName>
    <definedName name="E11P" localSheetId="12">#REF!</definedName>
    <definedName name="E12M" localSheetId="12">#REF!</definedName>
    <definedName name="E12P" localSheetId="12">#REF!</definedName>
    <definedName name="E13M" localSheetId="12">#REF!</definedName>
    <definedName name="E13P" localSheetId="12">#REF!</definedName>
    <definedName name="E14M" localSheetId="12">#REF!</definedName>
    <definedName name="E14P" localSheetId="12">#REF!</definedName>
    <definedName name="E15M" localSheetId="12">#REF!</definedName>
    <definedName name="E15P" localSheetId="12">#REF!</definedName>
    <definedName name="E16M" localSheetId="12">#REF!</definedName>
    <definedName name="E16P" localSheetId="12">#REF!</definedName>
    <definedName name="E17M" localSheetId="12">#REF!</definedName>
    <definedName name="E17P" localSheetId="12">#REF!</definedName>
    <definedName name="E18M" localSheetId="12">#REF!</definedName>
    <definedName name="E18P" localSheetId="12">#REF!</definedName>
    <definedName name="E19M" localSheetId="12">#REF!</definedName>
    <definedName name="E19P" localSheetId="12">#REF!</definedName>
    <definedName name="E1E" localSheetId="12">#REF!</definedName>
    <definedName name="E1M" localSheetId="12">#REF!</definedName>
    <definedName name="E1P" localSheetId="12">#REF!</definedName>
    <definedName name="E20M" localSheetId="12">#REF!</definedName>
    <definedName name="E20P" localSheetId="12">#REF!</definedName>
    <definedName name="E21M" localSheetId="12">#REF!</definedName>
    <definedName name="E21P" localSheetId="12">#REF!</definedName>
    <definedName name="E22M" localSheetId="12">#REF!</definedName>
    <definedName name="E22P" localSheetId="12">#REF!</definedName>
    <definedName name="E23M" localSheetId="12">#REF!</definedName>
    <definedName name="E23P" localSheetId="12">#REF!</definedName>
    <definedName name="E24M" localSheetId="12">#REF!</definedName>
    <definedName name="E24P" localSheetId="12">#REF!</definedName>
    <definedName name="E26E" localSheetId="12">#REF!</definedName>
    <definedName name="E26M" localSheetId="12">#REF!</definedName>
    <definedName name="E26P" localSheetId="12">#REF!</definedName>
    <definedName name="E27E" localSheetId="12">#REF!</definedName>
    <definedName name="E27M" localSheetId="12">#REF!</definedName>
    <definedName name="E27P" localSheetId="12">#REF!</definedName>
    <definedName name="E28E" localSheetId="12">#REF!</definedName>
    <definedName name="E28M" localSheetId="12">#REF!</definedName>
    <definedName name="E28P" localSheetId="12">#REF!</definedName>
    <definedName name="E29M" localSheetId="12">#REF!</definedName>
    <definedName name="E29P" localSheetId="12">#REF!</definedName>
    <definedName name="E2E" localSheetId="12">#REF!</definedName>
    <definedName name="E2M" localSheetId="12">#REF!</definedName>
    <definedName name="E2P" localSheetId="12">#REF!</definedName>
    <definedName name="E30M" localSheetId="12">#REF!</definedName>
    <definedName name="E30P" localSheetId="12">#REF!</definedName>
    <definedName name="E35M" localSheetId="12">#REF!</definedName>
    <definedName name="E35P" localSheetId="12">#REF!</definedName>
    <definedName name="E3P" localSheetId="12">#REF!</definedName>
    <definedName name="E43M" localSheetId="12">#REF!</definedName>
    <definedName name="E43P" localSheetId="12">#REF!</definedName>
    <definedName name="E44M" localSheetId="12">#REF!</definedName>
    <definedName name="E44P" localSheetId="12">#REF!</definedName>
    <definedName name="E45M" localSheetId="12">#REF!</definedName>
    <definedName name="E45P" localSheetId="12">#REF!</definedName>
    <definedName name="E46M" localSheetId="12">#REF!</definedName>
    <definedName name="E46P" localSheetId="12">#REF!</definedName>
    <definedName name="E47M" localSheetId="12">#REF!</definedName>
    <definedName name="E47P" localSheetId="12">#REF!</definedName>
    <definedName name="E49M" localSheetId="12">#REF!</definedName>
    <definedName name="E49P" localSheetId="12">#REF!</definedName>
    <definedName name="E4M" localSheetId="12">#REF!</definedName>
    <definedName name="E4P" localSheetId="12">#REF!</definedName>
    <definedName name="E50M" localSheetId="12">#REF!</definedName>
    <definedName name="E50P" localSheetId="12">#REF!</definedName>
    <definedName name="E51E" localSheetId="12">#REF!</definedName>
    <definedName name="E5M" localSheetId="12">#REF!</definedName>
    <definedName name="E5P" localSheetId="12">#REF!</definedName>
    <definedName name="E6M" localSheetId="12">#REF!</definedName>
    <definedName name="E6P" localSheetId="12">#REF!</definedName>
    <definedName name="E7M" localSheetId="12">#REF!</definedName>
    <definedName name="E7P" localSheetId="12">#REF!</definedName>
    <definedName name="E8M" localSheetId="12">#REF!</definedName>
    <definedName name="E8P" localSheetId="12">#REF!</definedName>
    <definedName name="E9M" localSheetId="12">#REF!</definedName>
    <definedName name="E9P" localSheetId="12">#REF!</definedName>
    <definedName name="eee" localSheetId="12" hidden="1">#REF!</definedName>
    <definedName name="Exchange_Rate" localSheetId="12">#REF!</definedName>
    <definedName name="Extract_MI" localSheetId="12">#REF!</definedName>
    <definedName name="fact" localSheetId="12">#REF!</definedName>
    <definedName name="FD" localSheetId="12">#REF!</definedName>
    <definedName name="FEEL" localSheetId="12">#REF!</definedName>
    <definedName name="fjkf" localSheetId="12">#REF!</definedName>
    <definedName name="Form" localSheetId="12">#REF!</definedName>
    <definedName name="fvdsa" localSheetId="12">#REF!</definedName>
    <definedName name="fwk" localSheetId="12">#REF!</definedName>
    <definedName name="GAE_JANG_GONG" localSheetId="12">#REF!</definedName>
    <definedName name="GEMCO" localSheetId="12" hidden="1">#REF!</definedName>
    <definedName name="gfdgdgdf" localSheetId="12">#REF!</definedName>
    <definedName name="gfggfr" localSheetId="12">#REF!</definedName>
    <definedName name="GG" localSheetId="12">#REF!</definedName>
    <definedName name="GGGG" localSheetId="12">#REF!</definedName>
    <definedName name="gh" localSheetId="12">#REF!</definedName>
    <definedName name="GI_GAE_SUL_CHI_GONG" localSheetId="12">#REF!</definedName>
    <definedName name="GJ" localSheetId="12">#REF!</definedName>
    <definedName name="gjj" localSheetId="12">#REF!</definedName>
    <definedName name="GK" localSheetId="12">#REF!</definedName>
    <definedName name="GONGCODE" localSheetId="12">#REF!</definedName>
    <definedName name="grew" localSheetId="12" hidden="1">#REF!</definedName>
    <definedName name="Gtb" localSheetId="12">#REF!</definedName>
    <definedName name="gtbtt" localSheetId="12">#REF!</definedName>
    <definedName name="GUMAK" localSheetId="12">#REF!</definedName>
    <definedName name="Gxl" localSheetId="12">#REF!</definedName>
    <definedName name="gxltt" localSheetId="12">#REF!</definedName>
    <definedName name="GY" localSheetId="12">#REF!</definedName>
    <definedName name="H1L" localSheetId="12">#REF!</definedName>
    <definedName name="H1R" localSheetId="12">#REF!</definedName>
    <definedName name="H1WL" localSheetId="12">#REF!</definedName>
    <definedName name="H1WR" localSheetId="12">#REF!</definedName>
    <definedName name="H2L" localSheetId="12">#REF!</definedName>
    <definedName name="H2R" localSheetId="12">#REF!</definedName>
    <definedName name="H2WL" localSheetId="12">#REF!</definedName>
    <definedName name="H2WR" localSheetId="12">#REF!</definedName>
    <definedName name="H3L" localSheetId="12">#REF!</definedName>
    <definedName name="H3R" localSheetId="12">#REF!</definedName>
    <definedName name="H3WL" localSheetId="12">#REF!</definedName>
    <definedName name="H3WR" localSheetId="12">#REF!</definedName>
    <definedName name="H4L" localSheetId="12">#REF!</definedName>
    <definedName name="H4R" localSheetId="12">#REF!</definedName>
    <definedName name="H5L" localSheetId="12">#REF!</definedName>
    <definedName name="H5R" localSheetId="12">#REF!</definedName>
    <definedName name="H6L" localSheetId="12">#REF!</definedName>
    <definedName name="H6R" localSheetId="12">#REF!</definedName>
    <definedName name="H7L" localSheetId="12">#REF!</definedName>
    <definedName name="H7R" localSheetId="12">#REF!</definedName>
    <definedName name="H9A" localSheetId="12">#REF!</definedName>
    <definedName name="HAF" localSheetId="12">#REF!</definedName>
    <definedName name="han" localSheetId="12" hidden="1">#REF!</definedName>
    <definedName name="hanliangbiao" localSheetId="12">#REF!</definedName>
    <definedName name="hardwar" localSheetId="12" hidden="1">#REF!</definedName>
    <definedName name="HBV" localSheetId="12">#REF!</definedName>
    <definedName name="HCR" localSheetId="12">#REF!</definedName>
    <definedName name="HDSVP" localSheetId="12">#REF!</definedName>
    <definedName name="HHAF" localSheetId="12">#REF!</definedName>
    <definedName name="HHMF" localSheetId="12">#REF!</definedName>
    <definedName name="HL" localSheetId="12">#REF!</definedName>
    <definedName name="HMF" localSheetId="12">#REF!</definedName>
    <definedName name="HMOTOR" localSheetId="12">#REF!</definedName>
    <definedName name="HPUMP" localSheetId="12">#REF!</definedName>
    <definedName name="HR" localSheetId="12">#REF!</definedName>
    <definedName name="HSH" localSheetId="12">#REF!</definedName>
    <definedName name="HSV" localSheetId="12">#REF!</definedName>
    <definedName name="htb" localSheetId="12">#REF!</definedName>
    <definedName name="hts" localSheetId="12">#REF!</definedName>
    <definedName name="HVAFP" localSheetId="12">#REF!</definedName>
    <definedName name="HVMF" localSheetId="12">#REF!</definedName>
    <definedName name="HWEI" localSheetId="12">#REF!</definedName>
    <definedName name="HWL" localSheetId="12">#REF!</definedName>
    <definedName name="HWR" localSheetId="12">#REF!</definedName>
    <definedName name="i" localSheetId="12">#REF!</definedName>
    <definedName name="ID" localSheetId="12">#REF!,#REF!</definedName>
    <definedName name="JA" localSheetId="12">#REF!</definedName>
    <definedName name="JE_GWAN_GONG" localSheetId="12">#REF!</definedName>
    <definedName name="jg" localSheetId="12">#REF!</definedName>
    <definedName name="jhjyg" localSheetId="12">#REF!</definedName>
    <definedName name="JK" localSheetId="12">#REF!</definedName>
    <definedName name="JUNG_GI_UN_JUN" localSheetId="12">#REF!</definedName>
    <definedName name="kim" localSheetId="12">#REF!</definedName>
    <definedName name="KJ" localSheetId="12">#REF!</definedName>
    <definedName name="kjjh" localSheetId="12">#REF!</definedName>
    <definedName name="kk" localSheetId="12" hidden="1">#REF!</definedName>
    <definedName name="LA" localSheetId="12">#REF!</definedName>
    <definedName name="Labor_Cost" localSheetId="12">#REF!</definedName>
    <definedName name="lf" localSheetId="12">#REF!</definedName>
    <definedName name="lll" localSheetId="12">#REF!</definedName>
    <definedName name="lllllll" localSheetId="12">#REF!</definedName>
    <definedName name="LMO" localSheetId="12">#REF!</definedName>
    <definedName name="LPI" localSheetId="12">#REF!</definedName>
    <definedName name="LSH" localSheetId="12">#REF!</definedName>
    <definedName name="Material" localSheetId="12">#REF!</definedName>
    <definedName name="MD" localSheetId="12">#REF!</definedName>
    <definedName name="MOK_DO_GONG" localSheetId="12">#REF!</definedName>
    <definedName name="MOK_GONG" localSheetId="12">#REF!</definedName>
    <definedName name="MONEY" localSheetId="12">#REF!,#REF!</definedName>
    <definedName name="MOTOR" localSheetId="12">#REF!</definedName>
    <definedName name="ms" localSheetId="12">#REF!</definedName>
    <definedName name="msc" localSheetId="12">#REF!</definedName>
    <definedName name="n" localSheetId="12" hidden="1">#REF!</definedName>
    <definedName name="N1S" localSheetId="12">#REF!</definedName>
    <definedName name="N2S" localSheetId="12">#REF!</definedName>
    <definedName name="N3S" localSheetId="12">#REF!</definedName>
    <definedName name="NAME" localSheetId="12">#REF!</definedName>
    <definedName name="NDO" localSheetId="12">#REF!</definedName>
    <definedName name="NK" localSheetId="12">#REF!</definedName>
    <definedName name="NO" localSheetId="12">#REF!</definedName>
    <definedName name="NPI" localSheetId="12">#REF!</definedName>
    <definedName name="ns" localSheetId="12">#REF!</definedName>
    <definedName name="NSH" localSheetId="12">#REF!</definedName>
    <definedName name="NSO" localSheetId="12">#REF!</definedName>
    <definedName name="o" localSheetId="12">#REF!</definedName>
    <definedName name="OOO" localSheetId="12">#REF!</definedName>
    <definedName name="p_all" localSheetId="12">#REF!</definedName>
    <definedName name="Pad_1" localSheetId="12">#REF!</definedName>
    <definedName name="PC_Pile" localSheetId="12">#REF!</definedName>
    <definedName name="Period_Const" localSheetId="12">#REF!</definedName>
    <definedName name="Pile_Driving" localSheetId="12">#REF!</definedName>
    <definedName name="PLANT_BAE_GWAN_GONG" localSheetId="12">#REF!</definedName>
    <definedName name="PLANT_GI_GAE_SUL_CHI_GONG" localSheetId="12">#REF!</definedName>
    <definedName name="PLANT_JE_GWAN_GONG" localSheetId="12">#REF!</definedName>
    <definedName name="PLANT_JUN_GONG" localSheetId="12">#REF!</definedName>
    <definedName name="PLANT_YONG_JUB_GONG" localSheetId="12">#REF!</definedName>
    <definedName name="plast" localSheetId="12">#REF!</definedName>
    <definedName name="PPP" localSheetId="12">#REF!</definedName>
    <definedName name="pps" localSheetId="12">#REF!</definedName>
    <definedName name="PRICE" localSheetId="12">#REF!</definedName>
    <definedName name="PRIN_TITLES" localSheetId="12">#REF!</definedName>
    <definedName name="Print_Area\C" localSheetId="12">#REF!</definedName>
    <definedName name="Print_Area_MI" localSheetId="12">#REF!</definedName>
    <definedName name="PRINT_AREA_MI1" localSheetId="12">#REF!</definedName>
    <definedName name="_xlnm.Print_Titles" localSheetId="12">#REF!</definedName>
    <definedName name="Print_Titles_MI" localSheetId="12">#REF!</definedName>
    <definedName name="PRINT_TITLES_MI1" localSheetId="12">#REF!</definedName>
    <definedName name="ps" localSheetId="12">#REF!</definedName>
    <definedName name="PUMP" localSheetId="12">#REF!</definedName>
    <definedName name="QQQ" localSheetId="12">#REF!</definedName>
    <definedName name="RATE" localSheetId="12">#REF!</definedName>
    <definedName name="Rebar" localSheetId="12">#REF!</definedName>
    <definedName name="Recorder" localSheetId="12" hidden="1">#REF!</definedName>
    <definedName name="RIBET_GONG" localSheetId="12">#REF!</definedName>
    <definedName name="RRR" localSheetId="12">#REF!</definedName>
    <definedName name="s" localSheetId="12">#REF!</definedName>
    <definedName name="sd" localSheetId="12">#REF!</definedName>
    <definedName name="sdg" localSheetId="12" hidden="1">#REF!</definedName>
    <definedName name="sdsss" localSheetId="12">#REF!</definedName>
    <definedName name="SEQCODE" localSheetId="12">#REF!</definedName>
    <definedName name="SFSDFS" localSheetId="12">#REF!</definedName>
    <definedName name="SK" localSheetId="12">#REF!</definedName>
    <definedName name="SKE" localSheetId="12">#REF!</definedName>
    <definedName name="Slab_Connect" localSheetId="12">#REF!</definedName>
    <definedName name="sort" localSheetId="12">#REF!</definedName>
    <definedName name="sort2" localSheetId="12">#REF!</definedName>
    <definedName name="SP" localSheetId="12">#REF!</definedName>
    <definedName name="SPEC" localSheetId="12">#REF!</definedName>
    <definedName name="Story_Total" localSheetId="12">#REF!</definedName>
    <definedName name="Struct_Type" localSheetId="12">#REF!</definedName>
    <definedName name="SUMMARY" localSheetId="12" hidden="1">#REF!</definedName>
    <definedName name="SUMMARYT" localSheetId="12" hidden="1">#REF!</definedName>
    <definedName name="SV" localSheetId="12">#REF!</definedName>
    <definedName name="SWL" localSheetId="12">#REF!</definedName>
    <definedName name="SWR" localSheetId="12">#REF!</definedName>
    <definedName name="T10M" localSheetId="12">#REF!</definedName>
    <definedName name="T10P" localSheetId="12">#REF!</definedName>
    <definedName name="T11M" localSheetId="12">#REF!</definedName>
    <definedName name="T11P" localSheetId="12">#REF!</definedName>
    <definedName name="T12M" localSheetId="12">#REF!</definedName>
    <definedName name="T12P" localSheetId="12">#REF!</definedName>
    <definedName name="T13M" localSheetId="12">#REF!</definedName>
    <definedName name="T13P" localSheetId="12">#REF!</definedName>
    <definedName name="T14M" localSheetId="12">#REF!</definedName>
    <definedName name="T14P" localSheetId="12">#REF!</definedName>
    <definedName name="T15M" localSheetId="12">#REF!</definedName>
    <definedName name="T15P" localSheetId="12">#REF!</definedName>
    <definedName name="T16M" localSheetId="12">#REF!</definedName>
    <definedName name="T16P" localSheetId="12">#REF!</definedName>
    <definedName name="T17M" localSheetId="12">#REF!</definedName>
    <definedName name="T17P" localSheetId="12">#REF!</definedName>
    <definedName name="T18M" localSheetId="12">#REF!</definedName>
    <definedName name="T18P" localSheetId="12">#REF!</definedName>
    <definedName name="T19M" localSheetId="12">#REF!</definedName>
    <definedName name="T19P" localSheetId="12">#REF!</definedName>
    <definedName name="T1E" localSheetId="12">#REF!</definedName>
    <definedName name="T1M" localSheetId="12">#REF!</definedName>
    <definedName name="T1P" localSheetId="12">#REF!</definedName>
    <definedName name="T1S" localSheetId="12">#REF!</definedName>
    <definedName name="T20M" localSheetId="12">#REF!</definedName>
    <definedName name="T20P" localSheetId="12">#REF!</definedName>
    <definedName name="T21M" localSheetId="12">#REF!</definedName>
    <definedName name="T21P" localSheetId="12">#REF!</definedName>
    <definedName name="T22E" localSheetId="12">#REF!</definedName>
    <definedName name="T23M" localSheetId="12">#REF!</definedName>
    <definedName name="T23P" localSheetId="12">#REF!</definedName>
    <definedName name="T24M" localSheetId="12">#REF!</definedName>
    <definedName name="T24P" localSheetId="12">#REF!</definedName>
    <definedName name="T2E" localSheetId="12">#REF!</definedName>
    <definedName name="T2M" localSheetId="12">#REF!</definedName>
    <definedName name="T2P" localSheetId="12">#REF!</definedName>
    <definedName name="T2S" localSheetId="12">#REF!</definedName>
    <definedName name="T3P" localSheetId="12">#REF!</definedName>
    <definedName name="T3S" localSheetId="12">#REF!</definedName>
    <definedName name="T4M" localSheetId="12">#REF!</definedName>
    <definedName name="T4P" localSheetId="12">#REF!</definedName>
    <definedName name="T5M" localSheetId="12">#REF!</definedName>
    <definedName name="T5P" localSheetId="12">#REF!</definedName>
    <definedName name="T6M" localSheetId="12">#REF!</definedName>
    <definedName name="T6P" localSheetId="12">#REF!</definedName>
    <definedName name="T7M" localSheetId="12">#REF!</definedName>
    <definedName name="T7P" localSheetId="12">#REF!</definedName>
    <definedName name="T8M" localSheetId="12">#REF!</definedName>
    <definedName name="T8P" localSheetId="12">#REF!</definedName>
    <definedName name="T9M" localSheetId="12">#REF!</definedName>
    <definedName name="T9P" localSheetId="12">#REF!</definedName>
    <definedName name="TITLE" localSheetId="12">#REF!</definedName>
    <definedName name="TK_BYUL_IN_BU" localSheetId="12">#REF!</definedName>
    <definedName name="TMO" localSheetId="12">#REF!</definedName>
    <definedName name="Total_Floor_Area" localSheetId="12">#REF!</definedName>
    <definedName name="tr" localSheetId="12" hidden="1">#REF!</definedName>
    <definedName name="TT" localSheetId="12">#REF!</definedName>
    <definedName name="TTT" localSheetId="12">#REF!</definedName>
    <definedName name="tuchal" localSheetId="12">#REF!</definedName>
    <definedName name="TW" localSheetId="12">#REF!</definedName>
    <definedName name="TWL" localSheetId="12">#REF!</definedName>
    <definedName name="TWR" localSheetId="12">#REF!</definedName>
    <definedName name="TYPE" localSheetId="12">#REF!</definedName>
    <definedName name="TYPEEA" localSheetId="12">#REF!</definedName>
    <definedName name="UNIT" localSheetId="12">#REF!</definedName>
    <definedName name="VAFP" localSheetId="12">#REF!</definedName>
    <definedName name="VBV" localSheetId="12">#REF!</definedName>
    <definedName name="VCR" localSheetId="12">#REF!</definedName>
    <definedName name="VDSVP" localSheetId="12">#REF!</definedName>
    <definedName name="VHAF" localSheetId="12">#REF!</definedName>
    <definedName name="VHMF" localSheetId="12">#REF!</definedName>
    <definedName name="VMF" localSheetId="12">#REF!</definedName>
    <definedName name="VMOTOR" localSheetId="12">#REF!</definedName>
    <definedName name="VPUMP" localSheetId="12">#REF!</definedName>
    <definedName name="VSV" localSheetId="12">#REF!</definedName>
    <definedName name="VVAFP" localSheetId="12">#REF!</definedName>
    <definedName name="VVMF" localSheetId="12">#REF!</definedName>
    <definedName name="VVV" localSheetId="12">#REF!</definedName>
    <definedName name="VWEI" localSheetId="12">#REF!</definedName>
    <definedName name="w" localSheetId="12">#REF!</definedName>
    <definedName name="WEI" localSheetId="12">#REF!</definedName>
    <definedName name="Work_Description" localSheetId="12">#REF!</definedName>
    <definedName name="WSO" localSheetId="12">#REF!</definedName>
    <definedName name="WW" localSheetId="12">#REF!</definedName>
    <definedName name="X9701D_일위대가_List" localSheetId="12">#REF!</definedName>
    <definedName name="XA" localSheetId="12">#REF!</definedName>
    <definedName name="XS" localSheetId="12">#REF!</definedName>
    <definedName name="xx" localSheetId="12" hidden="1">#REF!</definedName>
    <definedName name="xxx" localSheetId="12" hidden="1">#REF!</definedName>
    <definedName name="XZ" localSheetId="12">#REF!</definedName>
    <definedName name="YONG_JUB_GONG" localSheetId="12">#REF!</definedName>
    <definedName name="YOO" localSheetId="12">#REF!</definedName>
    <definedName name="yoo10" localSheetId="12">#REF!</definedName>
    <definedName name="yoo2" localSheetId="12">#REF!</definedName>
    <definedName name="yoo3" localSheetId="12">#REF!</definedName>
    <definedName name="yoo4" localSheetId="12">#REF!</definedName>
    <definedName name="YOO5" localSheetId="12">#REF!</definedName>
    <definedName name="YOO6" localSheetId="12">#REF!</definedName>
    <definedName name="YOO7" localSheetId="12">#REF!</definedName>
    <definedName name="yoo8" localSheetId="12">#REF!</definedName>
    <definedName name="YOO9" localSheetId="12">#REF!</definedName>
    <definedName name="YOON" localSheetId="12">#REF!</definedName>
    <definedName name="YOON2" localSheetId="12">#REF!</definedName>
    <definedName name="YOON3" localSheetId="12">#REF!</definedName>
    <definedName name="YOON4" localSheetId="12">#REF!</definedName>
    <definedName name="Z" localSheetId="12">#REF!</definedName>
    <definedName name="Z_0E9FE9F8_6DD2_48FC_9AB4_8E7C3E14C436_.wvu.PrintArea" localSheetId="12" hidden="1">#REF!</definedName>
    <definedName name="Z_0E9FE9F8_6DD2_48FC_9AB4_8E7C3E14C436_.wvu.PrintTitles" localSheetId="12" hidden="1">#REF!</definedName>
    <definedName name="Z6_" localSheetId="12">#REF!</definedName>
    <definedName name="ㄱㅈㅎ" localSheetId="12" hidden="1">#REF!</definedName>
    <definedName name="가실행" localSheetId="12">#REF!</definedName>
    <definedName name="간접노무비" localSheetId="12">#REF!</definedName>
    <definedName name="간접노무비요율" localSheetId="12">#REF!</definedName>
    <definedName name="간접노무비표" localSheetId="12">#REF!</definedName>
    <definedName name="갈빌1호" localSheetId="12">#REF!</definedName>
    <definedName name="갈빌2호" localSheetId="12">#REF!</definedName>
    <definedName name="갈빌3호" localSheetId="12">#REF!</definedName>
    <definedName name="개산분" localSheetId="12">#REF!</definedName>
    <definedName name="견" localSheetId="12">#REF!,#REF!</definedName>
    <definedName name="견적품의" localSheetId="12">#REF!</definedName>
    <definedName name="경비" localSheetId="12">#REF!</definedName>
    <definedName name="경비1" localSheetId="12" hidden="1">#REF!</definedName>
    <definedName name="경비합" localSheetId="12">#REF!</definedName>
    <definedName name="경상비" localSheetId="12">#REF!</definedName>
    <definedName name="공구" localSheetId="12">#REF!</definedName>
    <definedName name="공구손료" localSheetId="12">#REF!</definedName>
    <definedName name="공급가액" localSheetId="12">#REF!</definedName>
    <definedName name="공사명" localSheetId="12">#REF!</definedName>
    <definedName name="공사비" localSheetId="12">#REF!</definedName>
    <definedName name="공사원가" localSheetId="12">#REF!</definedName>
    <definedName name="공종" localSheetId="12">#REF!</definedName>
    <definedName name="공종갯수" localSheetId="12">#REF!</definedName>
    <definedName name="관급" localSheetId="12">#REF!,#REF!,#REF!</definedName>
    <definedName name="관급액" localSheetId="12">#REF!</definedName>
    <definedName name="관급자재대" localSheetId="12">#REF!</definedName>
    <definedName name="관급자재비" localSheetId="12">#REF!</definedName>
    <definedName name="관로연장거리" localSheetId="12">#REF!</definedName>
    <definedName name="관정지반고" localSheetId="12">#REF!</definedName>
    <definedName name="구산갑지" localSheetId="12" hidden="1">#REF!</definedName>
    <definedName name="군산" localSheetId="12">#REF!</definedName>
    <definedName name="군유1" localSheetId="12">#REF!</definedName>
    <definedName name="군유2" localSheetId="12">#REF!</definedName>
    <definedName name="군유3" localSheetId="12">#REF!</definedName>
    <definedName name="군유4" localSheetId="12">#REF!</definedName>
    <definedName name="군유5" localSheetId="12">#REF!</definedName>
    <definedName name="군유6" localSheetId="12">#REF!</definedName>
    <definedName name="군유7" localSheetId="12">#REF!</definedName>
    <definedName name="규격수" localSheetId="12">#REF!</definedName>
    <definedName name="기준" localSheetId="12">#REF!</definedName>
    <definedName name="기초데이타" localSheetId="12">#REF!</definedName>
    <definedName name="기초액" localSheetId="12">#REF!</definedName>
    <definedName name="기타경비" localSheetId="12">#REF!</definedName>
    <definedName name="기타경비요율" localSheetId="12">#REF!</definedName>
    <definedName name="기타경비표" localSheetId="12">#REF!</definedName>
    <definedName name="地" localSheetId="12">#REF!</definedName>
    <definedName name="附加赛" localSheetId="12">#REF!</definedName>
    <definedName name="概算表" localSheetId="12">#REF!</definedName>
    <definedName name="管理费" localSheetId="12">#REF!</definedName>
    <definedName name="ㄴ" localSheetId="12">#REF!</definedName>
    <definedName name="ㄴㄱㄹ" localSheetId="12" hidden="1">#REF!</definedName>
    <definedName name="ㄴㄴ" localSheetId="12">#REF!</definedName>
    <definedName name="ㄴㄴㄴ" localSheetId="12">#REF!</definedName>
    <definedName name="ㄴㄴㄴㄴ" localSheetId="12">#REF!</definedName>
    <definedName name="ㄴㄴㄴㄴㄴ" localSheetId="12">#REF!</definedName>
    <definedName name="ㄴㅁ" localSheetId="12" hidden="1">#REF!</definedName>
    <definedName name="나." localSheetId="12">#REF!</definedName>
    <definedName name="나야" localSheetId="12">#REF!</definedName>
    <definedName name="남산1호" localSheetId="12">#REF!</definedName>
    <definedName name="남산2호" localSheetId="12">#REF!</definedName>
    <definedName name="내고" localSheetId="12">#REF!</definedName>
    <definedName name="내역서" localSheetId="12">#REF!</definedName>
    <definedName name="哈哈" localSheetId="12">#REF!</definedName>
    <definedName name="好" localSheetId="12">#REF!</definedName>
    <definedName name="呵呵" localSheetId="12">#REF!</definedName>
    <definedName name="노곡1호" localSheetId="12">#REF!</definedName>
    <definedName name="노곡2호" localSheetId="12">#REF!</definedName>
    <definedName name="노곡3호" localSheetId="12">#REF!</definedName>
    <definedName name="노곡4호" localSheetId="12">#REF!</definedName>
    <definedName name="노무비" localSheetId="12">#REF!</definedName>
    <definedName name="노무비합" localSheetId="12">#REF!</definedName>
    <definedName name="노부비" localSheetId="12">#REF!</definedName>
    <definedName name="노임" localSheetId="12">#REF!</definedName>
    <definedName name="농원1호" localSheetId="12">#REF!</definedName>
    <definedName name="농원2호" localSheetId="12">#REF!</definedName>
    <definedName name="다." localSheetId="12">#REF!</definedName>
    <definedName name="단가" localSheetId="12">#REF!</definedName>
    <definedName name="단가2" localSheetId="12">#REF!,#REF!</definedName>
    <definedName name="단가비교표" localSheetId="12">#REF!,#REF!</definedName>
    <definedName name="단가산출" localSheetId="12">#REF!</definedName>
    <definedName name="단가적용표" localSheetId="12">#REF!</definedName>
    <definedName name="대가" localSheetId="12">#REF!,#REF!</definedName>
    <definedName name="대구" localSheetId="12">#REF!</definedName>
    <definedName name="덕산1호" localSheetId="12">#REF!</definedName>
    <definedName name="덕산2호" localSheetId="12">#REF!</definedName>
    <definedName name="덕산3호" localSheetId="12">#REF!</definedName>
    <definedName name="덕산4호" localSheetId="12">#REF!</definedName>
    <definedName name="덕전1호" localSheetId="12">#REF!</definedName>
    <definedName name="덕전2호" localSheetId="12">#REF!</definedName>
    <definedName name="덕전3호" localSheetId="12">#REF!</definedName>
    <definedName name="덕지1호" localSheetId="12">#REF!</definedName>
    <definedName name="덕천1호" localSheetId="12">#REF!</definedName>
    <definedName name="덕천2호" localSheetId="12">#REF!</definedName>
    <definedName name="덕천3호" localSheetId="12">#REF!</definedName>
    <definedName name="덕천4호" localSheetId="12">#REF!</definedName>
    <definedName name="利润" localSheetId="12">#REF!</definedName>
    <definedName name="도공100미" localSheetId="12">#REF!</definedName>
    <definedName name="도공100억" localSheetId="12">#REF!</definedName>
    <definedName name="도급공사" localSheetId="12">#REF!</definedName>
    <definedName name="도급공사비" localSheetId="12">#REF!</definedName>
    <definedName name="도급예산액" localSheetId="12">#REF!</definedName>
    <definedName name="도급예상액" localSheetId="12">#REF!</definedName>
    <definedName name="도장면적" localSheetId="12">#REF!</definedName>
    <definedName name="도장면적가공" localSheetId="12">#REF!</definedName>
    <definedName name="도장면적가공1" localSheetId="12">#REF!</definedName>
    <definedName name="동두천" localSheetId="12">#REF!</definedName>
    <definedName name="두기1" localSheetId="12">#REF!</definedName>
    <definedName name="두기1호" localSheetId="12">#REF!</definedName>
    <definedName name="두기2" localSheetId="12">#REF!</definedName>
    <definedName name="두기2호" localSheetId="12">#REF!</definedName>
    <definedName name="두기3" localSheetId="12">#REF!</definedName>
    <definedName name="두기3호" localSheetId="12">#REF!</definedName>
    <definedName name="你好" localSheetId="12">#REF!</definedName>
    <definedName name="飘窗" localSheetId="12">#REF!</definedName>
    <definedName name="ㄹ" localSheetId="12">#REF!</definedName>
    <definedName name="ㄹㄹ" localSheetId="12">#REF!</definedName>
    <definedName name="ㄹㄹㄹ" localSheetId="12">#REF!</definedName>
    <definedName name="ㄹㄹㄹㄹ" localSheetId="12">#REF!</definedName>
    <definedName name="ㄹㄹㄹㄹㄹ" localSheetId="12">#REF!</definedName>
    <definedName name="ㄹㄹㄹㄹㄹㄹ" localSheetId="12">#REF!</definedName>
    <definedName name="ㄹㄹㄹㄹㄹㄹㄹ" localSheetId="12">#REF!</definedName>
    <definedName name="ㄹㄹㄹㄹㄹㄹㄹㄹㄹㄹㄹ" localSheetId="12">#REF!</definedName>
    <definedName name="ㄹㄹㄹㄹㄹㄹㄹㄹㄹㄹㄹㄹㄹㄹㄹ" localSheetId="12">#REF!</definedName>
    <definedName name="ㄹ호" localSheetId="12" hidden="1">#REF!</definedName>
    <definedName name="设计费" localSheetId="12">#REF!</definedName>
    <definedName name="税收" localSheetId="12">#REF!</definedName>
    <definedName name="ㅁㄴ" localSheetId="12" hidden="1">#REF!</definedName>
    <definedName name="ㅁㅁㅁ" localSheetId="12">#REF!</definedName>
    <definedName name="ㅁㅁㅁㅁㅁㅁ" localSheetId="12" hidden="1">#REF!</definedName>
    <definedName name="ㅁㅇ" localSheetId="12">#REF!</definedName>
    <definedName name="外委加工.dbf" localSheetId="12">#REF!</definedName>
    <definedName name="멘트" localSheetId="12">#REF!</definedName>
    <definedName name="모래" localSheetId="12">#REF!</definedName>
    <definedName name="모래1" localSheetId="12">#REF!</definedName>
    <definedName name="무농1호" localSheetId="12">#REF!</definedName>
    <definedName name="무농2호" localSheetId="12">#REF!</definedName>
    <definedName name="박경희" localSheetId="12">#REF!</definedName>
    <definedName name="번들1호" localSheetId="12">#REF!</definedName>
    <definedName name="번들2호" localSheetId="12">#REF!</definedName>
    <definedName name="번들3호" localSheetId="12">#REF!</definedName>
    <definedName name="부가가치세" localSheetId="12">#REF!</definedName>
    <definedName name="부가가치세요율" localSheetId="12">#REF!</definedName>
    <definedName name="부가가치표" localSheetId="12">#REF!</definedName>
    <definedName name="부대" localSheetId="12">#REF!</definedName>
    <definedName name="부대내역비교" localSheetId="12">#REF!</definedName>
    <definedName name="부대사항" localSheetId="12">#REF!</definedName>
    <definedName name="분석" localSheetId="12">#REF!</definedName>
    <definedName name="비계" localSheetId="12">#REF!</definedName>
    <definedName name="비교표2" localSheetId="12" hidden="1">#REF!</definedName>
    <definedName name="비목1" localSheetId="12">#REF!</definedName>
    <definedName name="비목2" localSheetId="12">#REF!</definedName>
    <definedName name="비목3" localSheetId="12">#REF!</definedName>
    <definedName name="비목4" localSheetId="12">#REF!</definedName>
    <definedName name="ㅅㅅ" localSheetId="12">#REF!</definedName>
    <definedName name="사" localSheetId="12" hidden="1">#REF!</definedName>
    <definedName name="산재보험료" localSheetId="12">#REF!</definedName>
    <definedName name="산재보험료요율" localSheetId="12">#REF!</definedName>
    <definedName name="산재보험료표" localSheetId="12">#REF!</definedName>
    <definedName name="산출" localSheetId="12">#REF!</definedName>
    <definedName name="산출경비" localSheetId="12">#REF!</definedName>
    <definedName name="삼" localSheetId="12">#REF!</definedName>
    <definedName name="상림1호" localSheetId="12">#REF!</definedName>
    <definedName name="상림2호" localSheetId="12">#REF!</definedName>
    <definedName name="상림3호" localSheetId="12">#REF!</definedName>
    <definedName name="생사1호" localSheetId="12">#REF!</definedName>
    <definedName name="생사2호" localSheetId="12">#REF!</definedName>
    <definedName name="생사기존" localSheetId="12">#REF!</definedName>
    <definedName name="서울" localSheetId="12">#REF!</definedName>
    <definedName name="선량1호" localSheetId="12">#REF!</definedName>
    <definedName name="선량2호" localSheetId="12">#REF!</definedName>
    <definedName name="선량3호" localSheetId="12">#REF!</definedName>
    <definedName name="선량4호" localSheetId="12">#REF!</definedName>
    <definedName name="선량5호" localSheetId="12">#REF!</definedName>
    <definedName name="설계사" localSheetId="12">#REF!</definedName>
    <definedName name="설계삼" localSheetId="12">#REF!</definedName>
    <definedName name="설계오" localSheetId="12">#REF!</definedName>
    <definedName name="설계육" localSheetId="12">#REF!</definedName>
    <definedName name="설계이" localSheetId="12">#REF!</definedName>
    <definedName name="성산1호" localSheetId="12">#REF!</definedName>
    <definedName name="성산2호" localSheetId="12">#REF!</definedName>
    <definedName name="성산3호" localSheetId="12">#REF!</definedName>
    <definedName name="성산4호" localSheetId="12">#REF!</definedName>
    <definedName name="성산5호" localSheetId="12">#REF!</definedName>
    <definedName name="송수관로구경" localSheetId="12">#REF!</definedName>
    <definedName name="송천1" localSheetId="12">#REF!</definedName>
    <definedName name="송천2" localSheetId="12">#REF!</definedName>
    <definedName name="수중모타1" localSheetId="12">#REF!</definedName>
    <definedName name="수중모타10" localSheetId="12">#REF!</definedName>
    <definedName name="수중모타15" localSheetId="12">#REF!</definedName>
    <definedName name="수중모타2" localSheetId="12">#REF!</definedName>
    <definedName name="수중모타20" localSheetId="12">#REF!</definedName>
    <definedName name="수중모타25" localSheetId="12">#REF!</definedName>
    <definedName name="수중모타3" localSheetId="12">#REF!</definedName>
    <definedName name="수중모타30" localSheetId="12">#REF!</definedName>
    <definedName name="수중모타5" localSheetId="12">#REF!</definedName>
    <definedName name="수중모타7.5" localSheetId="12">#REF!</definedName>
    <definedName name="수중모터펌프단가" localSheetId="12">#REF!</definedName>
    <definedName name="수중케이블단가" localSheetId="12">#REF!</definedName>
    <definedName name="수행능력" localSheetId="12">#REF!</definedName>
    <definedName name="순공사비" localSheetId="12">#REF!</definedName>
    <definedName name="순공사원가" localSheetId="12">#REF!</definedName>
    <definedName name="시" localSheetId="12">#REF!</definedName>
    <definedName name="신성1" localSheetId="12">#REF!</definedName>
    <definedName name="신성2" localSheetId="12">#REF!</definedName>
    <definedName name="신성3" localSheetId="12">#REF!</definedName>
    <definedName name="신성4" localSheetId="12">#REF!</definedName>
    <definedName name="신성5" localSheetId="12">#REF!</definedName>
    <definedName name="신성6" localSheetId="12">#REF!</definedName>
    <definedName name="신성7" localSheetId="12">#REF!</definedName>
    <definedName name="신흥1호" localSheetId="12">#REF!</definedName>
    <definedName name="신흥2호" localSheetId="12">#REF!</definedName>
    <definedName name="실경상" localSheetId="12">#REF!</definedName>
    <definedName name="실행" localSheetId="12">#REF!</definedName>
    <definedName name="실행검토" localSheetId="12" hidden="1">#REF!</definedName>
    <definedName name="실행예상액" localSheetId="12" hidden="1">#REF!</definedName>
    <definedName name="실행집계" localSheetId="12">#REF!</definedName>
    <definedName name="ㅇㄹ" localSheetId="12" hidden="1">#REF!</definedName>
    <definedName name="ㅇㅇ" localSheetId="12">#REF!</definedName>
    <definedName name="ㅇㅇㅇ" localSheetId="12">#REF!</definedName>
    <definedName name="아연도강관단가" localSheetId="12">#REF!</definedName>
    <definedName name="아연도배관단가" localSheetId="12">#REF!</definedName>
    <definedName name="아연도배관자재" localSheetId="12">#REF!</definedName>
    <definedName name="안방1호" localSheetId="12">#REF!</definedName>
    <definedName name="안방2호" localSheetId="12">#REF!</definedName>
    <definedName name="안전관리비" localSheetId="12">#REF!</definedName>
    <definedName name="안전관리비요율" localSheetId="12">#REF!</definedName>
    <definedName name="안전관리비표" localSheetId="12">#REF!</definedName>
    <definedName name="안정수위" localSheetId="12">#REF!</definedName>
    <definedName name="앞들1호" localSheetId="12">#REF!</definedName>
    <definedName name="앞들2호" localSheetId="12">#REF!</definedName>
    <definedName name="양수량" localSheetId="12">#REF!</definedName>
    <definedName name="양식" localSheetId="12">#REF!</definedName>
    <definedName name="업체" localSheetId="12" hidden="1">#REF!</definedName>
    <definedName name="오산" localSheetId="12">#REF!</definedName>
    <definedName name="오주1호" localSheetId="12">#REF!</definedName>
    <definedName name="오주2호" localSheetId="12">#REF!</definedName>
    <definedName name="오주3호" localSheetId="12">#REF!</definedName>
    <definedName name="오주4호" localSheetId="12">#REF!</definedName>
    <definedName name="왕암내역" localSheetId="12">#REF!</definedName>
    <definedName name="요동1호" localSheetId="12">#REF!</definedName>
    <definedName name="요동2호" localSheetId="12">#REF!</definedName>
    <definedName name="용접" localSheetId="12">#REF!</definedName>
    <definedName name="우산" localSheetId="12">#REF!</definedName>
    <definedName name="운반중량산출2" localSheetId="12">#REF!</definedName>
    <definedName name="운암" localSheetId="12">#REF!</definedName>
    <definedName name="운호1호" localSheetId="12">#REF!</definedName>
    <definedName name="운호2호" localSheetId="12">#REF!</definedName>
    <definedName name="운호3호" localSheetId="12">#REF!</definedName>
    <definedName name="울산프랜지" localSheetId="12">#REF!</definedName>
    <definedName name="원가계산명" localSheetId="12">#REF!</definedName>
    <definedName name="원운1호" localSheetId="12">#REF!</definedName>
    <definedName name="원운2호" localSheetId="12">#REF!</definedName>
    <definedName name="육" localSheetId="12">#REF!</definedName>
    <definedName name="육리1호" localSheetId="12">#REF!</definedName>
    <definedName name="육리2호" localSheetId="12">#REF!</definedName>
    <definedName name="은산1호" localSheetId="12">#REF!</definedName>
    <definedName name="은산2호" localSheetId="12">#REF!</definedName>
    <definedName name="은산3호" localSheetId="12">#REF!</definedName>
    <definedName name="은산4호" localSheetId="12">#REF!</definedName>
    <definedName name="의무비" localSheetId="12">#REF!</definedName>
    <definedName name="의정부" localSheetId="12">#REF!</definedName>
    <definedName name="이" localSheetId="12">#REF!</definedName>
    <definedName name="이윤" localSheetId="12">#REF!</definedName>
    <definedName name="이윤요율" localSheetId="12">#REF!</definedName>
    <definedName name="이윤표" localSheetId="12">#REF!</definedName>
    <definedName name="이희선" localSheetId="12">#REF!,#REF!</definedName>
    <definedName name="인공" localSheetId="12">#REF!</definedName>
    <definedName name="인입공사비" localSheetId="12">#REF!</definedName>
    <definedName name="일반관리비" localSheetId="12">#REF!</definedName>
    <definedName name="일반관리비요율" localSheetId="12">#REF!</definedName>
    <definedName name="일반관리비표" localSheetId="12">#REF!</definedName>
    <definedName name="일위" localSheetId="12">#REF!,#REF!</definedName>
    <definedName name="일위대가" localSheetId="12">#REF!</definedName>
    <definedName name="일위목록" localSheetId="12">#REF!</definedName>
    <definedName name="입력란" localSheetId="12">#REF!</definedName>
    <definedName name="입력전체" localSheetId="12">#REF!</definedName>
    <definedName name="입안1호" localSheetId="12">#REF!</definedName>
    <definedName name="입안2호" localSheetId="12">#REF!</definedName>
    <definedName name="입안3호" localSheetId="12">#REF!</definedName>
    <definedName name="입안4호" localSheetId="12">#REF!</definedName>
    <definedName name="입안기존2" localSheetId="12">#REF!</definedName>
    <definedName name="자연수위" localSheetId="12">#REF!</definedName>
    <definedName name="자재" localSheetId="12">#REF!</definedName>
    <definedName name="잡자재비" localSheetId="12">#REF!</definedName>
    <definedName name="장산1" localSheetId="12">#REF!</definedName>
    <definedName name="장산2" localSheetId="12">#REF!</definedName>
    <definedName name="장산3" localSheetId="12">#REF!</definedName>
    <definedName name="장춘" localSheetId="12">#REF!</definedName>
    <definedName name="재료비" localSheetId="12">#REF!</definedName>
    <definedName name="재료비요율" localSheetId="12">#REF!</definedName>
    <definedName name="재료집계3" localSheetId="12">#REF!</definedName>
    <definedName name="저격2" localSheetId="12">#REF!</definedName>
    <definedName name="저수조만수위" localSheetId="12">#REF!</definedName>
    <definedName name="전동기용량" localSheetId="12">#REF!</definedName>
    <definedName name="전선관부속품비" localSheetId="12">#REF!</definedName>
    <definedName name="전장su" localSheetId="12">#REF!</definedName>
    <definedName name="정열범위" localSheetId="12">#REF!</definedName>
    <definedName name="조달예가" localSheetId="12">#REF!</definedName>
    <definedName name="중량" localSheetId="12">#REF!</definedName>
    <definedName name="중량표" localSheetId="12">#REF!</definedName>
    <definedName name="지동" localSheetId="12">#REF!</definedName>
    <definedName name="지질" localSheetId="12">#REF!</definedName>
    <definedName name="지질2" localSheetId="12">#REF!</definedName>
    <definedName name="직접경비" localSheetId="12">#REF!</definedName>
    <definedName name="직접노무비" localSheetId="12">#REF!</definedName>
    <definedName name="직접노무비요율" localSheetId="12">#REF!</definedName>
    <definedName name="직접비" localSheetId="12">#REF!</definedName>
    <definedName name="직접재료비" localSheetId="12">#REF!</definedName>
    <definedName name="직접재료비합" localSheetId="12">#REF!</definedName>
    <definedName name="직종" localSheetId="12">#REF!</definedName>
    <definedName name="직종명" localSheetId="12">#REF!</definedName>
    <definedName name="진석" localSheetId="12">#REF!,#REF!</definedName>
    <definedName name="ㅊ3" localSheetId="12">#REF!</definedName>
    <definedName name="차체2" localSheetId="12">#REF!</definedName>
    <definedName name="착정심도" localSheetId="12">#REF!</definedName>
    <definedName name="철골공" localSheetId="12">#REF!</definedName>
    <definedName name="철목1호" localSheetId="12">#REF!</definedName>
    <definedName name="철목2호" localSheetId="12">#REF!</definedName>
    <definedName name="철목3호" localSheetId="12">#REF!</definedName>
    <definedName name="철목4호" localSheetId="12">#REF!</definedName>
    <definedName name="철콘" localSheetId="12">#REF!</definedName>
    <definedName name="철콘견적" localSheetId="12">#REF!</definedName>
    <definedName name="철콘번호" localSheetId="12">#REF!</definedName>
    <definedName name="청림1호" localSheetId="12">#REF!</definedName>
    <definedName name="청림2호" localSheetId="12">#REF!</definedName>
    <definedName name="청림3호" localSheetId="12">#REF!</definedName>
    <definedName name="총공사비" localSheetId="12">#REF!</definedName>
    <definedName name="총괄" localSheetId="12">#REF!</definedName>
    <definedName name="총괄표0" localSheetId="12" hidden="1">#REF!</definedName>
    <definedName name="총원가" localSheetId="12">#REF!</definedName>
    <definedName name="칠" localSheetId="12">#REF!</definedName>
    <definedName name="ㅌㅌㅌㅌㅌㅌㅌ" localSheetId="12">#REF!</definedName>
    <definedName name="토" localSheetId="12" hidden="1">#REF!</definedName>
    <definedName name="팔" localSheetId="12" hidden="1">#REF!</definedName>
    <definedName name="펌프구경" localSheetId="12">#REF!</definedName>
    <definedName name="평택" localSheetId="12">#REF!</definedName>
    <definedName name="표지" localSheetId="12" hidden="1">#REF!</definedName>
    <definedName name="프린트" localSheetId="12">#REF!</definedName>
    <definedName name="ㅎ" localSheetId="12">#REF!</definedName>
    <definedName name="ㅎ314" localSheetId="12">#REF!</definedName>
    <definedName name="ㅎ384" localSheetId="12">#REF!</definedName>
    <definedName name="ㅎㄹㄹ" localSheetId="12">#REF!</definedName>
    <definedName name="하도급계획서" localSheetId="12">#REF!</definedName>
    <definedName name="한" localSheetId="12" hidden="1">#REF!</definedName>
    <definedName name="한교1호" localSheetId="12">#REF!</definedName>
    <definedName name="한교2호" localSheetId="12">#REF!</definedName>
    <definedName name="한교3호" localSheetId="12">#REF!</definedName>
    <definedName name="한전" localSheetId="12">#REF!</definedName>
    <definedName name="한전수탁비" localSheetId="12">#REF!</definedName>
    <definedName name="할증" localSheetId="12">#REF!</definedName>
    <definedName name="합계" localSheetId="12">#REF!</definedName>
    <definedName name="행삭제" localSheetId="12">#REF!</definedName>
    <definedName name="현천기자재비" localSheetId="12">#REF!</definedName>
    <definedName name="화신1호" localSheetId="12">#REF!</definedName>
    <definedName name="화신2호" localSheetId="12">#REF!</definedName>
    <definedName name="화신기존1" localSheetId="12">#REF!</definedName>
    <definedName name="화신기존2" localSheetId="12">#REF!</definedName>
    <definedName name="환산계수" localSheetId="12">#REF!</definedName>
    <definedName name="회사명" localSheetId="12">#REF!</definedName>
    <definedName name="회시1호" localSheetId="12">#REF!</definedName>
    <definedName name="회시2호" localSheetId="12">#REF!</definedName>
    <definedName name="희선" localSheetId="12">#REF!,#REF!,#REF!,#REF!,#REF!,#REF!,#REF!,#REF!,#REF!,#REF!,#REF!,#REF!,#REF!,#REF!,#REF!,#REF!,#REF!,#REF!,#REF!</definedName>
    <definedName name="ㅗ1433" localSheetId="12">#REF!</definedName>
    <definedName name="ㅗㅓㅏ" localSheetId="12">#REF!</definedName>
    <definedName name="ㅠ" localSheetId="12">#REF!</definedName>
    <definedName name="ㅠ1" localSheetId="12">#REF!</definedName>
    <definedName name="ㅠ121" localSheetId="12">#REF!</definedName>
    <definedName name="_xlnm.Print_Area" localSheetId="12">'3.1NPC2023'!$A$1:$I$34</definedName>
    <definedName name="\e" localSheetId="14">#REF!</definedName>
    <definedName name="\g" localSheetId="14">#REF!</definedName>
    <definedName name="\O" localSheetId="14">#REF!</definedName>
    <definedName name="\s" localSheetId="14">#REF!</definedName>
    <definedName name="_\D" localSheetId="14">#REF!</definedName>
    <definedName name="_\X" localSheetId="14">#REF!</definedName>
    <definedName name="________cap11" localSheetId="14">#REF!</definedName>
    <definedName name="_______cap11" localSheetId="14">#REF!</definedName>
    <definedName name="______cap11" localSheetId="14">#REF!</definedName>
    <definedName name="_____key2" localSheetId="14" hidden="1">#REF!</definedName>
    <definedName name="____key2" localSheetId="14" hidden="1">#REF!</definedName>
    <definedName name="____YO1" localSheetId="14">#REF!</definedName>
    <definedName name="____총괄표" localSheetId="14" hidden="1">#REF!</definedName>
    <definedName name="___BMK10" localSheetId="14">#REF!</definedName>
    <definedName name="___HSH1" localSheetId="14">#REF!</definedName>
    <definedName name="___HSH2" localSheetId="14">#REF!</definedName>
    <definedName name="___HTB2" localSheetId="14">#REF!</definedName>
    <definedName name="___HTS1" localSheetId="14">#REF!</definedName>
    <definedName name="___key2" localSheetId="14" hidden="1">#REF!</definedName>
    <definedName name="___MS1" localSheetId="14">#REF!</definedName>
    <definedName name="___mu1" localSheetId="14">#REF!</definedName>
    <definedName name="___mu2" localSheetId="14">#REF!</definedName>
    <definedName name="___mu3" localSheetId="14">#REF!</definedName>
    <definedName name="___na7" localSheetId="14">#REF!</definedName>
    <definedName name="___nf1" localSheetId="14">#REF!</definedName>
    <definedName name="___nf2" localSheetId="14">#REF!</definedName>
    <definedName name="___nf3" localSheetId="14">#REF!</definedName>
    <definedName name="___ng30" localSheetId="14">#REF!</definedName>
    <definedName name="___ng35" localSheetId="14">#REF!</definedName>
    <definedName name="___NP1" localSheetId="14">#REF!</definedName>
    <definedName name="___NP2" localSheetId="14">#REF!</definedName>
    <definedName name="___NSH1" localSheetId="14">#REF!</definedName>
    <definedName name="___NSH2" localSheetId="14">#REF!</definedName>
    <definedName name="___pa7" localSheetId="14">#REF!</definedName>
    <definedName name="___pf1" localSheetId="14">#REF!</definedName>
    <definedName name="___pf2" localSheetId="14">#REF!</definedName>
    <definedName name="___pf3" localSheetId="14">#REF!</definedName>
    <definedName name="___pg30" localSheetId="14">#REF!</definedName>
    <definedName name="___pg35" localSheetId="14">#REF!</definedName>
    <definedName name="___ppa7" localSheetId="14">#REF!</definedName>
    <definedName name="___ppf1" localSheetId="14">#REF!</definedName>
    <definedName name="___ppf2" localSheetId="14">#REF!</definedName>
    <definedName name="___ppf3" localSheetId="14">#REF!</definedName>
    <definedName name="___ppg30" localSheetId="14">#REF!</definedName>
    <definedName name="___ppg35" localSheetId="14">#REF!</definedName>
    <definedName name="___QTY10" localSheetId="14">#REF!</definedName>
    <definedName name="___UPR10" localSheetId="14">#REF!</definedName>
    <definedName name="___vrc25" localSheetId="14">#REF!</definedName>
    <definedName name="___YO1" localSheetId="14">#REF!</definedName>
    <definedName name="___총괄표" localSheetId="14" hidden="1">#REF!</definedName>
    <definedName name="__16_3_0Crite" localSheetId="14">#REF!</definedName>
    <definedName name="__17_3_0Criteria" localSheetId="14">#REF!</definedName>
    <definedName name="__18_3__Crite" localSheetId="14">#REF!</definedName>
    <definedName name="__19_3__Criteria" localSheetId="14">#REF!</definedName>
    <definedName name="__20A15_" localSheetId="14">#REF!</definedName>
    <definedName name="__21G_0Extr" localSheetId="14">#REF!</definedName>
    <definedName name="__22G_0Extract" localSheetId="14">#REF!</definedName>
    <definedName name="__23G__Extr" localSheetId="14">#REF!</definedName>
    <definedName name="__24G__Extract" localSheetId="14">#REF!</definedName>
    <definedName name="__BMK10" localSheetId="14">#REF!</definedName>
    <definedName name="__cap11" localSheetId="14">#REF!</definedName>
    <definedName name="__HSH1" localSheetId="14">#REF!</definedName>
    <definedName name="__HSH2" localSheetId="14">#REF!</definedName>
    <definedName name="__HTB2" localSheetId="14">#REF!</definedName>
    <definedName name="__HTS1" localSheetId="14">#REF!</definedName>
    <definedName name="__key2" localSheetId="14" hidden="1">#REF!</definedName>
    <definedName name="__MS1" localSheetId="14">#REF!</definedName>
    <definedName name="__mu1" localSheetId="14">#REF!</definedName>
    <definedName name="__mu2" localSheetId="14">#REF!</definedName>
    <definedName name="__mu3" localSheetId="14">#REF!</definedName>
    <definedName name="__na7" localSheetId="14">#REF!</definedName>
    <definedName name="__nf1" localSheetId="14">#REF!</definedName>
    <definedName name="__nf2" localSheetId="14">#REF!</definedName>
    <definedName name="__nf3" localSheetId="14">#REF!</definedName>
    <definedName name="__ng30" localSheetId="14">#REF!</definedName>
    <definedName name="__ng35" localSheetId="14">#REF!</definedName>
    <definedName name="__NP1" localSheetId="14">#REF!</definedName>
    <definedName name="__NP2" localSheetId="14">#REF!</definedName>
    <definedName name="__NSH1" localSheetId="14">#REF!</definedName>
    <definedName name="__NSH2" localSheetId="14">#REF!</definedName>
    <definedName name="__pa7" localSheetId="14">#REF!</definedName>
    <definedName name="__pf1" localSheetId="14">#REF!</definedName>
    <definedName name="__pf2" localSheetId="14">#REF!</definedName>
    <definedName name="__pf3" localSheetId="14">#REF!</definedName>
    <definedName name="__pg30" localSheetId="14">#REF!</definedName>
    <definedName name="__pg35" localSheetId="14">#REF!</definedName>
    <definedName name="__ppa7" localSheetId="14">#REF!</definedName>
    <definedName name="__ppf1" localSheetId="14">#REF!</definedName>
    <definedName name="__ppf2" localSheetId="14">#REF!</definedName>
    <definedName name="__ppf3" localSheetId="14">#REF!</definedName>
    <definedName name="__ppg30" localSheetId="14">#REF!</definedName>
    <definedName name="__ppg35" localSheetId="14">#REF!</definedName>
    <definedName name="__QTY10" localSheetId="14">#REF!</definedName>
    <definedName name="__UPR10" localSheetId="14">#REF!</definedName>
    <definedName name="__vrc25" localSheetId="14">#REF!</definedName>
    <definedName name="__YO1" localSheetId="14">#REF!</definedName>
    <definedName name="__총괄표" localSheetId="14" hidden="1">#REF!</definedName>
    <definedName name="_000年.xls" localSheetId="14">#REF!</definedName>
    <definedName name="_001年.xls" localSheetId="14">#REF!</definedName>
    <definedName name="_002年.xls" localSheetId="14">#REF!</definedName>
    <definedName name="_16.025_8.297_18.65__10.5" localSheetId="14">#REF!</definedName>
    <definedName name="_16_3_0Crite" localSheetId="14">#REF!</definedName>
    <definedName name="_17_3_0Criteria" localSheetId="14">#REF!</definedName>
    <definedName name="_18_3__Crite" localSheetId="14">#REF!</definedName>
    <definedName name="_19_3__Criteria" localSheetId="14">#REF!</definedName>
    <definedName name="_1공장" localSheetId="14">#REF!</definedName>
    <definedName name="_20A15_" localSheetId="14">#REF!</definedName>
    <definedName name="_21G_0Extr" localSheetId="14">#REF!</definedName>
    <definedName name="_22G_0Extract" localSheetId="14">#REF!</definedName>
    <definedName name="_23G__Extr" localSheetId="14">#REF!</definedName>
    <definedName name="_24G__Extract" localSheetId="14">#REF!</definedName>
    <definedName name="_2공장" localSheetId="14">#REF!</definedName>
    <definedName name="_3공장" localSheetId="14">#REF!</definedName>
    <definedName name="_58_3" localSheetId="14">#REF!</definedName>
    <definedName name="_61_3_0Crite" localSheetId="14">#REF!</definedName>
    <definedName name="_64_3_0Criteria" localSheetId="14">#REF!</definedName>
    <definedName name="_67_3__Crite" localSheetId="14">#REF!</definedName>
    <definedName name="_70_3__Criteria" localSheetId="14">#REF!</definedName>
    <definedName name="_71A15_" localSheetId="14">#REF!</definedName>
    <definedName name="_74G" localSheetId="14">#REF!</definedName>
    <definedName name="_77G_0Extr" localSheetId="14">#REF!</definedName>
    <definedName name="_80G_0Extract" localSheetId="14">#REF!</definedName>
    <definedName name="_83G__Extr" localSheetId="14">#REF!</definedName>
    <definedName name="_86G__Extract" localSheetId="14">#REF!</definedName>
    <definedName name="_A" localSheetId="14">#REF!</definedName>
    <definedName name="_BMK10" localSheetId="14">#REF!</definedName>
    <definedName name="_cap11" localSheetId="14">#REF!</definedName>
    <definedName name="_Dist_Bin" localSheetId="14" hidden="1">#REF!</definedName>
    <definedName name="_Dist_Values" localSheetId="14" hidden="1">#REF!</definedName>
    <definedName name="_Fill" localSheetId="14" hidden="1">#REF!</definedName>
    <definedName name="_HSH1" localSheetId="14">#REF!</definedName>
    <definedName name="_HSH2" localSheetId="14">#REF!</definedName>
    <definedName name="_HTB2" localSheetId="14">#REF!</definedName>
    <definedName name="_HTS1" localSheetId="14">#REF!</definedName>
    <definedName name="_Key1" localSheetId="14" hidden="1">#REF!</definedName>
    <definedName name="_Key2" localSheetId="14" hidden="1">#REF!</definedName>
    <definedName name="_MS1" localSheetId="14">#REF!</definedName>
    <definedName name="_mu1" localSheetId="14">#REF!</definedName>
    <definedName name="_mu2" localSheetId="14">#REF!</definedName>
    <definedName name="_mu3" localSheetId="14">#REF!</definedName>
    <definedName name="_na7" localSheetId="14">#REF!</definedName>
    <definedName name="_nf1" localSheetId="14">#REF!</definedName>
    <definedName name="_nf2" localSheetId="14">#REF!</definedName>
    <definedName name="_nf3" localSheetId="14">#REF!</definedName>
    <definedName name="_ng30" localSheetId="14">#REF!</definedName>
    <definedName name="_ng35" localSheetId="14">#REF!</definedName>
    <definedName name="_NP1" localSheetId="14">#REF!</definedName>
    <definedName name="_NP2" localSheetId="14">#REF!</definedName>
    <definedName name="_NSH1" localSheetId="14">#REF!</definedName>
    <definedName name="_NSH2" localSheetId="14">#REF!</definedName>
    <definedName name="_pa7" localSheetId="14">#REF!</definedName>
    <definedName name="_pf1" localSheetId="14">#REF!</definedName>
    <definedName name="_pf2" localSheetId="14">#REF!</definedName>
    <definedName name="_pf3" localSheetId="14">#REF!</definedName>
    <definedName name="_pg30" localSheetId="14">#REF!</definedName>
    <definedName name="_pg35" localSheetId="14">#REF!</definedName>
    <definedName name="_ppa7" localSheetId="14">#REF!</definedName>
    <definedName name="_ppf1" localSheetId="14">#REF!</definedName>
    <definedName name="_ppf2" localSheetId="14">#REF!</definedName>
    <definedName name="_ppf3" localSheetId="14">#REF!</definedName>
    <definedName name="_ppg30" localSheetId="14">#REF!</definedName>
    <definedName name="_ppg35" localSheetId="14">#REF!</definedName>
    <definedName name="_QTY10" localSheetId="14">#REF!</definedName>
    <definedName name="_Sort" localSheetId="14" hidden="1">#REF!</definedName>
    <definedName name="_Table1_In1" localSheetId="14" hidden="1">#REF!</definedName>
    <definedName name="_Table1_Out" localSheetId="14" hidden="1">#REF!</definedName>
    <definedName name="_UPR10" localSheetId="14">#REF!</definedName>
    <definedName name="_vrc25" localSheetId="14">#REF!</definedName>
    <definedName name="_YO1" localSheetId="14">#REF!</definedName>
    <definedName name="_총괄표" localSheetId="14" hidden="1">#REF!</definedName>
    <definedName name="A_1" localSheetId="14">#REF!</definedName>
    <definedName name="A_2" localSheetId="14">#REF!</definedName>
    <definedName name="A_3" localSheetId="14">#REF!</definedName>
    <definedName name="A_4" localSheetId="14">#REF!</definedName>
    <definedName name="A_5" localSheetId="14">#REF!</definedName>
    <definedName name="A_6" localSheetId="14">#REF!</definedName>
    <definedName name="A1_" localSheetId="14">#REF!</definedName>
    <definedName name="A15." localSheetId="14">#REF!</definedName>
    <definedName name="A2_" localSheetId="14">#REF!</definedName>
    <definedName name="A3_" localSheetId="14">#REF!</definedName>
    <definedName name="A315yoo1" localSheetId="14">#REF!</definedName>
    <definedName name="A4_" localSheetId="14">#REF!</definedName>
    <definedName name="A5_" localSheetId="14">#REF!</definedName>
    <definedName name="A7_" localSheetId="14">#REF!</definedName>
    <definedName name="A8_" localSheetId="14">#REF!</definedName>
    <definedName name="A9_" localSheetId="14">#REF!</definedName>
    <definedName name="AA" localSheetId="14" hidden="1">#REF!</definedName>
    <definedName name="AMOUNT" localSheetId="14">#REF!</definedName>
    <definedName name="are" localSheetId="14">#REF!</definedName>
    <definedName name="as" localSheetId="14" hidden="1">#REF!</definedName>
    <definedName name="b_1" localSheetId="14">#REF!</definedName>
    <definedName name="B0" localSheetId="14">#REF!</definedName>
    <definedName name="B1_" localSheetId="14">#REF!</definedName>
    <definedName name="B1381." localSheetId="14">#REF!</definedName>
    <definedName name="B1A" localSheetId="14">#REF!</definedName>
    <definedName name="B1WL" localSheetId="14">#REF!</definedName>
    <definedName name="B1WR" localSheetId="14">#REF!</definedName>
    <definedName name="B2A" localSheetId="14">#REF!</definedName>
    <definedName name="B2WL" localSheetId="14">#REF!</definedName>
    <definedName name="B2WR" localSheetId="14">#REF!</definedName>
    <definedName name="B3A" localSheetId="14">#REF!</definedName>
    <definedName name="B4A" localSheetId="14">#REF!</definedName>
    <definedName name="B5A" localSheetId="14">#REF!</definedName>
    <definedName name="B6A" localSheetId="14">#REF!</definedName>
    <definedName name="B7A" localSheetId="14">#REF!</definedName>
    <definedName name="B8A" localSheetId="14">#REF!</definedName>
    <definedName name="BA" localSheetId="14">#REF!</definedName>
    <definedName name="BAE_GWANG_GONG" localSheetId="14">#REF!</definedName>
    <definedName name="BB" localSheetId="14">#REF!</definedName>
    <definedName name="bbb" localSheetId="14">#REF!</definedName>
    <definedName name="BHU" localSheetId="14">#REF!</definedName>
    <definedName name="BI_GAE_GONG" localSheetId="14">#REF!</definedName>
    <definedName name="BIGO" localSheetId="14">#REF!</definedName>
    <definedName name="BJ_GLF" localSheetId="14">#REF!</definedName>
    <definedName name="BJ_LR" localSheetId="14">#REF!</definedName>
    <definedName name="BMO" localSheetId="14">#REF!</definedName>
    <definedName name="BO" localSheetId="14">#REF!</definedName>
    <definedName name="BO_ON_GONG" localSheetId="14">#REF!</definedName>
    <definedName name="BO_TONG_IN_BU" localSheetId="14">#REF!</definedName>
    <definedName name="BSH" localSheetId="14">#REF!</definedName>
    <definedName name="BV" localSheetId="14">#REF!</definedName>
    <definedName name="C_1" localSheetId="14">#REF!</definedName>
    <definedName name="C_2" localSheetId="14">#REF!</definedName>
    <definedName name="C_3" localSheetId="14">#REF!</definedName>
    <definedName name="cap" localSheetId="14">#REF!</definedName>
    <definedName name="CCC" localSheetId="14">#REF!</definedName>
    <definedName name="CHUK_RYANG_SA" localSheetId="14">#REF!</definedName>
    <definedName name="CHUL_GOL_GONG" localSheetId="14">#REF!</definedName>
    <definedName name="CHUL_GONG" localSheetId="14">#REF!</definedName>
    <definedName name="CIVIL" localSheetId="14">#REF!</definedName>
    <definedName name="CKSP" localSheetId="14">#REF!</definedName>
    <definedName name="Client" localSheetId="14">#REF!</definedName>
    <definedName name="CM" localSheetId="14">#REF!</definedName>
    <definedName name="COD" localSheetId="14">#REF!</definedName>
    <definedName name="CODE" localSheetId="14">#REF!</definedName>
    <definedName name="cola" localSheetId="14">#REF!</definedName>
    <definedName name="cola11" localSheetId="14">#REF!</definedName>
    <definedName name="colb" localSheetId="14">#REF!</definedName>
    <definedName name="Conc_A" localSheetId="14">#REF!</definedName>
    <definedName name="Conc_C" localSheetId="14">#REF!</definedName>
    <definedName name="COST" localSheetId="14" hidden="1">#REF!</definedName>
    <definedName name="COSTT" localSheetId="14" hidden="1">#REF!</definedName>
    <definedName name="CPK" localSheetId="14">#REF!</definedName>
    <definedName name="CR" localSheetId="14">#REF!</definedName>
    <definedName name="D0" localSheetId="14">#REF!</definedName>
    <definedName name="D00" localSheetId="14">#REF!</definedName>
    <definedName name="D000" localSheetId="14">#REF!</definedName>
    <definedName name="DAN" localSheetId="14">#REF!</definedName>
    <definedName name="DANGA" localSheetId="14">#REF!,#REF!</definedName>
    <definedName name="danga2" localSheetId="14">#REF!,#REF!</definedName>
    <definedName name="Database" localSheetId="14" hidden="1">#REF!</definedName>
    <definedName name="database2" localSheetId="14">#REF!</definedName>
    <definedName name="date" localSheetId="14">#REF!</definedName>
    <definedName name="Date_Bidding" localSheetId="14">#REF!</definedName>
    <definedName name="DE" localSheetId="14">#REF!</definedName>
    <definedName name="DF" localSheetId="14">#REF!</definedName>
    <definedName name="dl" localSheetId="14">#REF!</definedName>
    <definedName name="DO_JANG_GONG" localSheetId="14">#REF!</definedName>
    <definedName name="DPI" localSheetId="14">#REF!</definedName>
    <definedName name="DPP" localSheetId="14">#REF!</definedName>
    <definedName name="DS" localSheetId="14">#REF!</definedName>
    <definedName name="DSVP" localSheetId="14">#REF!</definedName>
    <definedName name="DUCT_GONG" localSheetId="14">#REF!</definedName>
    <definedName name="E10M" localSheetId="14">#REF!</definedName>
    <definedName name="E10P" localSheetId="14">#REF!</definedName>
    <definedName name="E11M" localSheetId="14">#REF!</definedName>
    <definedName name="E11P" localSheetId="14">#REF!</definedName>
    <definedName name="E12M" localSheetId="14">#REF!</definedName>
    <definedName name="E12P" localSheetId="14">#REF!</definedName>
    <definedName name="E13M" localSheetId="14">#REF!</definedName>
    <definedName name="E13P" localSheetId="14">#REF!</definedName>
    <definedName name="E14M" localSheetId="14">#REF!</definedName>
    <definedName name="E14P" localSheetId="14">#REF!</definedName>
    <definedName name="E15M" localSheetId="14">#REF!</definedName>
    <definedName name="E15P" localSheetId="14">#REF!</definedName>
    <definedName name="E16M" localSheetId="14">#REF!</definedName>
    <definedName name="E16P" localSheetId="14">#REF!</definedName>
    <definedName name="E17M" localSheetId="14">#REF!</definedName>
    <definedName name="E17P" localSheetId="14">#REF!</definedName>
    <definedName name="E18M" localSheetId="14">#REF!</definedName>
    <definedName name="E18P" localSheetId="14">#REF!</definedName>
    <definedName name="E19M" localSheetId="14">#REF!</definedName>
    <definedName name="E19P" localSheetId="14">#REF!</definedName>
    <definedName name="E1E" localSheetId="14">#REF!</definedName>
    <definedName name="E1M" localSheetId="14">#REF!</definedName>
    <definedName name="E1P" localSheetId="14">#REF!</definedName>
    <definedName name="E20M" localSheetId="14">#REF!</definedName>
    <definedName name="E20P" localSheetId="14">#REF!</definedName>
    <definedName name="E21M" localSheetId="14">#REF!</definedName>
    <definedName name="E21P" localSheetId="14">#REF!</definedName>
    <definedName name="E22M" localSheetId="14">#REF!</definedName>
    <definedName name="E22P" localSheetId="14">#REF!</definedName>
    <definedName name="E23M" localSheetId="14">#REF!</definedName>
    <definedName name="E23P" localSheetId="14">#REF!</definedName>
    <definedName name="E24M" localSheetId="14">#REF!</definedName>
    <definedName name="E24P" localSheetId="14">#REF!</definedName>
    <definedName name="E26E" localSheetId="14">#REF!</definedName>
    <definedName name="E26M" localSheetId="14">#REF!</definedName>
    <definedName name="E26P" localSheetId="14">#REF!</definedName>
    <definedName name="E27E" localSheetId="14">#REF!</definedName>
    <definedName name="E27M" localSheetId="14">#REF!</definedName>
    <definedName name="E27P" localSheetId="14">#REF!</definedName>
    <definedName name="E28E" localSheetId="14">#REF!</definedName>
    <definedName name="E28M" localSheetId="14">#REF!</definedName>
    <definedName name="E28P" localSheetId="14">#REF!</definedName>
    <definedName name="E29M" localSheetId="14">#REF!</definedName>
    <definedName name="E29P" localSheetId="14">#REF!</definedName>
    <definedName name="E2E" localSheetId="14">#REF!</definedName>
    <definedName name="E2M" localSheetId="14">#REF!</definedName>
    <definedName name="E2P" localSheetId="14">#REF!</definedName>
    <definedName name="E30M" localSheetId="14">#REF!</definedName>
    <definedName name="E30P" localSheetId="14">#REF!</definedName>
    <definedName name="E35M" localSheetId="14">#REF!</definedName>
    <definedName name="E35P" localSheetId="14">#REF!</definedName>
    <definedName name="E3P" localSheetId="14">#REF!</definedName>
    <definedName name="E43M" localSheetId="14">#REF!</definedName>
    <definedName name="E43P" localSheetId="14">#REF!</definedName>
    <definedName name="E44M" localSheetId="14">#REF!</definedName>
    <definedName name="E44P" localSheetId="14">#REF!</definedName>
    <definedName name="E45M" localSheetId="14">#REF!</definedName>
    <definedName name="E45P" localSheetId="14">#REF!</definedName>
    <definedName name="E46M" localSheetId="14">#REF!</definedName>
    <definedName name="E46P" localSheetId="14">#REF!</definedName>
    <definedName name="E47M" localSheetId="14">#REF!</definedName>
    <definedName name="E47P" localSheetId="14">#REF!</definedName>
    <definedName name="E49M" localSheetId="14">#REF!</definedName>
    <definedName name="E49P" localSheetId="14">#REF!</definedName>
    <definedName name="E4M" localSheetId="14">#REF!</definedName>
    <definedName name="E4P" localSheetId="14">#REF!</definedName>
    <definedName name="E50M" localSheetId="14">#REF!</definedName>
    <definedName name="E50P" localSheetId="14">#REF!</definedName>
    <definedName name="E51E" localSheetId="14">#REF!</definedName>
    <definedName name="E5M" localSheetId="14">#REF!</definedName>
    <definedName name="E5P" localSheetId="14">#REF!</definedName>
    <definedName name="E6M" localSheetId="14">#REF!</definedName>
    <definedName name="E6P" localSheetId="14">#REF!</definedName>
    <definedName name="E7M" localSheetId="14">#REF!</definedName>
    <definedName name="E7P" localSheetId="14">#REF!</definedName>
    <definedName name="E8M" localSheetId="14">#REF!</definedName>
    <definedName name="E8P" localSheetId="14">#REF!</definedName>
    <definedName name="E9M" localSheetId="14">#REF!</definedName>
    <definedName name="E9P" localSheetId="14">#REF!</definedName>
    <definedName name="eee" localSheetId="14" hidden="1">#REF!</definedName>
    <definedName name="Exchange_Rate" localSheetId="14">#REF!</definedName>
    <definedName name="Extract_MI" localSheetId="14">#REF!</definedName>
    <definedName name="fact" localSheetId="14">#REF!</definedName>
    <definedName name="FD" localSheetId="14">#REF!</definedName>
    <definedName name="FEEL" localSheetId="14">#REF!</definedName>
    <definedName name="fjkf" localSheetId="14">#REF!</definedName>
    <definedName name="Form" localSheetId="14">#REF!</definedName>
    <definedName name="fvdsa" localSheetId="14">#REF!</definedName>
    <definedName name="fwk" localSheetId="14">#REF!</definedName>
    <definedName name="GAE_JANG_GONG" localSheetId="14">#REF!</definedName>
    <definedName name="GEMCO" localSheetId="14" hidden="1">#REF!</definedName>
    <definedName name="gfdgdgdf" localSheetId="14">#REF!</definedName>
    <definedName name="gfggfr" localSheetId="14">#REF!</definedName>
    <definedName name="GG" localSheetId="14">#REF!</definedName>
    <definedName name="GGGG" localSheetId="14">#REF!</definedName>
    <definedName name="gh" localSheetId="14">#REF!</definedName>
    <definedName name="GI_GAE_SUL_CHI_GONG" localSheetId="14">#REF!</definedName>
    <definedName name="GJ" localSheetId="14">#REF!</definedName>
    <definedName name="gjj" localSheetId="14">#REF!</definedName>
    <definedName name="GK" localSheetId="14">#REF!</definedName>
    <definedName name="GONGCODE" localSheetId="14">#REF!</definedName>
    <definedName name="grew" localSheetId="14" hidden="1">#REF!</definedName>
    <definedName name="Gtb" localSheetId="14">#REF!</definedName>
    <definedName name="gtbtt" localSheetId="14">#REF!</definedName>
    <definedName name="GUMAK" localSheetId="14">#REF!</definedName>
    <definedName name="Gxl" localSheetId="14">#REF!</definedName>
    <definedName name="gxltt" localSheetId="14">#REF!</definedName>
    <definedName name="GY" localSheetId="14">#REF!</definedName>
    <definedName name="H1L" localSheetId="14">#REF!</definedName>
    <definedName name="H1R" localSheetId="14">#REF!</definedName>
    <definedName name="H1WL" localSheetId="14">#REF!</definedName>
    <definedName name="H1WR" localSheetId="14">#REF!</definedName>
    <definedName name="H2L" localSheetId="14">#REF!</definedName>
    <definedName name="H2R" localSheetId="14">#REF!</definedName>
    <definedName name="H2WL" localSheetId="14">#REF!</definedName>
    <definedName name="H2WR" localSheetId="14">#REF!</definedName>
    <definedName name="H3L" localSheetId="14">#REF!</definedName>
    <definedName name="H3R" localSheetId="14">#REF!</definedName>
    <definedName name="H3WL" localSheetId="14">#REF!</definedName>
    <definedName name="H3WR" localSheetId="14">#REF!</definedName>
    <definedName name="H4L" localSheetId="14">#REF!</definedName>
    <definedName name="H4R" localSheetId="14">#REF!</definedName>
    <definedName name="H5L" localSheetId="14">#REF!</definedName>
    <definedName name="H5R" localSheetId="14">#REF!</definedName>
    <definedName name="H6L" localSheetId="14">#REF!</definedName>
    <definedName name="H6R" localSheetId="14">#REF!</definedName>
    <definedName name="H7L" localSheetId="14">#REF!</definedName>
    <definedName name="H7R" localSheetId="14">#REF!</definedName>
    <definedName name="H9A" localSheetId="14">#REF!</definedName>
    <definedName name="HAF" localSheetId="14">#REF!</definedName>
    <definedName name="han" localSheetId="14" hidden="1">#REF!</definedName>
    <definedName name="hanliangbiao" localSheetId="14">#REF!</definedName>
    <definedName name="hardwar" localSheetId="14" hidden="1">#REF!</definedName>
    <definedName name="HBV" localSheetId="14">#REF!</definedName>
    <definedName name="HCR" localSheetId="14">#REF!</definedName>
    <definedName name="HDSVP" localSheetId="14">#REF!</definedName>
    <definedName name="HHAF" localSheetId="14">#REF!</definedName>
    <definedName name="HHMF" localSheetId="14">#REF!</definedName>
    <definedName name="HL" localSheetId="14">#REF!</definedName>
    <definedName name="HMF" localSheetId="14">#REF!</definedName>
    <definedName name="HMOTOR" localSheetId="14">#REF!</definedName>
    <definedName name="HPUMP" localSheetId="14">#REF!</definedName>
    <definedName name="HR" localSheetId="14">#REF!</definedName>
    <definedName name="HSH" localSheetId="14">#REF!</definedName>
    <definedName name="HSV" localSheetId="14">#REF!</definedName>
    <definedName name="htb" localSheetId="14">#REF!</definedName>
    <definedName name="hts" localSheetId="14">#REF!</definedName>
    <definedName name="HVAFP" localSheetId="14">#REF!</definedName>
    <definedName name="HVMF" localSheetId="14">#REF!</definedName>
    <definedName name="HWEI" localSheetId="14">#REF!</definedName>
    <definedName name="HWL" localSheetId="14">#REF!</definedName>
    <definedName name="HWR" localSheetId="14">#REF!</definedName>
    <definedName name="i" localSheetId="14">#REF!</definedName>
    <definedName name="ID" localSheetId="14">#REF!,#REF!</definedName>
    <definedName name="JA" localSheetId="14">#REF!</definedName>
    <definedName name="JE_GWAN_GONG" localSheetId="14">#REF!</definedName>
    <definedName name="jg" localSheetId="14">#REF!</definedName>
    <definedName name="jhjyg" localSheetId="14">#REF!</definedName>
    <definedName name="JK" localSheetId="14">#REF!</definedName>
    <definedName name="JUNG_GI_UN_JUN" localSheetId="14">#REF!</definedName>
    <definedName name="kim" localSheetId="14">#REF!</definedName>
    <definedName name="KJ" localSheetId="14">#REF!</definedName>
    <definedName name="kjjh" localSheetId="14">#REF!</definedName>
    <definedName name="kk" localSheetId="14" hidden="1">#REF!</definedName>
    <definedName name="LA" localSheetId="14">#REF!</definedName>
    <definedName name="Labor_Cost" localSheetId="14">#REF!</definedName>
    <definedName name="lf" localSheetId="14">#REF!</definedName>
    <definedName name="lll" localSheetId="14">#REF!</definedName>
    <definedName name="lllllll" localSheetId="14">#REF!</definedName>
    <definedName name="LMO" localSheetId="14">#REF!</definedName>
    <definedName name="LPI" localSheetId="14">#REF!</definedName>
    <definedName name="LSH" localSheetId="14">#REF!</definedName>
    <definedName name="Material" localSheetId="14">#REF!</definedName>
    <definedName name="MD" localSheetId="14">#REF!</definedName>
    <definedName name="MOK_DO_GONG" localSheetId="14">#REF!</definedName>
    <definedName name="MOK_GONG" localSheetId="14">#REF!</definedName>
    <definedName name="MONEY" localSheetId="14">#REF!,#REF!</definedName>
    <definedName name="MOTOR" localSheetId="14">#REF!</definedName>
    <definedName name="ms" localSheetId="14">#REF!</definedName>
    <definedName name="msc" localSheetId="14">#REF!</definedName>
    <definedName name="n" localSheetId="14" hidden="1">#REF!</definedName>
    <definedName name="N1S" localSheetId="14">#REF!</definedName>
    <definedName name="N2S" localSheetId="14">#REF!</definedName>
    <definedName name="N3S" localSheetId="14">#REF!</definedName>
    <definedName name="NAME" localSheetId="14">#REF!</definedName>
    <definedName name="NDO" localSheetId="14">#REF!</definedName>
    <definedName name="NK" localSheetId="14">#REF!</definedName>
    <definedName name="NO" localSheetId="14">#REF!</definedName>
    <definedName name="NPI" localSheetId="14">#REF!</definedName>
    <definedName name="ns" localSheetId="14">#REF!</definedName>
    <definedName name="NSH" localSheetId="14">#REF!</definedName>
    <definedName name="NSO" localSheetId="14">#REF!</definedName>
    <definedName name="o" localSheetId="14">#REF!</definedName>
    <definedName name="OOO" localSheetId="14">#REF!</definedName>
    <definedName name="p_all" localSheetId="14">#REF!</definedName>
    <definedName name="Pad_1" localSheetId="14">#REF!</definedName>
    <definedName name="PC_Pile" localSheetId="14">#REF!</definedName>
    <definedName name="Period_Const" localSheetId="14">#REF!</definedName>
    <definedName name="Pile_Driving" localSheetId="14">#REF!</definedName>
    <definedName name="PLANT_BAE_GWAN_GONG" localSheetId="14">#REF!</definedName>
    <definedName name="PLANT_GI_GAE_SUL_CHI_GONG" localSheetId="14">#REF!</definedName>
    <definedName name="PLANT_JE_GWAN_GONG" localSheetId="14">#REF!</definedName>
    <definedName name="PLANT_JUN_GONG" localSheetId="14">#REF!</definedName>
    <definedName name="PLANT_YONG_JUB_GONG" localSheetId="14">#REF!</definedName>
    <definedName name="plast" localSheetId="14">#REF!</definedName>
    <definedName name="PPP" localSheetId="14">#REF!</definedName>
    <definedName name="pps" localSheetId="14">#REF!</definedName>
    <definedName name="PRICE" localSheetId="14">#REF!</definedName>
    <definedName name="PRIN_TITLES" localSheetId="14">#REF!</definedName>
    <definedName name="Print_Area\C" localSheetId="14">#REF!</definedName>
    <definedName name="Print_Area_MI" localSheetId="14">#REF!</definedName>
    <definedName name="PRINT_AREA_MI1" localSheetId="14">#REF!</definedName>
    <definedName name="_xlnm.Print_Titles" localSheetId="14">#REF!</definedName>
    <definedName name="Print_Titles_MI" localSheetId="14">#REF!</definedName>
    <definedName name="PRINT_TITLES_MI1" localSheetId="14">#REF!</definedName>
    <definedName name="ps" localSheetId="14">#REF!</definedName>
    <definedName name="PUMP" localSheetId="14">#REF!</definedName>
    <definedName name="QQQ" localSheetId="14">#REF!</definedName>
    <definedName name="RATE" localSheetId="14">#REF!</definedName>
    <definedName name="Rebar" localSheetId="14">#REF!</definedName>
    <definedName name="Recorder" localSheetId="14" hidden="1">#REF!</definedName>
    <definedName name="RIBET_GONG" localSheetId="14">#REF!</definedName>
    <definedName name="RRR" localSheetId="14">#REF!</definedName>
    <definedName name="s" localSheetId="14">#REF!</definedName>
    <definedName name="sd" localSheetId="14">#REF!</definedName>
    <definedName name="sdg" localSheetId="14" hidden="1">#REF!</definedName>
    <definedName name="sdsss" localSheetId="14">#REF!</definedName>
    <definedName name="SEQCODE" localSheetId="14">#REF!</definedName>
    <definedName name="SFSDFS" localSheetId="14">#REF!</definedName>
    <definedName name="SK" localSheetId="14">#REF!</definedName>
    <definedName name="SKE" localSheetId="14">#REF!</definedName>
    <definedName name="Slab_Connect" localSheetId="14">#REF!</definedName>
    <definedName name="sort" localSheetId="14">#REF!</definedName>
    <definedName name="sort2" localSheetId="14">#REF!</definedName>
    <definedName name="SP" localSheetId="14">#REF!</definedName>
    <definedName name="SPEC" localSheetId="14">#REF!</definedName>
    <definedName name="Story_Total" localSheetId="14">#REF!</definedName>
    <definedName name="Struct_Type" localSheetId="14">#REF!</definedName>
    <definedName name="SUMMARY" localSheetId="14" hidden="1">#REF!</definedName>
    <definedName name="SUMMARYT" localSheetId="14" hidden="1">#REF!</definedName>
    <definedName name="SV" localSheetId="14">#REF!</definedName>
    <definedName name="SWL" localSheetId="14">#REF!</definedName>
    <definedName name="SWR" localSheetId="14">#REF!</definedName>
    <definedName name="T10M" localSheetId="14">#REF!</definedName>
    <definedName name="T10P" localSheetId="14">#REF!</definedName>
    <definedName name="T11M" localSheetId="14">#REF!</definedName>
    <definedName name="T11P" localSheetId="14">#REF!</definedName>
    <definedName name="T12M" localSheetId="14">#REF!</definedName>
    <definedName name="T12P" localSheetId="14">#REF!</definedName>
    <definedName name="T13M" localSheetId="14">#REF!</definedName>
    <definedName name="T13P" localSheetId="14">#REF!</definedName>
    <definedName name="T14M" localSheetId="14">#REF!</definedName>
    <definedName name="T14P" localSheetId="14">#REF!</definedName>
    <definedName name="T15M" localSheetId="14">#REF!</definedName>
    <definedName name="T15P" localSheetId="14">#REF!</definedName>
    <definedName name="T16M" localSheetId="14">#REF!</definedName>
    <definedName name="T16P" localSheetId="14">#REF!</definedName>
    <definedName name="T17M" localSheetId="14">#REF!</definedName>
    <definedName name="T17P" localSheetId="14">#REF!</definedName>
    <definedName name="T18M" localSheetId="14">#REF!</definedName>
    <definedName name="T18P" localSheetId="14">#REF!</definedName>
    <definedName name="T19M" localSheetId="14">#REF!</definedName>
    <definedName name="T19P" localSheetId="14">#REF!</definedName>
    <definedName name="T1E" localSheetId="14">#REF!</definedName>
    <definedName name="T1M" localSheetId="14">#REF!</definedName>
    <definedName name="T1P" localSheetId="14">#REF!</definedName>
    <definedName name="T1S" localSheetId="14">#REF!</definedName>
    <definedName name="T20M" localSheetId="14">#REF!</definedName>
    <definedName name="T20P" localSheetId="14">#REF!</definedName>
    <definedName name="T21M" localSheetId="14">#REF!</definedName>
    <definedName name="T21P" localSheetId="14">#REF!</definedName>
    <definedName name="T22E" localSheetId="14">#REF!</definedName>
    <definedName name="T23M" localSheetId="14">#REF!</definedName>
    <definedName name="T23P" localSheetId="14">#REF!</definedName>
    <definedName name="T24M" localSheetId="14">#REF!</definedName>
    <definedName name="T24P" localSheetId="14">#REF!</definedName>
    <definedName name="T2E" localSheetId="14">#REF!</definedName>
    <definedName name="T2M" localSheetId="14">#REF!</definedName>
    <definedName name="T2P" localSheetId="14">#REF!</definedName>
    <definedName name="T2S" localSheetId="14">#REF!</definedName>
    <definedName name="T3P" localSheetId="14">#REF!</definedName>
    <definedName name="T3S" localSheetId="14">#REF!</definedName>
    <definedName name="T4M" localSheetId="14">#REF!</definedName>
    <definedName name="T4P" localSheetId="14">#REF!</definedName>
    <definedName name="T5M" localSheetId="14">#REF!</definedName>
    <definedName name="T5P" localSheetId="14">#REF!</definedName>
    <definedName name="T6M" localSheetId="14">#REF!</definedName>
    <definedName name="T6P" localSheetId="14">#REF!</definedName>
    <definedName name="T7M" localSheetId="14">#REF!</definedName>
    <definedName name="T7P" localSheetId="14">#REF!</definedName>
    <definedName name="T8M" localSheetId="14">#REF!</definedName>
    <definedName name="T8P" localSheetId="14">#REF!</definedName>
    <definedName name="T9M" localSheetId="14">#REF!</definedName>
    <definedName name="T9P" localSheetId="14">#REF!</definedName>
    <definedName name="TITLE" localSheetId="14">#REF!</definedName>
    <definedName name="TK_BYUL_IN_BU" localSheetId="14">#REF!</definedName>
    <definedName name="TMO" localSheetId="14">#REF!</definedName>
    <definedName name="Total_Floor_Area" localSheetId="14">#REF!</definedName>
    <definedName name="tr" localSheetId="14" hidden="1">#REF!</definedName>
    <definedName name="TT" localSheetId="14">#REF!</definedName>
    <definedName name="TTT" localSheetId="14">#REF!</definedName>
    <definedName name="tuchal" localSheetId="14">#REF!</definedName>
    <definedName name="TW" localSheetId="14">#REF!</definedName>
    <definedName name="TWL" localSheetId="14">#REF!</definedName>
    <definedName name="TWR" localSheetId="14">#REF!</definedName>
    <definedName name="TYPE" localSheetId="14">#REF!</definedName>
    <definedName name="TYPEEA" localSheetId="14">#REF!</definedName>
    <definedName name="UNIT" localSheetId="14">#REF!</definedName>
    <definedName name="VAFP" localSheetId="14">#REF!</definedName>
    <definedName name="VBV" localSheetId="14">#REF!</definedName>
    <definedName name="VCR" localSheetId="14">#REF!</definedName>
    <definedName name="VDSVP" localSheetId="14">#REF!</definedName>
    <definedName name="VHAF" localSheetId="14">#REF!</definedName>
    <definedName name="VHMF" localSheetId="14">#REF!</definedName>
    <definedName name="VMF" localSheetId="14">#REF!</definedName>
    <definedName name="VMOTOR" localSheetId="14">#REF!</definedName>
    <definedName name="VPUMP" localSheetId="14">#REF!</definedName>
    <definedName name="VSV" localSheetId="14">#REF!</definedName>
    <definedName name="VVAFP" localSheetId="14">#REF!</definedName>
    <definedName name="VVMF" localSheetId="14">#REF!</definedName>
    <definedName name="VVV" localSheetId="14">#REF!</definedName>
    <definedName name="VWEI" localSheetId="14">#REF!</definedName>
    <definedName name="w" localSheetId="14">#REF!</definedName>
    <definedName name="WEI" localSheetId="14">#REF!</definedName>
    <definedName name="Work_Description" localSheetId="14">#REF!</definedName>
    <definedName name="WSO" localSheetId="14">#REF!</definedName>
    <definedName name="WW" localSheetId="14">#REF!</definedName>
    <definedName name="X9701D_일위대가_List" localSheetId="14">#REF!</definedName>
    <definedName name="XA" localSheetId="14">#REF!</definedName>
    <definedName name="XS" localSheetId="14">#REF!</definedName>
    <definedName name="xx" localSheetId="14" hidden="1">#REF!</definedName>
    <definedName name="xxx" localSheetId="14" hidden="1">#REF!</definedName>
    <definedName name="XZ" localSheetId="14">#REF!</definedName>
    <definedName name="YONG_JUB_GONG" localSheetId="14">#REF!</definedName>
    <definedName name="YOO" localSheetId="14">#REF!</definedName>
    <definedName name="yoo10" localSheetId="14">#REF!</definedName>
    <definedName name="yoo2" localSheetId="14">#REF!</definedName>
    <definedName name="yoo3" localSheetId="14">#REF!</definedName>
    <definedName name="yoo4" localSheetId="14">#REF!</definedName>
    <definedName name="YOO5" localSheetId="14">#REF!</definedName>
    <definedName name="YOO6" localSheetId="14">#REF!</definedName>
    <definedName name="YOO7" localSheetId="14">#REF!</definedName>
    <definedName name="yoo8" localSheetId="14">#REF!</definedName>
    <definedName name="YOO9" localSheetId="14">#REF!</definedName>
    <definedName name="YOON" localSheetId="14">#REF!</definedName>
    <definedName name="YOON2" localSheetId="14">#REF!</definedName>
    <definedName name="YOON3" localSheetId="14">#REF!</definedName>
    <definedName name="YOON4" localSheetId="14">#REF!</definedName>
    <definedName name="Z" localSheetId="14">#REF!</definedName>
    <definedName name="Z_0E9FE9F8_6DD2_48FC_9AB4_8E7C3E14C436_.wvu.PrintArea" localSheetId="14" hidden="1">#REF!</definedName>
    <definedName name="Z_0E9FE9F8_6DD2_48FC_9AB4_8E7C3E14C436_.wvu.PrintTitles" localSheetId="14" hidden="1">#REF!</definedName>
    <definedName name="Z6_" localSheetId="14">#REF!</definedName>
    <definedName name="ㄱㅈㅎ" localSheetId="14" hidden="1">#REF!</definedName>
    <definedName name="가실행" localSheetId="14">#REF!</definedName>
    <definedName name="간접노무비" localSheetId="14">#REF!</definedName>
    <definedName name="간접노무비요율" localSheetId="14">#REF!</definedName>
    <definedName name="간접노무비표" localSheetId="14">#REF!</definedName>
    <definedName name="갈빌1호" localSheetId="14">#REF!</definedName>
    <definedName name="갈빌2호" localSheetId="14">#REF!</definedName>
    <definedName name="갈빌3호" localSheetId="14">#REF!</definedName>
    <definedName name="개산분" localSheetId="14">#REF!</definedName>
    <definedName name="견" localSheetId="14">#REF!,#REF!</definedName>
    <definedName name="견적품의" localSheetId="14">#REF!</definedName>
    <definedName name="경비" localSheetId="14">#REF!</definedName>
    <definedName name="경비1" localSheetId="14" hidden="1">#REF!</definedName>
    <definedName name="경비합" localSheetId="14">#REF!</definedName>
    <definedName name="경상비" localSheetId="14">#REF!</definedName>
    <definedName name="공구" localSheetId="14">#REF!</definedName>
    <definedName name="공구손료" localSheetId="14">#REF!</definedName>
    <definedName name="공급가액" localSheetId="14">#REF!</definedName>
    <definedName name="공사명" localSheetId="14">#REF!</definedName>
    <definedName name="공사비" localSheetId="14">#REF!</definedName>
    <definedName name="공사원가" localSheetId="14">#REF!</definedName>
    <definedName name="공종" localSheetId="14">#REF!</definedName>
    <definedName name="공종갯수" localSheetId="14">#REF!</definedName>
    <definedName name="관급" localSheetId="14">#REF!,#REF!,#REF!</definedName>
    <definedName name="관급액" localSheetId="14">#REF!</definedName>
    <definedName name="관급자재대" localSheetId="14">#REF!</definedName>
    <definedName name="관급자재비" localSheetId="14">#REF!</definedName>
    <definedName name="관로연장거리" localSheetId="14">#REF!</definedName>
    <definedName name="관정지반고" localSheetId="14">#REF!</definedName>
    <definedName name="구산갑지" localSheetId="14" hidden="1">#REF!</definedName>
    <definedName name="군산" localSheetId="14">#REF!</definedName>
    <definedName name="군유1" localSheetId="14">#REF!</definedName>
    <definedName name="군유2" localSheetId="14">#REF!</definedName>
    <definedName name="군유3" localSheetId="14">#REF!</definedName>
    <definedName name="군유4" localSheetId="14">#REF!</definedName>
    <definedName name="군유5" localSheetId="14">#REF!</definedName>
    <definedName name="군유6" localSheetId="14">#REF!</definedName>
    <definedName name="군유7" localSheetId="14">#REF!</definedName>
    <definedName name="규격수" localSheetId="14">#REF!</definedName>
    <definedName name="기준" localSheetId="14">#REF!</definedName>
    <definedName name="기초데이타" localSheetId="14">#REF!</definedName>
    <definedName name="기초액" localSheetId="14">#REF!</definedName>
    <definedName name="기타경비" localSheetId="14">#REF!</definedName>
    <definedName name="기타경비요율" localSheetId="14">#REF!</definedName>
    <definedName name="기타경비표" localSheetId="14">#REF!</definedName>
    <definedName name="地" localSheetId="14">#REF!</definedName>
    <definedName name="附加赛" localSheetId="14">#REF!</definedName>
    <definedName name="概算表" localSheetId="14">#REF!</definedName>
    <definedName name="管理费" localSheetId="14">#REF!</definedName>
    <definedName name="ㄴ" localSheetId="14">#REF!</definedName>
    <definedName name="ㄴㄱㄹ" localSheetId="14" hidden="1">#REF!</definedName>
    <definedName name="ㄴㄴ" localSheetId="14">#REF!</definedName>
    <definedName name="ㄴㄴㄴ" localSheetId="14">#REF!</definedName>
    <definedName name="ㄴㄴㄴㄴ" localSheetId="14">#REF!</definedName>
    <definedName name="ㄴㄴㄴㄴㄴ" localSheetId="14">#REF!</definedName>
    <definedName name="ㄴㅁ" localSheetId="14" hidden="1">#REF!</definedName>
    <definedName name="나." localSheetId="14">#REF!</definedName>
    <definedName name="나야" localSheetId="14">#REF!</definedName>
    <definedName name="남산1호" localSheetId="14">#REF!</definedName>
    <definedName name="남산2호" localSheetId="14">#REF!</definedName>
    <definedName name="내고" localSheetId="14">#REF!</definedName>
    <definedName name="내역서" localSheetId="14">#REF!</definedName>
    <definedName name="哈哈" localSheetId="14">#REF!</definedName>
    <definedName name="好" localSheetId="14">#REF!</definedName>
    <definedName name="呵呵" localSheetId="14">#REF!</definedName>
    <definedName name="노곡1호" localSheetId="14">#REF!</definedName>
    <definedName name="노곡2호" localSheetId="14">#REF!</definedName>
    <definedName name="노곡3호" localSheetId="14">#REF!</definedName>
    <definedName name="노곡4호" localSheetId="14">#REF!</definedName>
    <definedName name="노무비" localSheetId="14">#REF!</definedName>
    <definedName name="노무비합" localSheetId="14">#REF!</definedName>
    <definedName name="노부비" localSheetId="14">#REF!</definedName>
    <definedName name="노임" localSheetId="14">#REF!</definedName>
    <definedName name="농원1호" localSheetId="14">#REF!</definedName>
    <definedName name="농원2호" localSheetId="14">#REF!</definedName>
    <definedName name="다." localSheetId="14">#REF!</definedName>
    <definedName name="단가" localSheetId="14">#REF!</definedName>
    <definedName name="단가2" localSheetId="14">#REF!,#REF!</definedName>
    <definedName name="단가비교표" localSheetId="14">#REF!,#REF!</definedName>
    <definedName name="단가산출" localSheetId="14">#REF!</definedName>
    <definedName name="단가적용표" localSheetId="14">#REF!</definedName>
    <definedName name="대가" localSheetId="14">#REF!,#REF!</definedName>
    <definedName name="대구" localSheetId="14">#REF!</definedName>
    <definedName name="덕산1호" localSheetId="14">#REF!</definedName>
    <definedName name="덕산2호" localSheetId="14">#REF!</definedName>
    <definedName name="덕산3호" localSheetId="14">#REF!</definedName>
    <definedName name="덕산4호" localSheetId="14">#REF!</definedName>
    <definedName name="덕전1호" localSheetId="14">#REF!</definedName>
    <definedName name="덕전2호" localSheetId="14">#REF!</definedName>
    <definedName name="덕전3호" localSheetId="14">#REF!</definedName>
    <definedName name="덕지1호" localSheetId="14">#REF!</definedName>
    <definedName name="덕천1호" localSheetId="14">#REF!</definedName>
    <definedName name="덕천2호" localSheetId="14">#REF!</definedName>
    <definedName name="덕천3호" localSheetId="14">#REF!</definedName>
    <definedName name="덕천4호" localSheetId="14">#REF!</definedName>
    <definedName name="利润" localSheetId="14">#REF!</definedName>
    <definedName name="도공100미" localSheetId="14">#REF!</definedName>
    <definedName name="도공100억" localSheetId="14">#REF!</definedName>
    <definedName name="도급공사" localSheetId="14">#REF!</definedName>
    <definedName name="도급공사비" localSheetId="14">#REF!</definedName>
    <definedName name="도급예산액" localSheetId="14">#REF!</definedName>
    <definedName name="도급예상액" localSheetId="14">#REF!</definedName>
    <definedName name="도장면적" localSheetId="14">#REF!</definedName>
    <definedName name="도장면적가공" localSheetId="14">#REF!</definedName>
    <definedName name="도장면적가공1" localSheetId="14">#REF!</definedName>
    <definedName name="동두천" localSheetId="14">#REF!</definedName>
    <definedName name="두기1" localSheetId="14">#REF!</definedName>
    <definedName name="두기1호" localSheetId="14">#REF!</definedName>
    <definedName name="두기2" localSheetId="14">#REF!</definedName>
    <definedName name="두기2호" localSheetId="14">#REF!</definedName>
    <definedName name="두기3" localSheetId="14">#REF!</definedName>
    <definedName name="두기3호" localSheetId="14">#REF!</definedName>
    <definedName name="你好" localSheetId="14">#REF!</definedName>
    <definedName name="飘窗" localSheetId="14">#REF!</definedName>
    <definedName name="ㄹ" localSheetId="14">#REF!</definedName>
    <definedName name="ㄹㄹ" localSheetId="14">#REF!</definedName>
    <definedName name="ㄹㄹㄹ" localSheetId="14">#REF!</definedName>
    <definedName name="ㄹㄹㄹㄹ" localSheetId="14">#REF!</definedName>
    <definedName name="ㄹㄹㄹㄹㄹ" localSheetId="14">#REF!</definedName>
    <definedName name="ㄹㄹㄹㄹㄹㄹ" localSheetId="14">#REF!</definedName>
    <definedName name="ㄹㄹㄹㄹㄹㄹㄹ" localSheetId="14">#REF!</definedName>
    <definedName name="ㄹㄹㄹㄹㄹㄹㄹㄹㄹㄹㄹ" localSheetId="14">#REF!</definedName>
    <definedName name="ㄹㄹㄹㄹㄹㄹㄹㄹㄹㄹㄹㄹㄹㄹㄹ" localSheetId="14">#REF!</definedName>
    <definedName name="ㄹ호" localSheetId="14" hidden="1">#REF!</definedName>
    <definedName name="设计费" localSheetId="14">#REF!</definedName>
    <definedName name="税收" localSheetId="14">#REF!</definedName>
    <definedName name="ㅁㄴ" localSheetId="14" hidden="1">#REF!</definedName>
    <definedName name="ㅁㅁㅁ" localSheetId="14">#REF!</definedName>
    <definedName name="ㅁㅁㅁㅁㅁㅁ" localSheetId="14" hidden="1">#REF!</definedName>
    <definedName name="ㅁㅇ" localSheetId="14">#REF!</definedName>
    <definedName name="外委加工.dbf" localSheetId="14">#REF!</definedName>
    <definedName name="멘트" localSheetId="14">#REF!</definedName>
    <definedName name="모래" localSheetId="14">#REF!</definedName>
    <definedName name="모래1" localSheetId="14">#REF!</definedName>
    <definedName name="무농1호" localSheetId="14">#REF!</definedName>
    <definedName name="무농2호" localSheetId="14">#REF!</definedName>
    <definedName name="박경희" localSheetId="14">#REF!</definedName>
    <definedName name="번들1호" localSheetId="14">#REF!</definedName>
    <definedName name="번들2호" localSheetId="14">#REF!</definedName>
    <definedName name="번들3호" localSheetId="14">#REF!</definedName>
    <definedName name="부가가치세" localSheetId="14">#REF!</definedName>
    <definedName name="부가가치세요율" localSheetId="14">#REF!</definedName>
    <definedName name="부가가치표" localSheetId="14">#REF!</definedName>
    <definedName name="부대" localSheetId="14">#REF!</definedName>
    <definedName name="부대내역비교" localSheetId="14">#REF!</definedName>
    <definedName name="부대사항" localSheetId="14">#REF!</definedName>
    <definedName name="분석" localSheetId="14">#REF!</definedName>
    <definedName name="비계" localSheetId="14">#REF!</definedName>
    <definedName name="비교표2" localSheetId="14" hidden="1">#REF!</definedName>
    <definedName name="비목1" localSheetId="14">#REF!</definedName>
    <definedName name="비목2" localSheetId="14">#REF!</definedName>
    <definedName name="비목3" localSheetId="14">#REF!</definedName>
    <definedName name="비목4" localSheetId="14">#REF!</definedName>
    <definedName name="ㅅㅅ" localSheetId="14">#REF!</definedName>
    <definedName name="사" localSheetId="14" hidden="1">#REF!</definedName>
    <definedName name="산재보험료" localSheetId="14">#REF!</definedName>
    <definedName name="산재보험료요율" localSheetId="14">#REF!</definedName>
    <definedName name="산재보험료표" localSheetId="14">#REF!</definedName>
    <definedName name="산출" localSheetId="14">#REF!</definedName>
    <definedName name="산출경비" localSheetId="14">#REF!</definedName>
    <definedName name="삼" localSheetId="14">#REF!</definedName>
    <definedName name="상림1호" localSheetId="14">#REF!</definedName>
    <definedName name="상림2호" localSheetId="14">#REF!</definedName>
    <definedName name="상림3호" localSheetId="14">#REF!</definedName>
    <definedName name="생사1호" localSheetId="14">#REF!</definedName>
    <definedName name="생사2호" localSheetId="14">#REF!</definedName>
    <definedName name="생사기존" localSheetId="14">#REF!</definedName>
    <definedName name="서울" localSheetId="14">#REF!</definedName>
    <definedName name="선량1호" localSheetId="14">#REF!</definedName>
    <definedName name="선량2호" localSheetId="14">#REF!</definedName>
    <definedName name="선량3호" localSheetId="14">#REF!</definedName>
    <definedName name="선량4호" localSheetId="14">#REF!</definedName>
    <definedName name="선량5호" localSheetId="14">#REF!</definedName>
    <definedName name="설계사" localSheetId="14">#REF!</definedName>
    <definedName name="설계삼" localSheetId="14">#REF!</definedName>
    <definedName name="설계오" localSheetId="14">#REF!</definedName>
    <definedName name="설계육" localSheetId="14">#REF!</definedName>
    <definedName name="설계이" localSheetId="14">#REF!</definedName>
    <definedName name="성산1호" localSheetId="14">#REF!</definedName>
    <definedName name="성산2호" localSheetId="14">#REF!</definedName>
    <definedName name="성산3호" localSheetId="14">#REF!</definedName>
    <definedName name="성산4호" localSheetId="14">#REF!</definedName>
    <definedName name="성산5호" localSheetId="14">#REF!</definedName>
    <definedName name="송수관로구경" localSheetId="14">#REF!</definedName>
    <definedName name="송천1" localSheetId="14">#REF!</definedName>
    <definedName name="송천2" localSheetId="14">#REF!</definedName>
    <definedName name="수중모타1" localSheetId="14">#REF!</definedName>
    <definedName name="수중모타10" localSheetId="14">#REF!</definedName>
    <definedName name="수중모타15" localSheetId="14">#REF!</definedName>
    <definedName name="수중모타2" localSheetId="14">#REF!</definedName>
    <definedName name="수중모타20" localSheetId="14">#REF!</definedName>
    <definedName name="수중모타25" localSheetId="14">#REF!</definedName>
    <definedName name="수중모타3" localSheetId="14">#REF!</definedName>
    <definedName name="수중모타30" localSheetId="14">#REF!</definedName>
    <definedName name="수중모타5" localSheetId="14">#REF!</definedName>
    <definedName name="수중모타7.5" localSheetId="14">#REF!</definedName>
    <definedName name="수중모터펌프단가" localSheetId="14">#REF!</definedName>
    <definedName name="수중케이블단가" localSheetId="14">#REF!</definedName>
    <definedName name="수행능력" localSheetId="14">#REF!</definedName>
    <definedName name="순공사비" localSheetId="14">#REF!</definedName>
    <definedName name="순공사원가" localSheetId="14">#REF!</definedName>
    <definedName name="시" localSheetId="14">#REF!</definedName>
    <definedName name="신성1" localSheetId="14">#REF!</definedName>
    <definedName name="신성2" localSheetId="14">#REF!</definedName>
    <definedName name="신성3" localSheetId="14">#REF!</definedName>
    <definedName name="신성4" localSheetId="14">#REF!</definedName>
    <definedName name="신성5" localSheetId="14">#REF!</definedName>
    <definedName name="신성6" localSheetId="14">#REF!</definedName>
    <definedName name="신성7" localSheetId="14">#REF!</definedName>
    <definedName name="신흥1호" localSheetId="14">#REF!</definedName>
    <definedName name="신흥2호" localSheetId="14">#REF!</definedName>
    <definedName name="실경상" localSheetId="14">#REF!</definedName>
    <definedName name="실행" localSheetId="14">#REF!</definedName>
    <definedName name="실행검토" localSheetId="14" hidden="1">#REF!</definedName>
    <definedName name="실행예상액" localSheetId="14" hidden="1">#REF!</definedName>
    <definedName name="실행집계" localSheetId="14">#REF!</definedName>
    <definedName name="ㅇㄹ" localSheetId="14" hidden="1">#REF!</definedName>
    <definedName name="ㅇㅇ" localSheetId="14">#REF!</definedName>
    <definedName name="ㅇㅇㅇ" localSheetId="14">#REF!</definedName>
    <definedName name="아연도강관단가" localSheetId="14">#REF!</definedName>
    <definedName name="아연도배관단가" localSheetId="14">#REF!</definedName>
    <definedName name="아연도배관자재" localSheetId="14">#REF!</definedName>
    <definedName name="안방1호" localSheetId="14">#REF!</definedName>
    <definedName name="안방2호" localSheetId="14">#REF!</definedName>
    <definedName name="안전관리비" localSheetId="14">#REF!</definedName>
    <definedName name="안전관리비요율" localSheetId="14">#REF!</definedName>
    <definedName name="안전관리비표" localSheetId="14">#REF!</definedName>
    <definedName name="안정수위" localSheetId="14">#REF!</definedName>
    <definedName name="앞들1호" localSheetId="14">#REF!</definedName>
    <definedName name="앞들2호" localSheetId="14">#REF!</definedName>
    <definedName name="양수량" localSheetId="14">#REF!</definedName>
    <definedName name="양식" localSheetId="14">#REF!</definedName>
    <definedName name="업체" localSheetId="14" hidden="1">#REF!</definedName>
    <definedName name="오산" localSheetId="14">#REF!</definedName>
    <definedName name="오주1호" localSheetId="14">#REF!</definedName>
    <definedName name="오주2호" localSheetId="14">#REF!</definedName>
    <definedName name="오주3호" localSheetId="14">#REF!</definedName>
    <definedName name="오주4호" localSheetId="14">#REF!</definedName>
    <definedName name="왕암내역" localSheetId="14">#REF!</definedName>
    <definedName name="요동1호" localSheetId="14">#REF!</definedName>
    <definedName name="요동2호" localSheetId="14">#REF!</definedName>
    <definedName name="용접" localSheetId="14">#REF!</definedName>
    <definedName name="우산" localSheetId="14">#REF!</definedName>
    <definedName name="운반중량산출2" localSheetId="14">#REF!</definedName>
    <definedName name="운암" localSheetId="14">#REF!</definedName>
    <definedName name="운호1호" localSheetId="14">#REF!</definedName>
    <definedName name="운호2호" localSheetId="14">#REF!</definedName>
    <definedName name="운호3호" localSheetId="14">#REF!</definedName>
    <definedName name="울산프랜지" localSheetId="14">#REF!</definedName>
    <definedName name="원가계산명" localSheetId="14">#REF!</definedName>
    <definedName name="원운1호" localSheetId="14">#REF!</definedName>
    <definedName name="원운2호" localSheetId="14">#REF!</definedName>
    <definedName name="육" localSheetId="14">#REF!</definedName>
    <definedName name="육리1호" localSheetId="14">#REF!</definedName>
    <definedName name="육리2호" localSheetId="14">#REF!</definedName>
    <definedName name="은산1호" localSheetId="14">#REF!</definedName>
    <definedName name="은산2호" localSheetId="14">#REF!</definedName>
    <definedName name="은산3호" localSheetId="14">#REF!</definedName>
    <definedName name="은산4호" localSheetId="14">#REF!</definedName>
    <definedName name="의무비" localSheetId="14">#REF!</definedName>
    <definedName name="의정부" localSheetId="14">#REF!</definedName>
    <definedName name="이" localSheetId="14">#REF!</definedName>
    <definedName name="이윤" localSheetId="14">#REF!</definedName>
    <definedName name="이윤요율" localSheetId="14">#REF!</definedName>
    <definedName name="이윤표" localSheetId="14">#REF!</definedName>
    <definedName name="이희선" localSheetId="14">#REF!,#REF!</definedName>
    <definedName name="인공" localSheetId="14">#REF!</definedName>
    <definedName name="인입공사비" localSheetId="14">#REF!</definedName>
    <definedName name="일반관리비" localSheetId="14">#REF!</definedName>
    <definedName name="일반관리비요율" localSheetId="14">#REF!</definedName>
    <definedName name="일반관리비표" localSheetId="14">#REF!</definedName>
    <definedName name="일위" localSheetId="14">#REF!,#REF!</definedName>
    <definedName name="일위대가" localSheetId="14">#REF!</definedName>
    <definedName name="일위목록" localSheetId="14">#REF!</definedName>
    <definedName name="입력란" localSheetId="14">#REF!</definedName>
    <definedName name="입력전체" localSheetId="14">#REF!</definedName>
    <definedName name="입안1호" localSheetId="14">#REF!</definedName>
    <definedName name="입안2호" localSheetId="14">#REF!</definedName>
    <definedName name="입안3호" localSheetId="14">#REF!</definedName>
    <definedName name="입안4호" localSheetId="14">#REF!</definedName>
    <definedName name="입안기존2" localSheetId="14">#REF!</definedName>
    <definedName name="자연수위" localSheetId="14">#REF!</definedName>
    <definedName name="자재" localSheetId="14">#REF!</definedName>
    <definedName name="잡자재비" localSheetId="14">#REF!</definedName>
    <definedName name="장산1" localSheetId="14">#REF!</definedName>
    <definedName name="장산2" localSheetId="14">#REF!</definedName>
    <definedName name="장산3" localSheetId="14">#REF!</definedName>
    <definedName name="장춘" localSheetId="14">#REF!</definedName>
    <definedName name="재료비" localSheetId="14">#REF!</definedName>
    <definedName name="재료비요율" localSheetId="14">#REF!</definedName>
    <definedName name="재료집계3" localSheetId="14">#REF!</definedName>
    <definedName name="저격2" localSheetId="14">#REF!</definedName>
    <definedName name="저수조만수위" localSheetId="14">#REF!</definedName>
    <definedName name="전동기용량" localSheetId="14">#REF!</definedName>
    <definedName name="전선관부속품비" localSheetId="14">#REF!</definedName>
    <definedName name="전장su" localSheetId="14">#REF!</definedName>
    <definedName name="정열범위" localSheetId="14">#REF!</definedName>
    <definedName name="조달예가" localSheetId="14">#REF!</definedName>
    <definedName name="중량" localSheetId="14">#REF!</definedName>
    <definedName name="중량표" localSheetId="14">#REF!</definedName>
    <definedName name="지동" localSheetId="14">#REF!</definedName>
    <definedName name="지질" localSheetId="14">#REF!</definedName>
    <definedName name="지질2" localSheetId="14">#REF!</definedName>
    <definedName name="직접경비" localSheetId="14">#REF!</definedName>
    <definedName name="직접노무비" localSheetId="14">#REF!</definedName>
    <definedName name="직접노무비요율" localSheetId="14">#REF!</definedName>
    <definedName name="직접비" localSheetId="14">#REF!</definedName>
    <definedName name="직접재료비" localSheetId="14">#REF!</definedName>
    <definedName name="직접재료비합" localSheetId="14">#REF!</definedName>
    <definedName name="직종" localSheetId="14">#REF!</definedName>
    <definedName name="직종명" localSheetId="14">#REF!</definedName>
    <definedName name="진석" localSheetId="14">#REF!,#REF!</definedName>
    <definedName name="ㅊ3" localSheetId="14">#REF!</definedName>
    <definedName name="차체2" localSheetId="14">#REF!</definedName>
    <definedName name="착정심도" localSheetId="14">#REF!</definedName>
    <definedName name="철골공" localSheetId="14">#REF!</definedName>
    <definedName name="철목1호" localSheetId="14">#REF!</definedName>
    <definedName name="철목2호" localSheetId="14">#REF!</definedName>
    <definedName name="철목3호" localSheetId="14">#REF!</definedName>
    <definedName name="철목4호" localSheetId="14">#REF!</definedName>
    <definedName name="철콘" localSheetId="14">#REF!</definedName>
    <definedName name="철콘견적" localSheetId="14">#REF!</definedName>
    <definedName name="철콘번호" localSheetId="14">#REF!</definedName>
    <definedName name="청림1호" localSheetId="14">#REF!</definedName>
    <definedName name="청림2호" localSheetId="14">#REF!</definedName>
    <definedName name="청림3호" localSheetId="14">#REF!</definedName>
    <definedName name="총공사비" localSheetId="14">#REF!</definedName>
    <definedName name="총괄" localSheetId="14">#REF!</definedName>
    <definedName name="총괄표0" localSheetId="14" hidden="1">#REF!</definedName>
    <definedName name="총원가" localSheetId="14">#REF!</definedName>
    <definedName name="칠" localSheetId="14">#REF!</definedName>
    <definedName name="ㅌㅌㅌㅌㅌㅌㅌ" localSheetId="14">#REF!</definedName>
    <definedName name="토" localSheetId="14" hidden="1">#REF!</definedName>
    <definedName name="팔" localSheetId="14" hidden="1">#REF!</definedName>
    <definedName name="펌프구경" localSheetId="14">#REF!</definedName>
    <definedName name="평택" localSheetId="14">#REF!</definedName>
    <definedName name="표지" localSheetId="14" hidden="1">#REF!</definedName>
    <definedName name="프린트" localSheetId="14">#REF!</definedName>
    <definedName name="ㅎ" localSheetId="14">#REF!</definedName>
    <definedName name="ㅎ314" localSheetId="14">#REF!</definedName>
    <definedName name="ㅎ384" localSheetId="14">#REF!</definedName>
    <definedName name="ㅎㄹㄹ" localSheetId="14">#REF!</definedName>
    <definedName name="하도급계획서" localSheetId="14">#REF!</definedName>
    <definedName name="한" localSheetId="14" hidden="1">#REF!</definedName>
    <definedName name="한교1호" localSheetId="14">#REF!</definedName>
    <definedName name="한교2호" localSheetId="14">#REF!</definedName>
    <definedName name="한교3호" localSheetId="14">#REF!</definedName>
    <definedName name="한전" localSheetId="14">#REF!</definedName>
    <definedName name="한전수탁비" localSheetId="14">#REF!</definedName>
    <definedName name="할증" localSheetId="14">#REF!</definedName>
    <definedName name="합계" localSheetId="14">#REF!</definedName>
    <definedName name="행삭제" localSheetId="14">#REF!</definedName>
    <definedName name="현천기자재비" localSheetId="14">#REF!</definedName>
    <definedName name="화신1호" localSheetId="14">#REF!</definedName>
    <definedName name="화신2호" localSheetId="14">#REF!</definedName>
    <definedName name="화신기존1" localSheetId="14">#REF!</definedName>
    <definedName name="화신기존2" localSheetId="14">#REF!</definedName>
    <definedName name="환산계수" localSheetId="14">#REF!</definedName>
    <definedName name="회사명" localSheetId="14">#REF!</definedName>
    <definedName name="회시1호" localSheetId="14">#REF!</definedName>
    <definedName name="회시2호" localSheetId="14">#REF!</definedName>
    <definedName name="희선" localSheetId="14">#REF!,#REF!,#REF!,#REF!,#REF!,#REF!,#REF!,#REF!,#REF!,#REF!,#REF!,#REF!,#REF!,#REF!,#REF!,#REF!,#REF!,#REF!,#REF!</definedName>
    <definedName name="ㅗ1433" localSheetId="14">#REF!</definedName>
    <definedName name="ㅗㅓㅏ" localSheetId="14">#REF!</definedName>
    <definedName name="ㅠ" localSheetId="14">#REF!</definedName>
    <definedName name="ㅠ1" localSheetId="14">#REF!</definedName>
    <definedName name="ㅠ121" localSheetId="14">#REF!</definedName>
    <definedName name="_xlnm.Print_Area" localSheetId="14">'3.1NPC2018'!$A$1:$I$34</definedName>
    <definedName name="\e" localSheetId="15">#REF!</definedName>
    <definedName name="\g" localSheetId="15">#REF!</definedName>
    <definedName name="\O" localSheetId="15">#REF!</definedName>
    <definedName name="\s" localSheetId="15">#REF!</definedName>
    <definedName name="_\D" localSheetId="15">#REF!</definedName>
    <definedName name="_\X" localSheetId="15">#REF!</definedName>
    <definedName name="________cap11" localSheetId="15">#REF!</definedName>
    <definedName name="_______cap11" localSheetId="15">#REF!</definedName>
    <definedName name="______cap11" localSheetId="15">#REF!</definedName>
    <definedName name="_____key2" localSheetId="15" hidden="1">#REF!</definedName>
    <definedName name="____key2" localSheetId="15" hidden="1">#REF!</definedName>
    <definedName name="____YO1" localSheetId="15">#REF!</definedName>
    <definedName name="____총괄표" localSheetId="15" hidden="1">#REF!</definedName>
    <definedName name="___BMK10" localSheetId="15">#REF!</definedName>
    <definedName name="___HSH1" localSheetId="15">#REF!</definedName>
    <definedName name="___HSH2" localSheetId="15">#REF!</definedName>
    <definedName name="___HTB2" localSheetId="15">#REF!</definedName>
    <definedName name="___HTS1" localSheetId="15">#REF!</definedName>
    <definedName name="___key2" localSheetId="15" hidden="1">#REF!</definedName>
    <definedName name="___MS1" localSheetId="15">#REF!</definedName>
    <definedName name="___mu1" localSheetId="15">#REF!</definedName>
    <definedName name="___mu2" localSheetId="15">#REF!</definedName>
    <definedName name="___mu3" localSheetId="15">#REF!</definedName>
    <definedName name="___na7" localSheetId="15">#REF!</definedName>
    <definedName name="___nf1" localSheetId="15">#REF!</definedName>
    <definedName name="___nf2" localSheetId="15">#REF!</definedName>
    <definedName name="___nf3" localSheetId="15">#REF!</definedName>
    <definedName name="___ng30" localSheetId="15">#REF!</definedName>
    <definedName name="___ng35" localSheetId="15">#REF!</definedName>
    <definedName name="___NP1" localSheetId="15">#REF!</definedName>
    <definedName name="___NP2" localSheetId="15">#REF!</definedName>
    <definedName name="___NSH1" localSheetId="15">#REF!</definedName>
    <definedName name="___NSH2" localSheetId="15">#REF!</definedName>
    <definedName name="___pa7" localSheetId="15">#REF!</definedName>
    <definedName name="___pf1" localSheetId="15">#REF!</definedName>
    <definedName name="___pf2" localSheetId="15">#REF!</definedName>
    <definedName name="___pf3" localSheetId="15">#REF!</definedName>
    <definedName name="___pg30" localSheetId="15">#REF!</definedName>
    <definedName name="___pg35" localSheetId="15">#REF!</definedName>
    <definedName name="___ppa7" localSheetId="15">#REF!</definedName>
    <definedName name="___ppf1" localSheetId="15">#REF!</definedName>
    <definedName name="___ppf2" localSheetId="15">#REF!</definedName>
    <definedName name="___ppf3" localSheetId="15">#REF!</definedName>
    <definedName name="___ppg30" localSheetId="15">#REF!</definedName>
    <definedName name="___ppg35" localSheetId="15">#REF!</definedName>
    <definedName name="___QTY10" localSheetId="15">#REF!</definedName>
    <definedName name="___UPR10" localSheetId="15">#REF!</definedName>
    <definedName name="___vrc25" localSheetId="15">#REF!</definedName>
    <definedName name="___YO1" localSheetId="15">#REF!</definedName>
    <definedName name="___총괄표" localSheetId="15" hidden="1">#REF!</definedName>
    <definedName name="__16_3_0Crite" localSheetId="15">#REF!</definedName>
    <definedName name="__17_3_0Criteria" localSheetId="15">#REF!</definedName>
    <definedName name="__18_3__Crite" localSheetId="15">#REF!</definedName>
    <definedName name="__19_3__Criteria" localSheetId="15">#REF!</definedName>
    <definedName name="__20A15_" localSheetId="15">#REF!</definedName>
    <definedName name="__21G_0Extr" localSheetId="15">#REF!</definedName>
    <definedName name="__22G_0Extract" localSheetId="15">#REF!</definedName>
    <definedName name="__23G__Extr" localSheetId="15">#REF!</definedName>
    <definedName name="__24G__Extract" localSheetId="15">#REF!</definedName>
    <definedName name="__BMK10" localSheetId="15">#REF!</definedName>
    <definedName name="__cap11" localSheetId="15">#REF!</definedName>
    <definedName name="__HSH1" localSheetId="15">#REF!</definedName>
    <definedName name="__HSH2" localSheetId="15">#REF!</definedName>
    <definedName name="__HTB2" localSheetId="15">#REF!</definedName>
    <definedName name="__HTS1" localSheetId="15">#REF!</definedName>
    <definedName name="__key2" localSheetId="15" hidden="1">#REF!</definedName>
    <definedName name="__MS1" localSheetId="15">#REF!</definedName>
    <definedName name="__mu1" localSheetId="15">#REF!</definedName>
    <definedName name="__mu2" localSheetId="15">#REF!</definedName>
    <definedName name="__mu3" localSheetId="15">#REF!</definedName>
    <definedName name="__na7" localSheetId="15">#REF!</definedName>
    <definedName name="__nf1" localSheetId="15">#REF!</definedName>
    <definedName name="__nf2" localSheetId="15">#REF!</definedName>
    <definedName name="__nf3" localSheetId="15">#REF!</definedName>
    <definedName name="__ng30" localSheetId="15">#REF!</definedName>
    <definedName name="__ng35" localSheetId="15">#REF!</definedName>
    <definedName name="__NP1" localSheetId="15">#REF!</definedName>
    <definedName name="__NP2" localSheetId="15">#REF!</definedName>
    <definedName name="__NSH1" localSheetId="15">#REF!</definedName>
    <definedName name="__NSH2" localSheetId="15">#REF!</definedName>
    <definedName name="__pa7" localSheetId="15">#REF!</definedName>
    <definedName name="__pf1" localSheetId="15">#REF!</definedName>
    <definedName name="__pf2" localSheetId="15">#REF!</definedName>
    <definedName name="__pf3" localSheetId="15">#REF!</definedName>
    <definedName name="__pg30" localSheetId="15">#REF!</definedName>
    <definedName name="__pg35" localSheetId="15">#REF!</definedName>
    <definedName name="__ppa7" localSheetId="15">#REF!</definedName>
    <definedName name="__ppf1" localSheetId="15">#REF!</definedName>
    <definedName name="__ppf2" localSheetId="15">#REF!</definedName>
    <definedName name="__ppf3" localSheetId="15">#REF!</definedName>
    <definedName name="__ppg30" localSheetId="15">#REF!</definedName>
    <definedName name="__ppg35" localSheetId="15">#REF!</definedName>
    <definedName name="__QTY10" localSheetId="15">#REF!</definedName>
    <definedName name="__UPR10" localSheetId="15">#REF!</definedName>
    <definedName name="__vrc25" localSheetId="15">#REF!</definedName>
    <definedName name="__YO1" localSheetId="15">#REF!</definedName>
    <definedName name="__총괄표" localSheetId="15" hidden="1">#REF!</definedName>
    <definedName name="_000年.xls" localSheetId="15">#REF!</definedName>
    <definedName name="_001年.xls" localSheetId="15">#REF!</definedName>
    <definedName name="_002年.xls" localSheetId="15">#REF!</definedName>
    <definedName name="_16.025_8.297_18.65__10.5" localSheetId="15">#REF!</definedName>
    <definedName name="_16_3_0Crite" localSheetId="15">#REF!</definedName>
    <definedName name="_17_3_0Criteria" localSheetId="15">#REF!</definedName>
    <definedName name="_18_3__Crite" localSheetId="15">#REF!</definedName>
    <definedName name="_19_3__Criteria" localSheetId="15">#REF!</definedName>
    <definedName name="_1공장" localSheetId="15">#REF!</definedName>
    <definedName name="_20A15_" localSheetId="15">#REF!</definedName>
    <definedName name="_21G_0Extr" localSheetId="15">#REF!</definedName>
    <definedName name="_22G_0Extract" localSheetId="15">#REF!</definedName>
    <definedName name="_23G__Extr" localSheetId="15">#REF!</definedName>
    <definedName name="_24G__Extract" localSheetId="15">#REF!</definedName>
    <definedName name="_2공장" localSheetId="15">#REF!</definedName>
    <definedName name="_3공장" localSheetId="15">#REF!</definedName>
    <definedName name="_58_3" localSheetId="15">#REF!</definedName>
    <definedName name="_61_3_0Crite" localSheetId="15">#REF!</definedName>
    <definedName name="_64_3_0Criteria" localSheetId="15">#REF!</definedName>
    <definedName name="_67_3__Crite" localSheetId="15">#REF!</definedName>
    <definedName name="_70_3__Criteria" localSheetId="15">#REF!</definedName>
    <definedName name="_71A15_" localSheetId="15">#REF!</definedName>
    <definedName name="_74G" localSheetId="15">#REF!</definedName>
    <definedName name="_77G_0Extr" localSheetId="15">#REF!</definedName>
    <definedName name="_80G_0Extract" localSheetId="15">#REF!</definedName>
    <definedName name="_83G__Extr" localSheetId="15">#REF!</definedName>
    <definedName name="_86G__Extract" localSheetId="15">#REF!</definedName>
    <definedName name="_A" localSheetId="15">#REF!</definedName>
    <definedName name="_BMK10" localSheetId="15">#REF!</definedName>
    <definedName name="_cap11" localSheetId="15">#REF!</definedName>
    <definedName name="_Dist_Bin" localSheetId="15" hidden="1">#REF!</definedName>
    <definedName name="_Dist_Values" localSheetId="15" hidden="1">#REF!</definedName>
    <definedName name="_Fill" localSheetId="15" hidden="1">#REF!</definedName>
    <definedName name="_HSH1" localSheetId="15">#REF!</definedName>
    <definedName name="_HSH2" localSheetId="15">#REF!</definedName>
    <definedName name="_HTB2" localSheetId="15">#REF!</definedName>
    <definedName name="_HTS1" localSheetId="15">#REF!</definedName>
    <definedName name="_Key1" localSheetId="15" hidden="1">#REF!</definedName>
    <definedName name="_Key2" localSheetId="15" hidden="1">#REF!</definedName>
    <definedName name="_MS1" localSheetId="15">#REF!</definedName>
    <definedName name="_mu1" localSheetId="15">#REF!</definedName>
    <definedName name="_mu2" localSheetId="15">#REF!</definedName>
    <definedName name="_mu3" localSheetId="15">#REF!</definedName>
    <definedName name="_na7" localSheetId="15">#REF!</definedName>
    <definedName name="_nf1" localSheetId="15">#REF!</definedName>
    <definedName name="_nf2" localSheetId="15">#REF!</definedName>
    <definedName name="_nf3" localSheetId="15">#REF!</definedName>
    <definedName name="_ng30" localSheetId="15">#REF!</definedName>
    <definedName name="_ng35" localSheetId="15">#REF!</definedName>
    <definedName name="_NP1" localSheetId="15">#REF!</definedName>
    <definedName name="_NP2" localSheetId="15">#REF!</definedName>
    <definedName name="_NSH1" localSheetId="15">#REF!</definedName>
    <definedName name="_NSH2" localSheetId="15">#REF!</definedName>
    <definedName name="_pa7" localSheetId="15">#REF!</definedName>
    <definedName name="_pf1" localSheetId="15">#REF!</definedName>
    <definedName name="_pf2" localSheetId="15">#REF!</definedName>
    <definedName name="_pf3" localSheetId="15">#REF!</definedName>
    <definedName name="_pg30" localSheetId="15">#REF!</definedName>
    <definedName name="_pg35" localSheetId="15">#REF!</definedName>
    <definedName name="_ppa7" localSheetId="15">#REF!</definedName>
    <definedName name="_ppf1" localSheetId="15">#REF!</definedName>
    <definedName name="_ppf2" localSheetId="15">#REF!</definedName>
    <definedName name="_ppf3" localSheetId="15">#REF!</definedName>
    <definedName name="_ppg30" localSheetId="15">#REF!</definedName>
    <definedName name="_ppg35" localSheetId="15">#REF!</definedName>
    <definedName name="_QTY10" localSheetId="15">#REF!</definedName>
    <definedName name="_Sort" localSheetId="15" hidden="1">#REF!</definedName>
    <definedName name="_Table1_In1" localSheetId="15" hidden="1">#REF!</definedName>
    <definedName name="_Table1_Out" localSheetId="15" hidden="1">#REF!</definedName>
    <definedName name="_UPR10" localSheetId="15">#REF!</definedName>
    <definedName name="_vrc25" localSheetId="15">#REF!</definedName>
    <definedName name="_YO1" localSheetId="15">#REF!</definedName>
    <definedName name="_총괄표" localSheetId="15" hidden="1">#REF!</definedName>
    <definedName name="A_1" localSheetId="15">#REF!</definedName>
    <definedName name="A_2" localSheetId="15">#REF!</definedName>
    <definedName name="A_3" localSheetId="15">#REF!</definedName>
    <definedName name="A_4" localSheetId="15">#REF!</definedName>
    <definedName name="A_5" localSheetId="15">#REF!</definedName>
    <definedName name="A_6" localSheetId="15">#REF!</definedName>
    <definedName name="A1_" localSheetId="15">#REF!</definedName>
    <definedName name="A15." localSheetId="15">#REF!</definedName>
    <definedName name="A2_" localSheetId="15">#REF!</definedName>
    <definedName name="A3_" localSheetId="15">#REF!</definedName>
    <definedName name="A315yoo1" localSheetId="15">#REF!</definedName>
    <definedName name="A4_" localSheetId="15">#REF!</definedName>
    <definedName name="A5_" localSheetId="15">#REF!</definedName>
    <definedName name="A7_" localSheetId="15">#REF!</definedName>
    <definedName name="A8_" localSheetId="15">#REF!</definedName>
    <definedName name="A9_" localSheetId="15">#REF!</definedName>
    <definedName name="AA" localSheetId="15" hidden="1">#REF!</definedName>
    <definedName name="AMOUNT" localSheetId="15">#REF!</definedName>
    <definedName name="are" localSheetId="15">#REF!</definedName>
    <definedName name="as" localSheetId="15" hidden="1">#REF!</definedName>
    <definedName name="b_1" localSheetId="15">#REF!</definedName>
    <definedName name="B0" localSheetId="15">#REF!</definedName>
    <definedName name="B1_" localSheetId="15">#REF!</definedName>
    <definedName name="B1381." localSheetId="15">#REF!</definedName>
    <definedName name="B1A" localSheetId="15">#REF!</definedName>
    <definedName name="B1WL" localSheetId="15">#REF!</definedName>
    <definedName name="B1WR" localSheetId="15">#REF!</definedName>
    <definedName name="B2A" localSheetId="15">#REF!</definedName>
    <definedName name="B2WL" localSheetId="15">#REF!</definedName>
    <definedName name="B2WR" localSheetId="15">#REF!</definedName>
    <definedName name="B3A" localSheetId="15">#REF!</definedName>
    <definedName name="B4A" localSheetId="15">#REF!</definedName>
    <definedName name="B5A" localSheetId="15">#REF!</definedName>
    <definedName name="B6A" localSheetId="15">#REF!</definedName>
    <definedName name="B7A" localSheetId="15">#REF!</definedName>
    <definedName name="B8A" localSheetId="15">#REF!</definedName>
    <definedName name="BA" localSheetId="15">#REF!</definedName>
    <definedName name="BAE_GWANG_GONG" localSheetId="15">#REF!</definedName>
    <definedName name="BB" localSheetId="15">#REF!</definedName>
    <definedName name="bbb" localSheetId="15">#REF!</definedName>
    <definedName name="BHU" localSheetId="15">#REF!</definedName>
    <definedName name="BI_GAE_GONG" localSheetId="15">#REF!</definedName>
    <definedName name="BIGO" localSheetId="15">#REF!</definedName>
    <definedName name="BJ_GLF" localSheetId="15">#REF!</definedName>
    <definedName name="BJ_LR" localSheetId="15">#REF!</definedName>
    <definedName name="BMO" localSheetId="15">#REF!</definedName>
    <definedName name="BO" localSheetId="15">#REF!</definedName>
    <definedName name="BO_ON_GONG" localSheetId="15">#REF!</definedName>
    <definedName name="BO_TONG_IN_BU" localSheetId="15">#REF!</definedName>
    <definedName name="BSH" localSheetId="15">#REF!</definedName>
    <definedName name="BV" localSheetId="15">#REF!</definedName>
    <definedName name="C_1" localSheetId="15">#REF!</definedName>
    <definedName name="C_2" localSheetId="15">#REF!</definedName>
    <definedName name="C_3" localSheetId="15">#REF!</definedName>
    <definedName name="cap" localSheetId="15">#REF!</definedName>
    <definedName name="CCC" localSheetId="15">#REF!</definedName>
    <definedName name="CHUK_RYANG_SA" localSheetId="15">#REF!</definedName>
    <definedName name="CHUL_GOL_GONG" localSheetId="15">#REF!</definedName>
    <definedName name="CHUL_GONG" localSheetId="15">#REF!</definedName>
    <definedName name="CIVIL" localSheetId="15">#REF!</definedName>
    <definedName name="CKSP" localSheetId="15">#REF!</definedName>
    <definedName name="Client" localSheetId="15">#REF!</definedName>
    <definedName name="CM" localSheetId="15">#REF!</definedName>
    <definedName name="COD" localSheetId="15">#REF!</definedName>
    <definedName name="CODE" localSheetId="15">#REF!</definedName>
    <definedName name="cola" localSheetId="15">#REF!</definedName>
    <definedName name="cola11" localSheetId="15">#REF!</definedName>
    <definedName name="colb" localSheetId="15">#REF!</definedName>
    <definedName name="Conc_A" localSheetId="15">#REF!</definedName>
    <definedName name="Conc_C" localSheetId="15">#REF!</definedName>
    <definedName name="COST" localSheetId="15" hidden="1">#REF!</definedName>
    <definedName name="COSTT" localSheetId="15" hidden="1">#REF!</definedName>
    <definedName name="CPK" localSheetId="15">#REF!</definedName>
    <definedName name="CR" localSheetId="15">#REF!</definedName>
    <definedName name="D0" localSheetId="15">#REF!</definedName>
    <definedName name="D00" localSheetId="15">#REF!</definedName>
    <definedName name="D000" localSheetId="15">#REF!</definedName>
    <definedName name="DAN" localSheetId="15">#REF!</definedName>
    <definedName name="DANGA" localSheetId="15">#REF!,#REF!</definedName>
    <definedName name="danga2" localSheetId="15">#REF!,#REF!</definedName>
    <definedName name="Database" localSheetId="15" hidden="1">#REF!</definedName>
    <definedName name="database2" localSheetId="15">#REF!</definedName>
    <definedName name="date" localSheetId="15">#REF!</definedName>
    <definedName name="Date_Bidding" localSheetId="15">#REF!</definedName>
    <definedName name="DE" localSheetId="15">#REF!</definedName>
    <definedName name="DF" localSheetId="15">#REF!</definedName>
    <definedName name="dl" localSheetId="15">#REF!</definedName>
    <definedName name="DO_JANG_GONG" localSheetId="15">#REF!</definedName>
    <definedName name="DPI" localSheetId="15">#REF!</definedName>
    <definedName name="DPP" localSheetId="15">#REF!</definedName>
    <definedName name="DS" localSheetId="15">#REF!</definedName>
    <definedName name="DSVP" localSheetId="15">#REF!</definedName>
    <definedName name="DUCT_GONG" localSheetId="15">#REF!</definedName>
    <definedName name="E10M" localSheetId="15">#REF!</definedName>
    <definedName name="E10P" localSheetId="15">#REF!</definedName>
    <definedName name="E11M" localSheetId="15">#REF!</definedName>
    <definedName name="E11P" localSheetId="15">#REF!</definedName>
    <definedName name="E12M" localSheetId="15">#REF!</definedName>
    <definedName name="E12P" localSheetId="15">#REF!</definedName>
    <definedName name="E13M" localSheetId="15">#REF!</definedName>
    <definedName name="E13P" localSheetId="15">#REF!</definedName>
    <definedName name="E14M" localSheetId="15">#REF!</definedName>
    <definedName name="E14P" localSheetId="15">#REF!</definedName>
    <definedName name="E15M" localSheetId="15">#REF!</definedName>
    <definedName name="E15P" localSheetId="15">#REF!</definedName>
    <definedName name="E16M" localSheetId="15">#REF!</definedName>
    <definedName name="E16P" localSheetId="15">#REF!</definedName>
    <definedName name="E17M" localSheetId="15">#REF!</definedName>
    <definedName name="E17P" localSheetId="15">#REF!</definedName>
    <definedName name="E18M" localSheetId="15">#REF!</definedName>
    <definedName name="E18P" localSheetId="15">#REF!</definedName>
    <definedName name="E19M" localSheetId="15">#REF!</definedName>
    <definedName name="E19P" localSheetId="15">#REF!</definedName>
    <definedName name="E1E" localSheetId="15">#REF!</definedName>
    <definedName name="E1M" localSheetId="15">#REF!</definedName>
    <definedName name="E1P" localSheetId="15">#REF!</definedName>
    <definedName name="E20M" localSheetId="15">#REF!</definedName>
    <definedName name="E20P" localSheetId="15">#REF!</definedName>
    <definedName name="E21M" localSheetId="15">#REF!</definedName>
    <definedName name="E21P" localSheetId="15">#REF!</definedName>
    <definedName name="E22M" localSheetId="15">#REF!</definedName>
    <definedName name="E22P" localSheetId="15">#REF!</definedName>
    <definedName name="E23M" localSheetId="15">#REF!</definedName>
    <definedName name="E23P" localSheetId="15">#REF!</definedName>
    <definedName name="E24M" localSheetId="15">#REF!</definedName>
    <definedName name="E24P" localSheetId="15">#REF!</definedName>
    <definedName name="E26E" localSheetId="15">#REF!</definedName>
    <definedName name="E26M" localSheetId="15">#REF!</definedName>
    <definedName name="E26P" localSheetId="15">#REF!</definedName>
    <definedName name="E27E" localSheetId="15">#REF!</definedName>
    <definedName name="E27M" localSheetId="15">#REF!</definedName>
    <definedName name="E27P" localSheetId="15">#REF!</definedName>
    <definedName name="E28E" localSheetId="15">#REF!</definedName>
    <definedName name="E28M" localSheetId="15">#REF!</definedName>
    <definedName name="E28P" localSheetId="15">#REF!</definedName>
    <definedName name="E29M" localSheetId="15">#REF!</definedName>
    <definedName name="E29P" localSheetId="15">#REF!</definedName>
    <definedName name="E2E" localSheetId="15">#REF!</definedName>
    <definedName name="E2M" localSheetId="15">#REF!</definedName>
    <definedName name="E2P" localSheetId="15">#REF!</definedName>
    <definedName name="E30M" localSheetId="15">#REF!</definedName>
    <definedName name="E30P" localSheetId="15">#REF!</definedName>
    <definedName name="E35M" localSheetId="15">#REF!</definedName>
    <definedName name="E35P" localSheetId="15">#REF!</definedName>
    <definedName name="E3P" localSheetId="15">#REF!</definedName>
    <definedName name="E43M" localSheetId="15">#REF!</definedName>
    <definedName name="E43P" localSheetId="15">#REF!</definedName>
    <definedName name="E44M" localSheetId="15">#REF!</definedName>
    <definedName name="E44P" localSheetId="15">#REF!</definedName>
    <definedName name="E45M" localSheetId="15">#REF!</definedName>
    <definedName name="E45P" localSheetId="15">#REF!</definedName>
    <definedName name="E46M" localSheetId="15">#REF!</definedName>
    <definedName name="E46P" localSheetId="15">#REF!</definedName>
    <definedName name="E47M" localSheetId="15">#REF!</definedName>
    <definedName name="E47P" localSheetId="15">#REF!</definedName>
    <definedName name="E49M" localSheetId="15">#REF!</definedName>
    <definedName name="E49P" localSheetId="15">#REF!</definedName>
    <definedName name="E4M" localSheetId="15">#REF!</definedName>
    <definedName name="E4P" localSheetId="15">#REF!</definedName>
    <definedName name="E50M" localSheetId="15">#REF!</definedName>
    <definedName name="E50P" localSheetId="15">#REF!</definedName>
    <definedName name="E51E" localSheetId="15">#REF!</definedName>
    <definedName name="E5M" localSheetId="15">#REF!</definedName>
    <definedName name="E5P" localSheetId="15">#REF!</definedName>
    <definedName name="E6M" localSheetId="15">#REF!</definedName>
    <definedName name="E6P" localSheetId="15">#REF!</definedName>
    <definedName name="E7M" localSheetId="15">#REF!</definedName>
    <definedName name="E7P" localSheetId="15">#REF!</definedName>
    <definedName name="E8M" localSheetId="15">#REF!</definedName>
    <definedName name="E8P" localSheetId="15">#REF!</definedName>
    <definedName name="E9M" localSheetId="15">#REF!</definedName>
    <definedName name="E9P" localSheetId="15">#REF!</definedName>
    <definedName name="eee" localSheetId="15" hidden="1">#REF!</definedName>
    <definedName name="Exchange_Rate" localSheetId="15">#REF!</definedName>
    <definedName name="Extract_MI" localSheetId="15">#REF!</definedName>
    <definedName name="fact" localSheetId="15">#REF!</definedName>
    <definedName name="FD" localSheetId="15">#REF!</definedName>
    <definedName name="FEEL" localSheetId="15">#REF!</definedName>
    <definedName name="fjkf" localSheetId="15">#REF!</definedName>
    <definedName name="Form" localSheetId="15">#REF!</definedName>
    <definedName name="fvdsa" localSheetId="15">#REF!</definedName>
    <definedName name="fwk" localSheetId="15">#REF!</definedName>
    <definedName name="GAE_JANG_GONG" localSheetId="15">#REF!</definedName>
    <definedName name="GEMCO" localSheetId="15" hidden="1">#REF!</definedName>
    <definedName name="gfdgdgdf" localSheetId="15">#REF!</definedName>
    <definedName name="gfggfr" localSheetId="15">#REF!</definedName>
    <definedName name="GG" localSheetId="15">#REF!</definedName>
    <definedName name="GGGG" localSheetId="15">#REF!</definedName>
    <definedName name="gh" localSheetId="15">#REF!</definedName>
    <definedName name="GI_GAE_SUL_CHI_GONG" localSheetId="15">#REF!</definedName>
    <definedName name="GJ" localSheetId="15">#REF!</definedName>
    <definedName name="gjj" localSheetId="15">#REF!</definedName>
    <definedName name="GK" localSheetId="15">#REF!</definedName>
    <definedName name="GONGCODE" localSheetId="15">#REF!</definedName>
    <definedName name="grew" localSheetId="15" hidden="1">#REF!</definedName>
    <definedName name="Gtb" localSheetId="15">#REF!</definedName>
    <definedName name="gtbtt" localSheetId="15">#REF!</definedName>
    <definedName name="GUMAK" localSheetId="15">#REF!</definedName>
    <definedName name="Gxl" localSheetId="15">#REF!</definedName>
    <definedName name="gxltt" localSheetId="15">#REF!</definedName>
    <definedName name="GY" localSheetId="15">#REF!</definedName>
    <definedName name="H1L" localSheetId="15">#REF!</definedName>
    <definedName name="H1R" localSheetId="15">#REF!</definedName>
    <definedName name="H1WL" localSheetId="15">#REF!</definedName>
    <definedName name="H1WR" localSheetId="15">#REF!</definedName>
    <definedName name="H2L" localSheetId="15">#REF!</definedName>
    <definedName name="H2R" localSheetId="15">#REF!</definedName>
    <definedName name="H2WL" localSheetId="15">#REF!</definedName>
    <definedName name="H2WR" localSheetId="15">#REF!</definedName>
    <definedName name="H3L" localSheetId="15">#REF!</definedName>
    <definedName name="H3R" localSheetId="15">#REF!</definedName>
    <definedName name="H3WL" localSheetId="15">#REF!</definedName>
    <definedName name="H3WR" localSheetId="15">#REF!</definedName>
    <definedName name="H4L" localSheetId="15">#REF!</definedName>
    <definedName name="H4R" localSheetId="15">#REF!</definedName>
    <definedName name="H5L" localSheetId="15">#REF!</definedName>
    <definedName name="H5R" localSheetId="15">#REF!</definedName>
    <definedName name="H6L" localSheetId="15">#REF!</definedName>
    <definedName name="H6R" localSheetId="15">#REF!</definedName>
    <definedName name="H7L" localSheetId="15">#REF!</definedName>
    <definedName name="H7R" localSheetId="15">#REF!</definedName>
    <definedName name="H9A" localSheetId="15">#REF!</definedName>
    <definedName name="HAF" localSheetId="15">#REF!</definedName>
    <definedName name="han" localSheetId="15" hidden="1">#REF!</definedName>
    <definedName name="hanliangbiao" localSheetId="15">#REF!</definedName>
    <definedName name="hardwar" localSheetId="15" hidden="1">#REF!</definedName>
    <definedName name="HBV" localSheetId="15">#REF!</definedName>
    <definedName name="HCR" localSheetId="15">#REF!</definedName>
    <definedName name="HDSVP" localSheetId="15">#REF!</definedName>
    <definedName name="HHAF" localSheetId="15">#REF!</definedName>
    <definedName name="HHMF" localSheetId="15">#REF!</definedName>
    <definedName name="HL" localSheetId="15">#REF!</definedName>
    <definedName name="HMF" localSheetId="15">#REF!</definedName>
    <definedName name="HMOTOR" localSheetId="15">#REF!</definedName>
    <definedName name="HPUMP" localSheetId="15">#REF!</definedName>
    <definedName name="HR" localSheetId="15">#REF!</definedName>
    <definedName name="HSH" localSheetId="15">#REF!</definedName>
    <definedName name="HSV" localSheetId="15">#REF!</definedName>
    <definedName name="htb" localSheetId="15">#REF!</definedName>
    <definedName name="hts" localSheetId="15">#REF!</definedName>
    <definedName name="HVAFP" localSheetId="15">#REF!</definedName>
    <definedName name="HVMF" localSheetId="15">#REF!</definedName>
    <definedName name="HWEI" localSheetId="15">#REF!</definedName>
    <definedName name="HWL" localSheetId="15">#REF!</definedName>
    <definedName name="HWR" localSheetId="15">#REF!</definedName>
    <definedName name="i" localSheetId="15">#REF!</definedName>
    <definedName name="ID" localSheetId="15">#REF!,#REF!</definedName>
    <definedName name="JA" localSheetId="15">#REF!</definedName>
    <definedName name="JE_GWAN_GONG" localSheetId="15">#REF!</definedName>
    <definedName name="jg" localSheetId="15">#REF!</definedName>
    <definedName name="jhjyg" localSheetId="15">#REF!</definedName>
    <definedName name="JK" localSheetId="15">#REF!</definedName>
    <definedName name="JUNG_GI_UN_JUN" localSheetId="15">#REF!</definedName>
    <definedName name="kim" localSheetId="15">#REF!</definedName>
    <definedName name="KJ" localSheetId="15">#REF!</definedName>
    <definedName name="kjjh" localSheetId="15">#REF!</definedName>
    <definedName name="kk" localSheetId="15" hidden="1">#REF!</definedName>
    <definedName name="LA" localSheetId="15">#REF!</definedName>
    <definedName name="Labor_Cost" localSheetId="15">#REF!</definedName>
    <definedName name="lf" localSheetId="15">#REF!</definedName>
    <definedName name="lll" localSheetId="15">#REF!</definedName>
    <definedName name="lllllll" localSheetId="15">#REF!</definedName>
    <definedName name="LMO" localSheetId="15">#REF!</definedName>
    <definedName name="LPI" localSheetId="15">#REF!</definedName>
    <definedName name="LSH" localSheetId="15">#REF!</definedName>
    <definedName name="Material" localSheetId="15">#REF!</definedName>
    <definedName name="MD" localSheetId="15">#REF!</definedName>
    <definedName name="MOK_DO_GONG" localSheetId="15">#REF!</definedName>
    <definedName name="MOK_GONG" localSheetId="15">#REF!</definedName>
    <definedName name="MONEY" localSheetId="15">#REF!,#REF!</definedName>
    <definedName name="MOTOR" localSheetId="15">#REF!</definedName>
    <definedName name="ms" localSheetId="15">#REF!</definedName>
    <definedName name="msc" localSheetId="15">#REF!</definedName>
    <definedName name="n" localSheetId="15" hidden="1">#REF!</definedName>
    <definedName name="N1S" localSheetId="15">#REF!</definedName>
    <definedName name="N2S" localSheetId="15">#REF!</definedName>
    <definedName name="N3S" localSheetId="15">#REF!</definedName>
    <definedName name="NAME" localSheetId="15">#REF!</definedName>
    <definedName name="NDO" localSheetId="15">#REF!</definedName>
    <definedName name="NK" localSheetId="15">#REF!</definedName>
    <definedName name="NO" localSheetId="15">#REF!</definedName>
    <definedName name="NPI" localSheetId="15">#REF!</definedName>
    <definedName name="ns" localSheetId="15">#REF!</definedName>
    <definedName name="NSH" localSheetId="15">#REF!</definedName>
    <definedName name="NSO" localSheetId="15">#REF!</definedName>
    <definedName name="o" localSheetId="15">#REF!</definedName>
    <definedName name="OOO" localSheetId="15">#REF!</definedName>
    <definedName name="p_all" localSheetId="15">#REF!</definedName>
    <definedName name="Pad_1" localSheetId="15">#REF!</definedName>
    <definedName name="PC_Pile" localSheetId="15">#REF!</definedName>
    <definedName name="Period_Const" localSheetId="15">#REF!</definedName>
    <definedName name="Pile_Driving" localSheetId="15">#REF!</definedName>
    <definedName name="PLANT_BAE_GWAN_GONG" localSheetId="15">#REF!</definedName>
    <definedName name="PLANT_GI_GAE_SUL_CHI_GONG" localSheetId="15">#REF!</definedName>
    <definedName name="PLANT_JE_GWAN_GONG" localSheetId="15">#REF!</definedName>
    <definedName name="PLANT_JUN_GONG" localSheetId="15">#REF!</definedName>
    <definedName name="PLANT_YONG_JUB_GONG" localSheetId="15">#REF!</definedName>
    <definedName name="plast" localSheetId="15">#REF!</definedName>
    <definedName name="PPP" localSheetId="15">#REF!</definedName>
    <definedName name="pps" localSheetId="15">#REF!</definedName>
    <definedName name="PRICE" localSheetId="15">#REF!</definedName>
    <definedName name="PRIN_TITLES" localSheetId="15">#REF!</definedName>
    <definedName name="Print_Area\C" localSheetId="15">#REF!</definedName>
    <definedName name="Print_Area_MI" localSheetId="15">#REF!</definedName>
    <definedName name="PRINT_AREA_MI1" localSheetId="15">#REF!</definedName>
    <definedName name="_xlnm.Print_Titles" localSheetId="15">#REF!</definedName>
    <definedName name="Print_Titles_MI" localSheetId="15">#REF!</definedName>
    <definedName name="PRINT_TITLES_MI1" localSheetId="15">#REF!</definedName>
    <definedName name="ps" localSheetId="15">#REF!</definedName>
    <definedName name="PUMP" localSheetId="15">#REF!</definedName>
    <definedName name="QQQ" localSheetId="15">#REF!</definedName>
    <definedName name="RATE" localSheetId="15">#REF!</definedName>
    <definedName name="Rebar" localSheetId="15">#REF!</definedName>
    <definedName name="Recorder" localSheetId="15" hidden="1">#REF!</definedName>
    <definedName name="RIBET_GONG" localSheetId="15">#REF!</definedName>
    <definedName name="RRR" localSheetId="15">#REF!</definedName>
    <definedName name="s" localSheetId="15">#REF!</definedName>
    <definedName name="sd" localSheetId="15">#REF!</definedName>
    <definedName name="sdg" localSheetId="15" hidden="1">#REF!</definedName>
    <definedName name="sdsss" localSheetId="15">#REF!</definedName>
    <definedName name="SEQCODE" localSheetId="15">#REF!</definedName>
    <definedName name="SFSDFS" localSheetId="15">#REF!</definedName>
    <definedName name="SK" localSheetId="15">#REF!</definedName>
    <definedName name="SKE" localSheetId="15">#REF!</definedName>
    <definedName name="Slab_Connect" localSheetId="15">#REF!</definedName>
    <definedName name="sort" localSheetId="15">#REF!</definedName>
    <definedName name="sort2" localSheetId="15">#REF!</definedName>
    <definedName name="SP" localSheetId="15">#REF!</definedName>
    <definedName name="SPEC" localSheetId="15">#REF!</definedName>
    <definedName name="Story_Total" localSheetId="15">#REF!</definedName>
    <definedName name="Struct_Type" localSheetId="15">#REF!</definedName>
    <definedName name="SUMMARY" localSheetId="15" hidden="1">#REF!</definedName>
    <definedName name="SUMMARYT" localSheetId="15" hidden="1">#REF!</definedName>
    <definedName name="SV" localSheetId="15">#REF!</definedName>
    <definedName name="SWL" localSheetId="15">#REF!</definedName>
    <definedName name="SWR" localSheetId="15">#REF!</definedName>
    <definedName name="T10M" localSheetId="15">#REF!</definedName>
    <definedName name="T10P" localSheetId="15">#REF!</definedName>
    <definedName name="T11M" localSheetId="15">#REF!</definedName>
    <definedName name="T11P" localSheetId="15">#REF!</definedName>
    <definedName name="T12M" localSheetId="15">#REF!</definedName>
    <definedName name="T12P" localSheetId="15">#REF!</definedName>
    <definedName name="T13M" localSheetId="15">#REF!</definedName>
    <definedName name="T13P" localSheetId="15">#REF!</definedName>
    <definedName name="T14M" localSheetId="15">#REF!</definedName>
    <definedName name="T14P" localSheetId="15">#REF!</definedName>
    <definedName name="T15M" localSheetId="15">#REF!</definedName>
    <definedName name="T15P" localSheetId="15">#REF!</definedName>
    <definedName name="T16M" localSheetId="15">#REF!</definedName>
    <definedName name="T16P" localSheetId="15">#REF!</definedName>
    <definedName name="T17M" localSheetId="15">#REF!</definedName>
    <definedName name="T17P" localSheetId="15">#REF!</definedName>
    <definedName name="T18M" localSheetId="15">#REF!</definedName>
    <definedName name="T18P" localSheetId="15">#REF!</definedName>
    <definedName name="T19M" localSheetId="15">#REF!</definedName>
    <definedName name="T19P" localSheetId="15">#REF!</definedName>
    <definedName name="T1E" localSheetId="15">#REF!</definedName>
    <definedName name="T1M" localSheetId="15">#REF!</definedName>
    <definedName name="T1P" localSheetId="15">#REF!</definedName>
    <definedName name="T1S" localSheetId="15">#REF!</definedName>
    <definedName name="T20M" localSheetId="15">#REF!</definedName>
    <definedName name="T20P" localSheetId="15">#REF!</definedName>
    <definedName name="T21M" localSheetId="15">#REF!</definedName>
    <definedName name="T21P" localSheetId="15">#REF!</definedName>
    <definedName name="T22E" localSheetId="15">#REF!</definedName>
    <definedName name="T23M" localSheetId="15">#REF!</definedName>
    <definedName name="T23P" localSheetId="15">#REF!</definedName>
    <definedName name="T24M" localSheetId="15">#REF!</definedName>
    <definedName name="T24P" localSheetId="15">#REF!</definedName>
    <definedName name="T2E" localSheetId="15">#REF!</definedName>
    <definedName name="T2M" localSheetId="15">#REF!</definedName>
    <definedName name="T2P" localSheetId="15">#REF!</definedName>
    <definedName name="T2S" localSheetId="15">#REF!</definedName>
    <definedName name="T3P" localSheetId="15">#REF!</definedName>
    <definedName name="T3S" localSheetId="15">#REF!</definedName>
    <definedName name="T4M" localSheetId="15">#REF!</definedName>
    <definedName name="T4P" localSheetId="15">#REF!</definedName>
    <definedName name="T5M" localSheetId="15">#REF!</definedName>
    <definedName name="T5P" localSheetId="15">#REF!</definedName>
    <definedName name="T6M" localSheetId="15">#REF!</definedName>
    <definedName name="T6P" localSheetId="15">#REF!</definedName>
    <definedName name="T7M" localSheetId="15">#REF!</definedName>
    <definedName name="T7P" localSheetId="15">#REF!</definedName>
    <definedName name="T8M" localSheetId="15">#REF!</definedName>
    <definedName name="T8P" localSheetId="15">#REF!</definedName>
    <definedName name="T9M" localSheetId="15">#REF!</definedName>
    <definedName name="T9P" localSheetId="15">#REF!</definedName>
    <definedName name="TITLE" localSheetId="15">#REF!</definedName>
    <definedName name="TK_BYUL_IN_BU" localSheetId="15">#REF!</definedName>
    <definedName name="TMO" localSheetId="15">#REF!</definedName>
    <definedName name="Total_Floor_Area" localSheetId="15">#REF!</definedName>
    <definedName name="tr" localSheetId="15" hidden="1">#REF!</definedName>
    <definedName name="TT" localSheetId="15">#REF!</definedName>
    <definedName name="TTT" localSheetId="15">#REF!</definedName>
    <definedName name="tuchal" localSheetId="15">#REF!</definedName>
    <definedName name="TW" localSheetId="15">#REF!</definedName>
    <definedName name="TWL" localSheetId="15">#REF!</definedName>
    <definedName name="TWR" localSheetId="15">#REF!</definedName>
    <definedName name="TYPE" localSheetId="15">#REF!</definedName>
    <definedName name="TYPEEA" localSheetId="15">#REF!</definedName>
    <definedName name="UNIT" localSheetId="15">#REF!</definedName>
    <definedName name="VAFP" localSheetId="15">#REF!</definedName>
    <definedName name="VBV" localSheetId="15">#REF!</definedName>
    <definedName name="VCR" localSheetId="15">#REF!</definedName>
    <definedName name="VDSVP" localSheetId="15">#REF!</definedName>
    <definedName name="VHAF" localSheetId="15">#REF!</definedName>
    <definedName name="VHMF" localSheetId="15">#REF!</definedName>
    <definedName name="VMF" localSheetId="15">#REF!</definedName>
    <definedName name="VMOTOR" localSheetId="15">#REF!</definedName>
    <definedName name="VPUMP" localSheetId="15">#REF!</definedName>
    <definedName name="VSV" localSheetId="15">#REF!</definedName>
    <definedName name="VVAFP" localSheetId="15">#REF!</definedName>
    <definedName name="VVMF" localSheetId="15">#REF!</definedName>
    <definedName name="VVV" localSheetId="15">#REF!</definedName>
    <definedName name="VWEI" localSheetId="15">#REF!</definedName>
    <definedName name="w" localSheetId="15">#REF!</definedName>
    <definedName name="WEI" localSheetId="15">#REF!</definedName>
    <definedName name="Work_Description" localSheetId="15">#REF!</definedName>
    <definedName name="WSO" localSheetId="15">#REF!</definedName>
    <definedName name="WW" localSheetId="15">#REF!</definedName>
    <definedName name="X9701D_일위대가_List" localSheetId="15">#REF!</definedName>
    <definedName name="XA" localSheetId="15">#REF!</definedName>
    <definedName name="XS" localSheetId="15">#REF!</definedName>
    <definedName name="xx" localSheetId="15" hidden="1">#REF!</definedName>
    <definedName name="xxx" localSheetId="15" hidden="1">#REF!</definedName>
    <definedName name="XZ" localSheetId="15">#REF!</definedName>
    <definedName name="YONG_JUB_GONG" localSheetId="15">#REF!</definedName>
    <definedName name="YOO" localSheetId="15">#REF!</definedName>
    <definedName name="yoo10" localSheetId="15">#REF!</definedName>
    <definedName name="yoo2" localSheetId="15">#REF!</definedName>
    <definedName name="yoo3" localSheetId="15">#REF!</definedName>
    <definedName name="yoo4" localSheetId="15">#REF!</definedName>
    <definedName name="YOO5" localSheetId="15">#REF!</definedName>
    <definedName name="YOO6" localSheetId="15">#REF!</definedName>
    <definedName name="YOO7" localSheetId="15">#REF!</definedName>
    <definedName name="yoo8" localSheetId="15">#REF!</definedName>
    <definedName name="YOO9" localSheetId="15">#REF!</definedName>
    <definedName name="YOON" localSheetId="15">#REF!</definedName>
    <definedName name="YOON2" localSheetId="15">#REF!</definedName>
    <definedName name="YOON3" localSheetId="15">#REF!</definedName>
    <definedName name="YOON4" localSheetId="15">#REF!</definedName>
    <definedName name="Z" localSheetId="15">#REF!</definedName>
    <definedName name="Z_0E9FE9F8_6DD2_48FC_9AB4_8E7C3E14C436_.wvu.PrintArea" localSheetId="15" hidden="1">#REF!</definedName>
    <definedName name="Z_0E9FE9F8_6DD2_48FC_9AB4_8E7C3E14C436_.wvu.PrintTitles" localSheetId="15" hidden="1">#REF!</definedName>
    <definedName name="Z6_" localSheetId="15">#REF!</definedName>
    <definedName name="ㄱㅈㅎ" localSheetId="15" hidden="1">#REF!</definedName>
    <definedName name="가실행" localSheetId="15">#REF!</definedName>
    <definedName name="간접노무비" localSheetId="15">#REF!</definedName>
    <definedName name="간접노무비요율" localSheetId="15">#REF!</definedName>
    <definedName name="간접노무비표" localSheetId="15">#REF!</definedName>
    <definedName name="갈빌1호" localSheetId="15">#REF!</definedName>
    <definedName name="갈빌2호" localSheetId="15">#REF!</definedName>
    <definedName name="갈빌3호" localSheetId="15">#REF!</definedName>
    <definedName name="개산분" localSheetId="15">#REF!</definedName>
    <definedName name="견" localSheetId="15">#REF!,#REF!</definedName>
    <definedName name="견적품의" localSheetId="15">#REF!</definedName>
    <definedName name="경비" localSheetId="15">#REF!</definedName>
    <definedName name="경비1" localSheetId="15" hidden="1">#REF!</definedName>
    <definedName name="경비합" localSheetId="15">#REF!</definedName>
    <definedName name="경상비" localSheetId="15">#REF!</definedName>
    <definedName name="공구" localSheetId="15">#REF!</definedName>
    <definedName name="공구손료" localSheetId="15">#REF!</definedName>
    <definedName name="공급가액" localSheetId="15">#REF!</definedName>
    <definedName name="공사명" localSheetId="15">#REF!</definedName>
    <definedName name="공사비" localSheetId="15">#REF!</definedName>
    <definedName name="공사원가" localSheetId="15">#REF!</definedName>
    <definedName name="공종" localSheetId="15">#REF!</definedName>
    <definedName name="공종갯수" localSheetId="15">#REF!</definedName>
    <definedName name="관급" localSheetId="15">#REF!,#REF!,#REF!</definedName>
    <definedName name="관급액" localSheetId="15">#REF!</definedName>
    <definedName name="관급자재대" localSheetId="15">#REF!</definedName>
    <definedName name="관급자재비" localSheetId="15">#REF!</definedName>
    <definedName name="관로연장거리" localSheetId="15">#REF!</definedName>
    <definedName name="관정지반고" localSheetId="15">#REF!</definedName>
    <definedName name="구산갑지" localSheetId="15" hidden="1">#REF!</definedName>
    <definedName name="군산" localSheetId="15">#REF!</definedName>
    <definedName name="군유1" localSheetId="15">#REF!</definedName>
    <definedName name="군유2" localSheetId="15">#REF!</definedName>
    <definedName name="군유3" localSheetId="15">#REF!</definedName>
    <definedName name="군유4" localSheetId="15">#REF!</definedName>
    <definedName name="군유5" localSheetId="15">#REF!</definedName>
    <definedName name="군유6" localSheetId="15">#REF!</definedName>
    <definedName name="군유7" localSheetId="15">#REF!</definedName>
    <definedName name="규격수" localSheetId="15">#REF!</definedName>
    <definedName name="기준" localSheetId="15">#REF!</definedName>
    <definedName name="기초데이타" localSheetId="15">#REF!</definedName>
    <definedName name="기초액" localSheetId="15">#REF!</definedName>
    <definedName name="기타경비" localSheetId="15">#REF!</definedName>
    <definedName name="기타경비요율" localSheetId="15">#REF!</definedName>
    <definedName name="기타경비표" localSheetId="15">#REF!</definedName>
    <definedName name="地" localSheetId="15">#REF!</definedName>
    <definedName name="附加赛" localSheetId="15">#REF!</definedName>
    <definedName name="概算表" localSheetId="15">#REF!</definedName>
    <definedName name="管理费" localSheetId="15">#REF!</definedName>
    <definedName name="ㄴ" localSheetId="15">#REF!</definedName>
    <definedName name="ㄴㄱㄹ" localSheetId="15" hidden="1">#REF!</definedName>
    <definedName name="ㄴㄴ" localSheetId="15">#REF!</definedName>
    <definedName name="ㄴㄴㄴ" localSheetId="15">#REF!</definedName>
    <definedName name="ㄴㄴㄴㄴ" localSheetId="15">#REF!</definedName>
    <definedName name="ㄴㄴㄴㄴㄴ" localSheetId="15">#REF!</definedName>
    <definedName name="ㄴㅁ" localSheetId="15" hidden="1">#REF!</definedName>
    <definedName name="나." localSheetId="15">#REF!</definedName>
    <definedName name="나야" localSheetId="15">#REF!</definedName>
    <definedName name="남산1호" localSheetId="15">#REF!</definedName>
    <definedName name="남산2호" localSheetId="15">#REF!</definedName>
    <definedName name="내고" localSheetId="15">#REF!</definedName>
    <definedName name="내역서" localSheetId="15">#REF!</definedName>
    <definedName name="哈哈" localSheetId="15">#REF!</definedName>
    <definedName name="好" localSheetId="15">#REF!</definedName>
    <definedName name="呵呵" localSheetId="15">#REF!</definedName>
    <definedName name="노곡1호" localSheetId="15">#REF!</definedName>
    <definedName name="노곡2호" localSheetId="15">#REF!</definedName>
    <definedName name="노곡3호" localSheetId="15">#REF!</definedName>
    <definedName name="노곡4호" localSheetId="15">#REF!</definedName>
    <definedName name="노무비" localSheetId="15">#REF!</definedName>
    <definedName name="노무비합" localSheetId="15">#REF!</definedName>
    <definedName name="노부비" localSheetId="15">#REF!</definedName>
    <definedName name="노임" localSheetId="15">#REF!</definedName>
    <definedName name="농원1호" localSheetId="15">#REF!</definedName>
    <definedName name="농원2호" localSheetId="15">#REF!</definedName>
    <definedName name="다." localSheetId="15">#REF!</definedName>
    <definedName name="단가" localSheetId="15">#REF!</definedName>
    <definedName name="단가2" localSheetId="15">#REF!,#REF!</definedName>
    <definedName name="단가비교표" localSheetId="15">#REF!,#REF!</definedName>
    <definedName name="단가산출" localSheetId="15">#REF!</definedName>
    <definedName name="단가적용표" localSheetId="15">#REF!</definedName>
    <definedName name="대가" localSheetId="15">#REF!,#REF!</definedName>
    <definedName name="대구" localSheetId="15">#REF!</definedName>
    <definedName name="덕산1호" localSheetId="15">#REF!</definedName>
    <definedName name="덕산2호" localSheetId="15">#REF!</definedName>
    <definedName name="덕산3호" localSheetId="15">#REF!</definedName>
    <definedName name="덕산4호" localSheetId="15">#REF!</definedName>
    <definedName name="덕전1호" localSheetId="15">#REF!</definedName>
    <definedName name="덕전2호" localSheetId="15">#REF!</definedName>
    <definedName name="덕전3호" localSheetId="15">#REF!</definedName>
    <definedName name="덕지1호" localSheetId="15">#REF!</definedName>
    <definedName name="덕천1호" localSheetId="15">#REF!</definedName>
    <definedName name="덕천2호" localSheetId="15">#REF!</definedName>
    <definedName name="덕천3호" localSheetId="15">#REF!</definedName>
    <definedName name="덕천4호" localSheetId="15">#REF!</definedName>
    <definedName name="利润" localSheetId="15">#REF!</definedName>
    <definedName name="도공100미" localSheetId="15">#REF!</definedName>
    <definedName name="도공100억" localSheetId="15">#REF!</definedName>
    <definedName name="도급공사" localSheetId="15">#REF!</definedName>
    <definedName name="도급공사비" localSheetId="15">#REF!</definedName>
    <definedName name="도급예산액" localSheetId="15">#REF!</definedName>
    <definedName name="도급예상액" localSheetId="15">#REF!</definedName>
    <definedName name="도장면적" localSheetId="15">#REF!</definedName>
    <definedName name="도장면적가공" localSheetId="15">#REF!</definedName>
    <definedName name="도장면적가공1" localSheetId="15">#REF!</definedName>
    <definedName name="동두천" localSheetId="15">#REF!</definedName>
    <definedName name="두기1" localSheetId="15">#REF!</definedName>
    <definedName name="두기1호" localSheetId="15">#REF!</definedName>
    <definedName name="두기2" localSheetId="15">#REF!</definedName>
    <definedName name="두기2호" localSheetId="15">#REF!</definedName>
    <definedName name="두기3" localSheetId="15">#REF!</definedName>
    <definedName name="두기3호" localSheetId="15">#REF!</definedName>
    <definedName name="你好" localSheetId="15">#REF!</definedName>
    <definedName name="飘窗" localSheetId="15">#REF!</definedName>
    <definedName name="ㄹ" localSheetId="15">#REF!</definedName>
    <definedName name="ㄹㄹ" localSheetId="15">#REF!</definedName>
    <definedName name="ㄹㄹㄹ" localSheetId="15">#REF!</definedName>
    <definedName name="ㄹㄹㄹㄹ" localSheetId="15">#REF!</definedName>
    <definedName name="ㄹㄹㄹㄹㄹ" localSheetId="15">#REF!</definedName>
    <definedName name="ㄹㄹㄹㄹㄹㄹ" localSheetId="15">#REF!</definedName>
    <definedName name="ㄹㄹㄹㄹㄹㄹㄹ" localSheetId="15">#REF!</definedName>
    <definedName name="ㄹㄹㄹㄹㄹㄹㄹㄹㄹㄹㄹ" localSheetId="15">#REF!</definedName>
    <definedName name="ㄹㄹㄹㄹㄹㄹㄹㄹㄹㄹㄹㄹㄹㄹㄹ" localSheetId="15">#REF!</definedName>
    <definedName name="ㄹ호" localSheetId="15" hidden="1">#REF!</definedName>
    <definedName name="设计费" localSheetId="15">#REF!</definedName>
    <definedName name="税收" localSheetId="15">#REF!</definedName>
    <definedName name="ㅁㄴ" localSheetId="15" hidden="1">#REF!</definedName>
    <definedName name="ㅁㅁㅁ" localSheetId="15">#REF!</definedName>
    <definedName name="ㅁㅁㅁㅁㅁㅁ" localSheetId="15" hidden="1">#REF!</definedName>
    <definedName name="ㅁㅇ" localSheetId="15">#REF!</definedName>
    <definedName name="外委加工.dbf" localSheetId="15">#REF!</definedName>
    <definedName name="멘트" localSheetId="15">#REF!</definedName>
    <definedName name="모래" localSheetId="15">#REF!</definedName>
    <definedName name="모래1" localSheetId="15">#REF!</definedName>
    <definedName name="무농1호" localSheetId="15">#REF!</definedName>
    <definedName name="무농2호" localSheetId="15">#REF!</definedName>
    <definedName name="박경희" localSheetId="15">#REF!</definedName>
    <definedName name="번들1호" localSheetId="15">#REF!</definedName>
    <definedName name="번들2호" localSheetId="15">#REF!</definedName>
    <definedName name="번들3호" localSheetId="15">#REF!</definedName>
    <definedName name="부가가치세" localSheetId="15">#REF!</definedName>
    <definedName name="부가가치세요율" localSheetId="15">#REF!</definedName>
    <definedName name="부가가치표" localSheetId="15">#REF!</definedName>
    <definedName name="부대" localSheetId="15">#REF!</definedName>
    <definedName name="부대내역비교" localSheetId="15">#REF!</definedName>
    <definedName name="부대사항" localSheetId="15">#REF!</definedName>
    <definedName name="분석" localSheetId="15">#REF!</definedName>
    <definedName name="비계" localSheetId="15">#REF!</definedName>
    <definedName name="비교표2" localSheetId="15" hidden="1">#REF!</definedName>
    <definedName name="비목1" localSheetId="15">#REF!</definedName>
    <definedName name="비목2" localSheetId="15">#REF!</definedName>
    <definedName name="비목3" localSheetId="15">#REF!</definedName>
    <definedName name="비목4" localSheetId="15">#REF!</definedName>
    <definedName name="ㅅㅅ" localSheetId="15">#REF!</definedName>
    <definedName name="사" localSheetId="15" hidden="1">#REF!</definedName>
    <definedName name="산재보험료" localSheetId="15">#REF!</definedName>
    <definedName name="산재보험료요율" localSheetId="15">#REF!</definedName>
    <definedName name="산재보험료표" localSheetId="15">#REF!</definedName>
    <definedName name="산출" localSheetId="15">#REF!</definedName>
    <definedName name="산출경비" localSheetId="15">#REF!</definedName>
    <definedName name="삼" localSheetId="15">#REF!</definedName>
    <definedName name="상림1호" localSheetId="15">#REF!</definedName>
    <definedName name="상림2호" localSheetId="15">#REF!</definedName>
    <definedName name="상림3호" localSheetId="15">#REF!</definedName>
    <definedName name="생사1호" localSheetId="15">#REF!</definedName>
    <definedName name="생사2호" localSheetId="15">#REF!</definedName>
    <definedName name="생사기존" localSheetId="15">#REF!</definedName>
    <definedName name="서울" localSheetId="15">#REF!</definedName>
    <definedName name="선량1호" localSheetId="15">#REF!</definedName>
    <definedName name="선량2호" localSheetId="15">#REF!</definedName>
    <definedName name="선량3호" localSheetId="15">#REF!</definedName>
    <definedName name="선량4호" localSheetId="15">#REF!</definedName>
    <definedName name="선량5호" localSheetId="15">#REF!</definedName>
    <definedName name="설계사" localSheetId="15">#REF!</definedName>
    <definedName name="설계삼" localSheetId="15">#REF!</definedName>
    <definedName name="설계오" localSheetId="15">#REF!</definedName>
    <definedName name="설계육" localSheetId="15">#REF!</definedName>
    <definedName name="설계이" localSheetId="15">#REF!</definedName>
    <definedName name="성산1호" localSheetId="15">#REF!</definedName>
    <definedName name="성산2호" localSheetId="15">#REF!</definedName>
    <definedName name="성산3호" localSheetId="15">#REF!</definedName>
    <definedName name="성산4호" localSheetId="15">#REF!</definedName>
    <definedName name="성산5호" localSheetId="15">#REF!</definedName>
    <definedName name="송수관로구경" localSheetId="15">#REF!</definedName>
    <definedName name="송천1" localSheetId="15">#REF!</definedName>
    <definedName name="송천2" localSheetId="15">#REF!</definedName>
    <definedName name="수중모타1" localSheetId="15">#REF!</definedName>
    <definedName name="수중모타10" localSheetId="15">#REF!</definedName>
    <definedName name="수중모타15" localSheetId="15">#REF!</definedName>
    <definedName name="수중모타2" localSheetId="15">#REF!</definedName>
    <definedName name="수중모타20" localSheetId="15">#REF!</definedName>
    <definedName name="수중모타25" localSheetId="15">#REF!</definedName>
    <definedName name="수중모타3" localSheetId="15">#REF!</definedName>
    <definedName name="수중모타30" localSheetId="15">#REF!</definedName>
    <definedName name="수중모타5" localSheetId="15">#REF!</definedName>
    <definedName name="수중모타7.5" localSheetId="15">#REF!</definedName>
    <definedName name="수중모터펌프단가" localSheetId="15">#REF!</definedName>
    <definedName name="수중케이블단가" localSheetId="15">#REF!</definedName>
    <definedName name="수행능력" localSheetId="15">#REF!</definedName>
    <definedName name="순공사비" localSheetId="15">#REF!</definedName>
    <definedName name="순공사원가" localSheetId="15">#REF!</definedName>
    <definedName name="시" localSheetId="15">#REF!</definedName>
    <definedName name="신성1" localSheetId="15">#REF!</definedName>
    <definedName name="신성2" localSheetId="15">#REF!</definedName>
    <definedName name="신성3" localSheetId="15">#REF!</definedName>
    <definedName name="신성4" localSheetId="15">#REF!</definedName>
    <definedName name="신성5" localSheetId="15">#REF!</definedName>
    <definedName name="신성6" localSheetId="15">#REF!</definedName>
    <definedName name="신성7" localSheetId="15">#REF!</definedName>
    <definedName name="신흥1호" localSheetId="15">#REF!</definedName>
    <definedName name="신흥2호" localSheetId="15">#REF!</definedName>
    <definedName name="실경상" localSheetId="15">#REF!</definedName>
    <definedName name="실행" localSheetId="15">#REF!</definedName>
    <definedName name="실행검토" localSheetId="15" hidden="1">#REF!</definedName>
    <definedName name="실행예상액" localSheetId="15" hidden="1">#REF!</definedName>
    <definedName name="실행집계" localSheetId="15">#REF!</definedName>
    <definedName name="ㅇㄹ" localSheetId="15" hidden="1">#REF!</definedName>
    <definedName name="ㅇㅇ" localSheetId="15">#REF!</definedName>
    <definedName name="ㅇㅇㅇ" localSheetId="15">#REF!</definedName>
    <definedName name="아연도강관단가" localSheetId="15">#REF!</definedName>
    <definedName name="아연도배관단가" localSheetId="15">#REF!</definedName>
    <definedName name="아연도배관자재" localSheetId="15">#REF!</definedName>
    <definedName name="안방1호" localSheetId="15">#REF!</definedName>
    <definedName name="안방2호" localSheetId="15">#REF!</definedName>
    <definedName name="안전관리비" localSheetId="15">#REF!</definedName>
    <definedName name="안전관리비요율" localSheetId="15">#REF!</definedName>
    <definedName name="안전관리비표" localSheetId="15">#REF!</definedName>
    <definedName name="안정수위" localSheetId="15">#REF!</definedName>
    <definedName name="앞들1호" localSheetId="15">#REF!</definedName>
    <definedName name="앞들2호" localSheetId="15">#REF!</definedName>
    <definedName name="양수량" localSheetId="15">#REF!</definedName>
    <definedName name="양식" localSheetId="15">#REF!</definedName>
    <definedName name="업체" localSheetId="15" hidden="1">#REF!</definedName>
    <definedName name="오산" localSheetId="15">#REF!</definedName>
    <definedName name="오주1호" localSheetId="15">#REF!</definedName>
    <definedName name="오주2호" localSheetId="15">#REF!</definedName>
    <definedName name="오주3호" localSheetId="15">#REF!</definedName>
    <definedName name="오주4호" localSheetId="15">#REF!</definedName>
    <definedName name="왕암내역" localSheetId="15">#REF!</definedName>
    <definedName name="요동1호" localSheetId="15">#REF!</definedName>
    <definedName name="요동2호" localSheetId="15">#REF!</definedName>
    <definedName name="용접" localSheetId="15">#REF!</definedName>
    <definedName name="우산" localSheetId="15">#REF!</definedName>
    <definedName name="운반중량산출2" localSheetId="15">#REF!</definedName>
    <definedName name="운암" localSheetId="15">#REF!</definedName>
    <definedName name="운호1호" localSheetId="15">#REF!</definedName>
    <definedName name="운호2호" localSheetId="15">#REF!</definedName>
    <definedName name="운호3호" localSheetId="15">#REF!</definedName>
    <definedName name="울산프랜지" localSheetId="15">#REF!</definedName>
    <definedName name="원가계산명" localSheetId="15">#REF!</definedName>
    <definedName name="원운1호" localSheetId="15">#REF!</definedName>
    <definedName name="원운2호" localSheetId="15">#REF!</definedName>
    <definedName name="육" localSheetId="15">#REF!</definedName>
    <definedName name="육리1호" localSheetId="15">#REF!</definedName>
    <definedName name="육리2호" localSheetId="15">#REF!</definedName>
    <definedName name="은산1호" localSheetId="15">#REF!</definedName>
    <definedName name="은산2호" localSheetId="15">#REF!</definedName>
    <definedName name="은산3호" localSheetId="15">#REF!</definedName>
    <definedName name="은산4호" localSheetId="15">#REF!</definedName>
    <definedName name="의무비" localSheetId="15">#REF!</definedName>
    <definedName name="의정부" localSheetId="15">#REF!</definedName>
    <definedName name="이" localSheetId="15">#REF!</definedName>
    <definedName name="이윤" localSheetId="15">#REF!</definedName>
    <definedName name="이윤요율" localSheetId="15">#REF!</definedName>
    <definedName name="이윤표" localSheetId="15">#REF!</definedName>
    <definedName name="이희선" localSheetId="15">#REF!,#REF!</definedName>
    <definedName name="인공" localSheetId="15">#REF!</definedName>
    <definedName name="인입공사비" localSheetId="15">#REF!</definedName>
    <definedName name="일반관리비" localSheetId="15">#REF!</definedName>
    <definedName name="일반관리비요율" localSheetId="15">#REF!</definedName>
    <definedName name="일반관리비표" localSheetId="15">#REF!</definedName>
    <definedName name="일위" localSheetId="15">#REF!,#REF!</definedName>
    <definedName name="일위대가" localSheetId="15">#REF!</definedName>
    <definedName name="일위목록" localSheetId="15">#REF!</definedName>
    <definedName name="입력란" localSheetId="15">#REF!</definedName>
    <definedName name="입력전체" localSheetId="15">#REF!</definedName>
    <definedName name="입안1호" localSheetId="15">#REF!</definedName>
    <definedName name="입안2호" localSheetId="15">#REF!</definedName>
    <definedName name="입안3호" localSheetId="15">#REF!</definedName>
    <definedName name="입안4호" localSheetId="15">#REF!</definedName>
    <definedName name="입안기존2" localSheetId="15">#REF!</definedName>
    <definedName name="자연수위" localSheetId="15">#REF!</definedName>
    <definedName name="자재" localSheetId="15">#REF!</definedName>
    <definedName name="잡자재비" localSheetId="15">#REF!</definedName>
    <definedName name="장산1" localSheetId="15">#REF!</definedName>
    <definedName name="장산2" localSheetId="15">#REF!</definedName>
    <definedName name="장산3" localSheetId="15">#REF!</definedName>
    <definedName name="장춘" localSheetId="15">#REF!</definedName>
    <definedName name="재료비" localSheetId="15">#REF!</definedName>
    <definedName name="재료비요율" localSheetId="15">#REF!</definedName>
    <definedName name="재료집계3" localSheetId="15">#REF!</definedName>
    <definedName name="저격2" localSheetId="15">#REF!</definedName>
    <definedName name="저수조만수위" localSheetId="15">#REF!</definedName>
    <definedName name="전동기용량" localSheetId="15">#REF!</definedName>
    <definedName name="전선관부속품비" localSheetId="15">#REF!</definedName>
    <definedName name="전장su" localSheetId="15">#REF!</definedName>
    <definedName name="정열범위" localSheetId="15">#REF!</definedName>
    <definedName name="조달예가" localSheetId="15">#REF!</definedName>
    <definedName name="중량" localSheetId="15">#REF!</definedName>
    <definedName name="중량표" localSheetId="15">#REF!</definedName>
    <definedName name="지동" localSheetId="15">#REF!</definedName>
    <definedName name="지질" localSheetId="15">#REF!</definedName>
    <definedName name="지질2" localSheetId="15">#REF!</definedName>
    <definedName name="직접경비" localSheetId="15">#REF!</definedName>
    <definedName name="직접노무비" localSheetId="15">#REF!</definedName>
    <definedName name="직접노무비요율" localSheetId="15">#REF!</definedName>
    <definedName name="직접비" localSheetId="15">#REF!</definedName>
    <definedName name="직접재료비" localSheetId="15">#REF!</definedName>
    <definedName name="직접재료비합" localSheetId="15">#REF!</definedName>
    <definedName name="직종" localSheetId="15">#REF!</definedName>
    <definedName name="직종명" localSheetId="15">#REF!</definedName>
    <definedName name="진석" localSheetId="15">#REF!,#REF!</definedName>
    <definedName name="ㅊ3" localSheetId="15">#REF!</definedName>
    <definedName name="차체2" localSheetId="15">#REF!</definedName>
    <definedName name="착정심도" localSheetId="15">#REF!</definedName>
    <definedName name="철골공" localSheetId="15">#REF!</definedName>
    <definedName name="철목1호" localSheetId="15">#REF!</definedName>
    <definedName name="철목2호" localSheetId="15">#REF!</definedName>
    <definedName name="철목3호" localSheetId="15">#REF!</definedName>
    <definedName name="철목4호" localSheetId="15">#REF!</definedName>
    <definedName name="철콘" localSheetId="15">#REF!</definedName>
    <definedName name="철콘견적" localSheetId="15">#REF!</definedName>
    <definedName name="철콘번호" localSheetId="15">#REF!</definedName>
    <definedName name="청림1호" localSheetId="15">#REF!</definedName>
    <definedName name="청림2호" localSheetId="15">#REF!</definedName>
    <definedName name="청림3호" localSheetId="15">#REF!</definedName>
    <definedName name="총공사비" localSheetId="15">#REF!</definedName>
    <definedName name="총괄" localSheetId="15">#REF!</definedName>
    <definedName name="총괄표0" localSheetId="15" hidden="1">#REF!</definedName>
    <definedName name="총원가" localSheetId="15">#REF!</definedName>
    <definedName name="칠" localSheetId="15">#REF!</definedName>
    <definedName name="ㅌㅌㅌㅌㅌㅌㅌ" localSheetId="15">#REF!</definedName>
    <definedName name="토" localSheetId="15" hidden="1">#REF!</definedName>
    <definedName name="팔" localSheetId="15" hidden="1">#REF!</definedName>
    <definedName name="펌프구경" localSheetId="15">#REF!</definedName>
    <definedName name="평택" localSheetId="15">#REF!</definedName>
    <definedName name="표지" localSheetId="15" hidden="1">#REF!</definedName>
    <definedName name="프린트" localSheetId="15">#REF!</definedName>
    <definedName name="ㅎ" localSheetId="15">#REF!</definedName>
    <definedName name="ㅎ314" localSheetId="15">#REF!</definedName>
    <definedName name="ㅎ384" localSheetId="15">#REF!</definedName>
    <definedName name="ㅎㄹㄹ" localSheetId="15">#REF!</definedName>
    <definedName name="하도급계획서" localSheetId="15">#REF!</definedName>
    <definedName name="한" localSheetId="15" hidden="1">#REF!</definedName>
    <definedName name="한교1호" localSheetId="15">#REF!</definedName>
    <definedName name="한교2호" localSheetId="15">#REF!</definedName>
    <definedName name="한교3호" localSheetId="15">#REF!</definedName>
    <definedName name="한전" localSheetId="15">#REF!</definedName>
    <definedName name="한전수탁비" localSheetId="15">#REF!</definedName>
    <definedName name="할증" localSheetId="15">#REF!</definedName>
    <definedName name="합계" localSheetId="15">#REF!</definedName>
    <definedName name="행삭제" localSheetId="15">#REF!</definedName>
    <definedName name="현천기자재비" localSheetId="15">#REF!</definedName>
    <definedName name="화신1호" localSheetId="15">#REF!</definedName>
    <definedName name="화신2호" localSheetId="15">#REF!</definedName>
    <definedName name="화신기존1" localSheetId="15">#REF!</definedName>
    <definedName name="화신기존2" localSheetId="15">#REF!</definedName>
    <definedName name="환산계수" localSheetId="15">#REF!</definedName>
    <definedName name="회사명" localSheetId="15">#REF!</definedName>
    <definedName name="회시1호" localSheetId="15">#REF!</definedName>
    <definedName name="회시2호" localSheetId="15">#REF!</definedName>
    <definedName name="희선" localSheetId="15">#REF!,#REF!,#REF!,#REF!,#REF!,#REF!,#REF!,#REF!,#REF!,#REF!,#REF!,#REF!,#REF!,#REF!,#REF!,#REF!,#REF!,#REF!,#REF!</definedName>
    <definedName name="ㅗ1433" localSheetId="15">#REF!</definedName>
    <definedName name="ㅗㅓㅏ" localSheetId="15">#REF!</definedName>
    <definedName name="ㅠ" localSheetId="15">#REF!</definedName>
    <definedName name="ㅠ1" localSheetId="15">#REF!</definedName>
    <definedName name="ㅠ121" localSheetId="15">#REF!</definedName>
    <definedName name="_xlnm.Print_Area" localSheetId="15">'3.1NC0815'!$A$1:$I$34</definedName>
    <definedName name="\e" localSheetId="16">#REF!</definedName>
    <definedName name="\g" localSheetId="16">#REF!</definedName>
    <definedName name="\O" localSheetId="16">#REF!</definedName>
    <definedName name="\s" localSheetId="16">#REF!</definedName>
    <definedName name="_\D" localSheetId="16">#REF!</definedName>
    <definedName name="_\X" localSheetId="16">#REF!</definedName>
    <definedName name="________cap11" localSheetId="16">#REF!</definedName>
    <definedName name="_______cap11" localSheetId="16">#REF!</definedName>
    <definedName name="______cap11" localSheetId="16">#REF!</definedName>
    <definedName name="_____key2" localSheetId="16" hidden="1">#REF!</definedName>
    <definedName name="____key2" localSheetId="16" hidden="1">#REF!</definedName>
    <definedName name="____YO1" localSheetId="16">#REF!</definedName>
    <definedName name="____총괄표" localSheetId="16" hidden="1">#REF!</definedName>
    <definedName name="___BMK10" localSheetId="16">#REF!</definedName>
    <definedName name="___HSH1" localSheetId="16">#REF!</definedName>
    <definedName name="___HSH2" localSheetId="16">#REF!</definedName>
    <definedName name="___HTB2" localSheetId="16">#REF!</definedName>
    <definedName name="___HTS1" localSheetId="16">#REF!</definedName>
    <definedName name="___key2" localSheetId="16" hidden="1">#REF!</definedName>
    <definedName name="___MS1" localSheetId="16">#REF!</definedName>
    <definedName name="___mu1" localSheetId="16">#REF!</definedName>
    <definedName name="___mu2" localSheetId="16">#REF!</definedName>
    <definedName name="___mu3" localSheetId="16">#REF!</definedName>
    <definedName name="___na7" localSheetId="16">#REF!</definedName>
    <definedName name="___nf1" localSheetId="16">#REF!</definedName>
    <definedName name="___nf2" localSheetId="16">#REF!</definedName>
    <definedName name="___nf3" localSheetId="16">#REF!</definedName>
    <definedName name="___ng30" localSheetId="16">#REF!</definedName>
    <definedName name="___ng35" localSheetId="16">#REF!</definedName>
    <definedName name="___NP1" localSheetId="16">#REF!</definedName>
    <definedName name="___NP2" localSheetId="16">#REF!</definedName>
    <definedName name="___NSH1" localSheetId="16">#REF!</definedName>
    <definedName name="___NSH2" localSheetId="16">#REF!</definedName>
    <definedName name="___pa7" localSheetId="16">#REF!</definedName>
    <definedName name="___pf1" localSheetId="16">#REF!</definedName>
    <definedName name="___pf2" localSheetId="16">#REF!</definedName>
    <definedName name="___pf3" localSheetId="16">#REF!</definedName>
    <definedName name="___pg30" localSheetId="16">#REF!</definedName>
    <definedName name="___pg35" localSheetId="16">#REF!</definedName>
    <definedName name="___ppa7" localSheetId="16">#REF!</definedName>
    <definedName name="___ppf1" localSheetId="16">#REF!</definedName>
    <definedName name="___ppf2" localSheetId="16">#REF!</definedName>
    <definedName name="___ppf3" localSheetId="16">#REF!</definedName>
    <definedName name="___ppg30" localSheetId="16">#REF!</definedName>
    <definedName name="___ppg35" localSheetId="16">#REF!</definedName>
    <definedName name="___QTY10" localSheetId="16">#REF!</definedName>
    <definedName name="___UPR10" localSheetId="16">#REF!</definedName>
    <definedName name="___vrc25" localSheetId="16">#REF!</definedName>
    <definedName name="___YO1" localSheetId="16">#REF!</definedName>
    <definedName name="___총괄표" localSheetId="16" hidden="1">#REF!</definedName>
    <definedName name="__16_3_0Crite" localSheetId="16">#REF!</definedName>
    <definedName name="__17_3_0Criteria" localSheetId="16">#REF!</definedName>
    <definedName name="__18_3__Crite" localSheetId="16">#REF!</definedName>
    <definedName name="__19_3__Criteria" localSheetId="16">#REF!</definedName>
    <definedName name="__20A15_" localSheetId="16">#REF!</definedName>
    <definedName name="__21G_0Extr" localSheetId="16">#REF!</definedName>
    <definedName name="__22G_0Extract" localSheetId="16">#REF!</definedName>
    <definedName name="__23G__Extr" localSheetId="16">#REF!</definedName>
    <definedName name="__24G__Extract" localSheetId="16">#REF!</definedName>
    <definedName name="__BMK10" localSheetId="16">#REF!</definedName>
    <definedName name="__cap11" localSheetId="16">#REF!</definedName>
    <definedName name="__HSH1" localSheetId="16">#REF!</definedName>
    <definedName name="__HSH2" localSheetId="16">#REF!</definedName>
    <definedName name="__HTB2" localSheetId="16">#REF!</definedName>
    <definedName name="__HTS1" localSheetId="16">#REF!</definedName>
    <definedName name="__key2" localSheetId="16" hidden="1">#REF!</definedName>
    <definedName name="__MS1" localSheetId="16">#REF!</definedName>
    <definedName name="__mu1" localSheetId="16">#REF!</definedName>
    <definedName name="__mu2" localSheetId="16">#REF!</definedName>
    <definedName name="__mu3" localSheetId="16">#REF!</definedName>
    <definedName name="__na7" localSheetId="16">#REF!</definedName>
    <definedName name="__nf1" localSheetId="16">#REF!</definedName>
    <definedName name="__nf2" localSheetId="16">#REF!</definedName>
    <definedName name="__nf3" localSheetId="16">#REF!</definedName>
    <definedName name="__ng30" localSheetId="16">#REF!</definedName>
    <definedName name="__ng35" localSheetId="16">#REF!</definedName>
    <definedName name="__NP1" localSheetId="16">#REF!</definedName>
    <definedName name="__NP2" localSheetId="16">#REF!</definedName>
    <definedName name="__NSH1" localSheetId="16">#REF!</definedName>
    <definedName name="__NSH2" localSheetId="16">#REF!</definedName>
    <definedName name="__pa7" localSheetId="16">#REF!</definedName>
    <definedName name="__pf1" localSheetId="16">#REF!</definedName>
    <definedName name="__pf2" localSheetId="16">#REF!</definedName>
    <definedName name="__pf3" localSheetId="16">#REF!</definedName>
    <definedName name="__pg30" localSheetId="16">#REF!</definedName>
    <definedName name="__pg35" localSheetId="16">#REF!</definedName>
    <definedName name="__ppa7" localSheetId="16">#REF!</definedName>
    <definedName name="__ppf1" localSheetId="16">#REF!</definedName>
    <definedName name="__ppf2" localSheetId="16">#REF!</definedName>
    <definedName name="__ppf3" localSheetId="16">#REF!</definedName>
    <definedName name="__ppg30" localSheetId="16">#REF!</definedName>
    <definedName name="__ppg35" localSheetId="16">#REF!</definedName>
    <definedName name="__QTY10" localSheetId="16">#REF!</definedName>
    <definedName name="__UPR10" localSheetId="16">#REF!</definedName>
    <definedName name="__vrc25" localSheetId="16">#REF!</definedName>
    <definedName name="__YO1" localSheetId="16">#REF!</definedName>
    <definedName name="__총괄표" localSheetId="16" hidden="1">#REF!</definedName>
    <definedName name="_000年.xls" localSheetId="16">#REF!</definedName>
    <definedName name="_001年.xls" localSheetId="16">#REF!</definedName>
    <definedName name="_002年.xls" localSheetId="16">#REF!</definedName>
    <definedName name="_16.025_8.297_18.65__10.5" localSheetId="16">#REF!</definedName>
    <definedName name="_16_3_0Crite" localSheetId="16">#REF!</definedName>
    <definedName name="_17_3_0Criteria" localSheetId="16">#REF!</definedName>
    <definedName name="_18_3__Crite" localSheetId="16">#REF!</definedName>
    <definedName name="_19_3__Criteria" localSheetId="16">#REF!</definedName>
    <definedName name="_1공장" localSheetId="16">#REF!</definedName>
    <definedName name="_20A15_" localSheetId="16">#REF!</definedName>
    <definedName name="_21G_0Extr" localSheetId="16">#REF!</definedName>
    <definedName name="_22G_0Extract" localSheetId="16">#REF!</definedName>
    <definedName name="_23G__Extr" localSheetId="16">#REF!</definedName>
    <definedName name="_24G__Extract" localSheetId="16">#REF!</definedName>
    <definedName name="_2공장" localSheetId="16">#REF!</definedName>
    <definedName name="_3공장" localSheetId="16">#REF!</definedName>
    <definedName name="_58_3" localSheetId="16">#REF!</definedName>
    <definedName name="_61_3_0Crite" localSheetId="16">#REF!</definedName>
    <definedName name="_64_3_0Criteria" localSheetId="16">#REF!</definedName>
    <definedName name="_67_3__Crite" localSheetId="16">#REF!</definedName>
    <definedName name="_70_3__Criteria" localSheetId="16">#REF!</definedName>
    <definedName name="_71A15_" localSheetId="16">#REF!</definedName>
    <definedName name="_74G" localSheetId="16">#REF!</definedName>
    <definedName name="_77G_0Extr" localSheetId="16">#REF!</definedName>
    <definedName name="_80G_0Extract" localSheetId="16">#REF!</definedName>
    <definedName name="_83G__Extr" localSheetId="16">#REF!</definedName>
    <definedName name="_86G__Extract" localSheetId="16">#REF!</definedName>
    <definedName name="_A" localSheetId="16">#REF!</definedName>
    <definedName name="_BMK10" localSheetId="16">#REF!</definedName>
    <definedName name="_cap11" localSheetId="16">#REF!</definedName>
    <definedName name="_Dist_Bin" localSheetId="16" hidden="1">#REF!</definedName>
    <definedName name="_Dist_Values" localSheetId="16" hidden="1">#REF!</definedName>
    <definedName name="_Fill" localSheetId="16" hidden="1">#REF!</definedName>
    <definedName name="_HSH1" localSheetId="16">#REF!</definedName>
    <definedName name="_HSH2" localSheetId="16">#REF!</definedName>
    <definedName name="_HTB2" localSheetId="16">#REF!</definedName>
    <definedName name="_HTS1" localSheetId="16">#REF!</definedName>
    <definedName name="_Key1" localSheetId="16" hidden="1">#REF!</definedName>
    <definedName name="_Key2" localSheetId="16" hidden="1">#REF!</definedName>
    <definedName name="_MS1" localSheetId="16">#REF!</definedName>
    <definedName name="_mu1" localSheetId="16">#REF!</definedName>
    <definedName name="_mu2" localSheetId="16">#REF!</definedName>
    <definedName name="_mu3" localSheetId="16">#REF!</definedName>
    <definedName name="_na7" localSheetId="16">#REF!</definedName>
    <definedName name="_nf1" localSheetId="16">#REF!</definedName>
    <definedName name="_nf2" localSheetId="16">#REF!</definedName>
    <definedName name="_nf3" localSheetId="16">#REF!</definedName>
    <definedName name="_ng30" localSheetId="16">#REF!</definedName>
    <definedName name="_ng35" localSheetId="16">#REF!</definedName>
    <definedName name="_NP1" localSheetId="16">#REF!</definedName>
    <definedName name="_NP2" localSheetId="16">#REF!</definedName>
    <definedName name="_NSH1" localSheetId="16">#REF!</definedName>
    <definedName name="_NSH2" localSheetId="16">#REF!</definedName>
    <definedName name="_pa7" localSheetId="16">#REF!</definedName>
    <definedName name="_pf1" localSheetId="16">#REF!</definedName>
    <definedName name="_pf2" localSheetId="16">#REF!</definedName>
    <definedName name="_pf3" localSheetId="16">#REF!</definedName>
    <definedName name="_pg30" localSheetId="16">#REF!</definedName>
    <definedName name="_pg35" localSheetId="16">#REF!</definedName>
    <definedName name="_ppa7" localSheetId="16">#REF!</definedName>
    <definedName name="_ppf1" localSheetId="16">#REF!</definedName>
    <definedName name="_ppf2" localSheetId="16">#REF!</definedName>
    <definedName name="_ppf3" localSheetId="16">#REF!</definedName>
    <definedName name="_ppg30" localSheetId="16">#REF!</definedName>
    <definedName name="_ppg35" localSheetId="16">#REF!</definedName>
    <definedName name="_QTY10" localSheetId="16">#REF!</definedName>
    <definedName name="_Sort" localSheetId="16" hidden="1">#REF!</definedName>
    <definedName name="_Table1_In1" localSheetId="16" hidden="1">#REF!</definedName>
    <definedName name="_Table1_Out" localSheetId="16" hidden="1">#REF!</definedName>
    <definedName name="_UPR10" localSheetId="16">#REF!</definedName>
    <definedName name="_vrc25" localSheetId="16">#REF!</definedName>
    <definedName name="_YO1" localSheetId="16">#REF!</definedName>
    <definedName name="_총괄표" localSheetId="16" hidden="1">#REF!</definedName>
    <definedName name="A_1" localSheetId="16">#REF!</definedName>
    <definedName name="A_2" localSheetId="16">#REF!</definedName>
    <definedName name="A_3" localSheetId="16">#REF!</definedName>
    <definedName name="A_4" localSheetId="16">#REF!</definedName>
    <definedName name="A_5" localSheetId="16">#REF!</definedName>
    <definedName name="A_6" localSheetId="16">#REF!</definedName>
    <definedName name="A1_" localSheetId="16">#REF!</definedName>
    <definedName name="A15." localSheetId="16">#REF!</definedName>
    <definedName name="A2_" localSheetId="16">#REF!</definedName>
    <definedName name="A3_" localSheetId="16">#REF!</definedName>
    <definedName name="A315yoo1" localSheetId="16">#REF!</definedName>
    <definedName name="A4_" localSheetId="16">#REF!</definedName>
    <definedName name="A5_" localSheetId="16">#REF!</definedName>
    <definedName name="A7_" localSheetId="16">#REF!</definedName>
    <definedName name="A8_" localSheetId="16">#REF!</definedName>
    <definedName name="A9_" localSheetId="16">#REF!</definedName>
    <definedName name="AA" localSheetId="16" hidden="1">#REF!</definedName>
    <definedName name="AMOUNT" localSheetId="16">#REF!</definedName>
    <definedName name="are" localSheetId="16">#REF!</definedName>
    <definedName name="as" localSheetId="16" hidden="1">#REF!</definedName>
    <definedName name="b_1" localSheetId="16">#REF!</definedName>
    <definedName name="B0" localSheetId="16">#REF!</definedName>
    <definedName name="B1_" localSheetId="16">#REF!</definedName>
    <definedName name="B1381." localSheetId="16">#REF!</definedName>
    <definedName name="B1A" localSheetId="16">#REF!</definedName>
    <definedName name="B1WL" localSheetId="16">#REF!</definedName>
    <definedName name="B1WR" localSheetId="16">#REF!</definedName>
    <definedName name="B2A" localSheetId="16">#REF!</definedName>
    <definedName name="B2WL" localSheetId="16">#REF!</definedName>
    <definedName name="B2WR" localSheetId="16">#REF!</definedName>
    <definedName name="B3A" localSheetId="16">#REF!</definedName>
    <definedName name="B4A" localSheetId="16">#REF!</definedName>
    <definedName name="B5A" localSheetId="16">#REF!</definedName>
    <definedName name="B6A" localSheetId="16">#REF!</definedName>
    <definedName name="B7A" localSheetId="16">#REF!</definedName>
    <definedName name="B8A" localSheetId="16">#REF!</definedName>
    <definedName name="BA" localSheetId="16">#REF!</definedName>
    <definedName name="BAE_GWANG_GONG" localSheetId="16">#REF!</definedName>
    <definedName name="BB" localSheetId="16">#REF!</definedName>
    <definedName name="bbb" localSheetId="16">#REF!</definedName>
    <definedName name="BHU" localSheetId="16">#REF!</definedName>
    <definedName name="BI_GAE_GONG" localSheetId="16">#REF!</definedName>
    <definedName name="BIGO" localSheetId="16">#REF!</definedName>
    <definedName name="BJ_GLF" localSheetId="16">#REF!</definedName>
    <definedName name="BJ_LR" localSheetId="16">#REF!</definedName>
    <definedName name="BMO" localSheetId="16">#REF!</definedName>
    <definedName name="BO" localSheetId="16">#REF!</definedName>
    <definedName name="BO_ON_GONG" localSheetId="16">#REF!</definedName>
    <definedName name="BO_TONG_IN_BU" localSheetId="16">#REF!</definedName>
    <definedName name="BSH" localSheetId="16">#REF!</definedName>
    <definedName name="BV" localSheetId="16">#REF!</definedName>
    <definedName name="C_1" localSheetId="16">#REF!</definedName>
    <definedName name="C_2" localSheetId="16">#REF!</definedName>
    <definedName name="C_3" localSheetId="16">#REF!</definedName>
    <definedName name="cap" localSheetId="16">#REF!</definedName>
    <definedName name="CCC" localSheetId="16">#REF!</definedName>
    <definedName name="CHUK_RYANG_SA" localSheetId="16">#REF!</definedName>
    <definedName name="CHUL_GOL_GONG" localSheetId="16">#REF!</definedName>
    <definedName name="CHUL_GONG" localSheetId="16">#REF!</definedName>
    <definedName name="CIVIL" localSheetId="16">#REF!</definedName>
    <definedName name="CKSP" localSheetId="16">#REF!</definedName>
    <definedName name="Client" localSheetId="16">#REF!</definedName>
    <definedName name="CM" localSheetId="16">#REF!</definedName>
    <definedName name="COD" localSheetId="16">#REF!</definedName>
    <definedName name="CODE" localSheetId="16">#REF!</definedName>
    <definedName name="cola" localSheetId="16">#REF!</definedName>
    <definedName name="cola11" localSheetId="16">#REF!</definedName>
    <definedName name="colb" localSheetId="16">#REF!</definedName>
    <definedName name="Conc_A" localSheetId="16">#REF!</definedName>
    <definedName name="Conc_C" localSheetId="16">#REF!</definedName>
    <definedName name="COST" localSheetId="16" hidden="1">#REF!</definedName>
    <definedName name="COSTT" localSheetId="16" hidden="1">#REF!</definedName>
    <definedName name="CPK" localSheetId="16">#REF!</definedName>
    <definedName name="CR" localSheetId="16">#REF!</definedName>
    <definedName name="D0" localSheetId="16">#REF!</definedName>
    <definedName name="D00" localSheetId="16">#REF!</definedName>
    <definedName name="D000" localSheetId="16">#REF!</definedName>
    <definedName name="DAN" localSheetId="16">#REF!</definedName>
    <definedName name="DANGA" localSheetId="16">#REF!,#REF!</definedName>
    <definedName name="danga2" localSheetId="16">#REF!,#REF!</definedName>
    <definedName name="Database" localSheetId="16" hidden="1">#REF!</definedName>
    <definedName name="database2" localSheetId="16">#REF!</definedName>
    <definedName name="date" localSheetId="16">#REF!</definedName>
    <definedName name="Date_Bidding" localSheetId="16">#REF!</definedName>
    <definedName name="DE" localSheetId="16">#REF!</definedName>
    <definedName name="DF" localSheetId="16">#REF!</definedName>
    <definedName name="dl" localSheetId="16">#REF!</definedName>
    <definedName name="DO_JANG_GONG" localSheetId="16">#REF!</definedName>
    <definedName name="DPI" localSheetId="16">#REF!</definedName>
    <definedName name="DPP" localSheetId="16">#REF!</definedName>
    <definedName name="DS" localSheetId="16">#REF!</definedName>
    <definedName name="DSVP" localSheetId="16">#REF!</definedName>
    <definedName name="DUCT_GONG" localSheetId="16">#REF!</definedName>
    <definedName name="E10M" localSheetId="16">#REF!</definedName>
    <definedName name="E10P" localSheetId="16">#REF!</definedName>
    <definedName name="E11M" localSheetId="16">#REF!</definedName>
    <definedName name="E11P" localSheetId="16">#REF!</definedName>
    <definedName name="E12M" localSheetId="16">#REF!</definedName>
    <definedName name="E12P" localSheetId="16">#REF!</definedName>
    <definedName name="E13M" localSheetId="16">#REF!</definedName>
    <definedName name="E13P" localSheetId="16">#REF!</definedName>
    <definedName name="E14M" localSheetId="16">#REF!</definedName>
    <definedName name="E14P" localSheetId="16">#REF!</definedName>
    <definedName name="E15M" localSheetId="16">#REF!</definedName>
    <definedName name="E15P" localSheetId="16">#REF!</definedName>
    <definedName name="E16M" localSheetId="16">#REF!</definedName>
    <definedName name="E16P" localSheetId="16">#REF!</definedName>
    <definedName name="E17M" localSheetId="16">#REF!</definedName>
    <definedName name="E17P" localSheetId="16">#REF!</definedName>
    <definedName name="E18M" localSheetId="16">#REF!</definedName>
    <definedName name="E18P" localSheetId="16">#REF!</definedName>
    <definedName name="E19M" localSheetId="16">#REF!</definedName>
    <definedName name="E19P" localSheetId="16">#REF!</definedName>
    <definedName name="E1E" localSheetId="16">#REF!</definedName>
    <definedName name="E1M" localSheetId="16">#REF!</definedName>
    <definedName name="E1P" localSheetId="16">#REF!</definedName>
    <definedName name="E20M" localSheetId="16">#REF!</definedName>
    <definedName name="E20P" localSheetId="16">#REF!</definedName>
    <definedName name="E21M" localSheetId="16">#REF!</definedName>
    <definedName name="E21P" localSheetId="16">#REF!</definedName>
    <definedName name="E22M" localSheetId="16">#REF!</definedName>
    <definedName name="E22P" localSheetId="16">#REF!</definedName>
    <definedName name="E23M" localSheetId="16">#REF!</definedName>
    <definedName name="E23P" localSheetId="16">#REF!</definedName>
    <definedName name="E24M" localSheetId="16">#REF!</definedName>
    <definedName name="E24P" localSheetId="16">#REF!</definedName>
    <definedName name="E26E" localSheetId="16">#REF!</definedName>
    <definedName name="E26M" localSheetId="16">#REF!</definedName>
    <definedName name="E26P" localSheetId="16">#REF!</definedName>
    <definedName name="E27E" localSheetId="16">#REF!</definedName>
    <definedName name="E27M" localSheetId="16">#REF!</definedName>
    <definedName name="E27P" localSheetId="16">#REF!</definedName>
    <definedName name="E28E" localSheetId="16">#REF!</definedName>
    <definedName name="E28M" localSheetId="16">#REF!</definedName>
    <definedName name="E28P" localSheetId="16">#REF!</definedName>
    <definedName name="E29M" localSheetId="16">#REF!</definedName>
    <definedName name="E29P" localSheetId="16">#REF!</definedName>
    <definedName name="E2E" localSheetId="16">#REF!</definedName>
    <definedName name="E2M" localSheetId="16">#REF!</definedName>
    <definedName name="E2P" localSheetId="16">#REF!</definedName>
    <definedName name="E30M" localSheetId="16">#REF!</definedName>
    <definedName name="E30P" localSheetId="16">#REF!</definedName>
    <definedName name="E35M" localSheetId="16">#REF!</definedName>
    <definedName name="E35P" localSheetId="16">#REF!</definedName>
    <definedName name="E3P" localSheetId="16">#REF!</definedName>
    <definedName name="E43M" localSheetId="16">#REF!</definedName>
    <definedName name="E43P" localSheetId="16">#REF!</definedName>
    <definedName name="E44M" localSheetId="16">#REF!</definedName>
    <definedName name="E44P" localSheetId="16">#REF!</definedName>
    <definedName name="E45M" localSheetId="16">#REF!</definedName>
    <definedName name="E45P" localSheetId="16">#REF!</definedName>
    <definedName name="E46M" localSheetId="16">#REF!</definedName>
    <definedName name="E46P" localSheetId="16">#REF!</definedName>
    <definedName name="E47M" localSheetId="16">#REF!</definedName>
    <definedName name="E47P" localSheetId="16">#REF!</definedName>
    <definedName name="E49M" localSheetId="16">#REF!</definedName>
    <definedName name="E49P" localSheetId="16">#REF!</definedName>
    <definedName name="E4M" localSheetId="16">#REF!</definedName>
    <definedName name="E4P" localSheetId="16">#REF!</definedName>
    <definedName name="E50M" localSheetId="16">#REF!</definedName>
    <definedName name="E50P" localSheetId="16">#REF!</definedName>
    <definedName name="E51E" localSheetId="16">#REF!</definedName>
    <definedName name="E5M" localSheetId="16">#REF!</definedName>
    <definedName name="E5P" localSheetId="16">#REF!</definedName>
    <definedName name="E6M" localSheetId="16">#REF!</definedName>
    <definedName name="E6P" localSheetId="16">#REF!</definedName>
    <definedName name="E7M" localSheetId="16">#REF!</definedName>
    <definedName name="E7P" localSheetId="16">#REF!</definedName>
    <definedName name="E8M" localSheetId="16">#REF!</definedName>
    <definedName name="E8P" localSheetId="16">#REF!</definedName>
    <definedName name="E9M" localSheetId="16">#REF!</definedName>
    <definedName name="E9P" localSheetId="16">#REF!</definedName>
    <definedName name="eee" localSheetId="16" hidden="1">#REF!</definedName>
    <definedName name="Exchange_Rate" localSheetId="16">#REF!</definedName>
    <definedName name="Extract_MI" localSheetId="16">#REF!</definedName>
    <definedName name="fact" localSheetId="16">#REF!</definedName>
    <definedName name="FD" localSheetId="16">#REF!</definedName>
    <definedName name="FEEL" localSheetId="16">#REF!</definedName>
    <definedName name="fjkf" localSheetId="16">#REF!</definedName>
    <definedName name="Form" localSheetId="16">#REF!</definedName>
    <definedName name="fvdsa" localSheetId="16">#REF!</definedName>
    <definedName name="fwk" localSheetId="16">#REF!</definedName>
    <definedName name="GAE_JANG_GONG" localSheetId="16">#REF!</definedName>
    <definedName name="GEMCO" localSheetId="16" hidden="1">#REF!</definedName>
    <definedName name="gfdgdgdf" localSheetId="16">#REF!</definedName>
    <definedName name="gfggfr" localSheetId="16">#REF!</definedName>
    <definedName name="GG" localSheetId="16">#REF!</definedName>
    <definedName name="GGGG" localSheetId="16">#REF!</definedName>
    <definedName name="gh" localSheetId="16">#REF!</definedName>
    <definedName name="GI_GAE_SUL_CHI_GONG" localSheetId="16">#REF!</definedName>
    <definedName name="GJ" localSheetId="16">#REF!</definedName>
    <definedName name="gjj" localSheetId="16">#REF!</definedName>
    <definedName name="GK" localSheetId="16">#REF!</definedName>
    <definedName name="GONGCODE" localSheetId="16">#REF!</definedName>
    <definedName name="grew" localSheetId="16" hidden="1">#REF!</definedName>
    <definedName name="Gtb" localSheetId="16">#REF!</definedName>
    <definedName name="gtbtt" localSheetId="16">#REF!</definedName>
    <definedName name="GUMAK" localSheetId="16">#REF!</definedName>
    <definedName name="Gxl" localSheetId="16">#REF!</definedName>
    <definedName name="gxltt" localSheetId="16">#REF!</definedName>
    <definedName name="GY" localSheetId="16">#REF!</definedName>
    <definedName name="H1L" localSheetId="16">#REF!</definedName>
    <definedName name="H1R" localSheetId="16">#REF!</definedName>
    <definedName name="H1WL" localSheetId="16">#REF!</definedName>
    <definedName name="H1WR" localSheetId="16">#REF!</definedName>
    <definedName name="H2L" localSheetId="16">#REF!</definedName>
    <definedName name="H2R" localSheetId="16">#REF!</definedName>
    <definedName name="H2WL" localSheetId="16">#REF!</definedName>
    <definedName name="H2WR" localSheetId="16">#REF!</definedName>
    <definedName name="H3L" localSheetId="16">#REF!</definedName>
    <definedName name="H3R" localSheetId="16">#REF!</definedName>
    <definedName name="H3WL" localSheetId="16">#REF!</definedName>
    <definedName name="H3WR" localSheetId="16">#REF!</definedName>
    <definedName name="H4L" localSheetId="16">#REF!</definedName>
    <definedName name="H4R" localSheetId="16">#REF!</definedName>
    <definedName name="H5L" localSheetId="16">#REF!</definedName>
    <definedName name="H5R" localSheetId="16">#REF!</definedName>
    <definedName name="H6L" localSheetId="16">#REF!</definedName>
    <definedName name="H6R" localSheetId="16">#REF!</definedName>
    <definedName name="H7L" localSheetId="16">#REF!</definedName>
    <definedName name="H7R" localSheetId="16">#REF!</definedName>
    <definedName name="H9A" localSheetId="16">#REF!</definedName>
    <definedName name="HAF" localSheetId="16">#REF!</definedName>
    <definedName name="han" localSheetId="16" hidden="1">#REF!</definedName>
    <definedName name="hanliangbiao" localSheetId="16">#REF!</definedName>
    <definedName name="hardwar" localSheetId="16" hidden="1">#REF!</definedName>
    <definedName name="HBV" localSheetId="16">#REF!</definedName>
    <definedName name="HCR" localSheetId="16">#REF!</definedName>
    <definedName name="HDSVP" localSheetId="16">#REF!</definedName>
    <definedName name="HHAF" localSheetId="16">#REF!</definedName>
    <definedName name="HHMF" localSheetId="16">#REF!</definedName>
    <definedName name="HL" localSheetId="16">#REF!</definedName>
    <definedName name="HMF" localSheetId="16">#REF!</definedName>
    <definedName name="HMOTOR" localSheetId="16">#REF!</definedName>
    <definedName name="HPUMP" localSheetId="16">#REF!</definedName>
    <definedName name="HR" localSheetId="16">#REF!</definedName>
    <definedName name="HSH" localSheetId="16">#REF!</definedName>
    <definedName name="HSV" localSheetId="16">#REF!</definedName>
    <definedName name="htb" localSheetId="16">#REF!</definedName>
    <definedName name="hts" localSheetId="16">#REF!</definedName>
    <definedName name="HVAFP" localSheetId="16">#REF!</definedName>
    <definedName name="HVMF" localSheetId="16">#REF!</definedName>
    <definedName name="HWEI" localSheetId="16">#REF!</definedName>
    <definedName name="HWL" localSheetId="16">#REF!</definedName>
    <definedName name="HWR" localSheetId="16">#REF!</definedName>
    <definedName name="i" localSheetId="16">#REF!</definedName>
    <definedName name="ID" localSheetId="16">#REF!,#REF!</definedName>
    <definedName name="JA" localSheetId="16">#REF!</definedName>
    <definedName name="JE_GWAN_GONG" localSheetId="16">#REF!</definedName>
    <definedName name="jg" localSheetId="16">#REF!</definedName>
    <definedName name="jhjyg" localSheetId="16">#REF!</definedName>
    <definedName name="JK" localSheetId="16">#REF!</definedName>
    <definedName name="JUNG_GI_UN_JUN" localSheetId="16">#REF!</definedName>
    <definedName name="kim" localSheetId="16">#REF!</definedName>
    <definedName name="KJ" localSheetId="16">#REF!</definedName>
    <definedName name="kjjh" localSheetId="16">#REF!</definedName>
    <definedName name="kk" localSheetId="16" hidden="1">#REF!</definedName>
    <definedName name="LA" localSheetId="16">#REF!</definedName>
    <definedName name="Labor_Cost" localSheetId="16">#REF!</definedName>
    <definedName name="lf" localSheetId="16">#REF!</definedName>
    <definedName name="lll" localSheetId="16">#REF!</definedName>
    <definedName name="lllllll" localSheetId="16">#REF!</definedName>
    <definedName name="LMO" localSheetId="16">#REF!</definedName>
    <definedName name="LPI" localSheetId="16">#REF!</definedName>
    <definedName name="LSH" localSheetId="16">#REF!</definedName>
    <definedName name="Material" localSheetId="16">#REF!</definedName>
    <definedName name="MD" localSheetId="16">#REF!</definedName>
    <definedName name="MOK_DO_GONG" localSheetId="16">#REF!</definedName>
    <definedName name="MOK_GONG" localSheetId="16">#REF!</definedName>
    <definedName name="MONEY" localSheetId="16">#REF!,#REF!</definedName>
    <definedName name="MOTOR" localSheetId="16">#REF!</definedName>
    <definedName name="ms" localSheetId="16">#REF!</definedName>
    <definedName name="msc" localSheetId="16">#REF!</definedName>
    <definedName name="n" localSheetId="16" hidden="1">#REF!</definedName>
    <definedName name="N1S" localSheetId="16">#REF!</definedName>
    <definedName name="N2S" localSheetId="16">#REF!</definedName>
    <definedName name="N3S" localSheetId="16">#REF!</definedName>
    <definedName name="NAME" localSheetId="16">#REF!</definedName>
    <definedName name="NDO" localSheetId="16">#REF!</definedName>
    <definedName name="NK" localSheetId="16">#REF!</definedName>
    <definedName name="NO" localSheetId="16">#REF!</definedName>
    <definedName name="NPI" localSheetId="16">#REF!</definedName>
    <definedName name="ns" localSheetId="16">#REF!</definedName>
    <definedName name="NSH" localSheetId="16">#REF!</definedName>
    <definedName name="NSO" localSheetId="16">#REF!</definedName>
    <definedName name="o" localSheetId="16">#REF!</definedName>
    <definedName name="OOO" localSheetId="16">#REF!</definedName>
    <definedName name="p_all" localSheetId="16">#REF!</definedName>
    <definedName name="Pad_1" localSheetId="16">#REF!</definedName>
    <definedName name="PC_Pile" localSheetId="16">#REF!</definedName>
    <definedName name="Period_Const" localSheetId="16">#REF!</definedName>
    <definedName name="Pile_Driving" localSheetId="16">#REF!</definedName>
    <definedName name="PLANT_BAE_GWAN_GONG" localSheetId="16">#REF!</definedName>
    <definedName name="PLANT_GI_GAE_SUL_CHI_GONG" localSheetId="16">#REF!</definedName>
    <definedName name="PLANT_JE_GWAN_GONG" localSheetId="16">#REF!</definedName>
    <definedName name="PLANT_JUN_GONG" localSheetId="16">#REF!</definedName>
    <definedName name="PLANT_YONG_JUB_GONG" localSheetId="16">#REF!</definedName>
    <definedName name="plast" localSheetId="16">#REF!</definedName>
    <definedName name="PPP" localSheetId="16">#REF!</definedName>
    <definedName name="pps" localSheetId="16">#REF!</definedName>
    <definedName name="PRICE" localSheetId="16">#REF!</definedName>
    <definedName name="PRIN_TITLES" localSheetId="16">#REF!</definedName>
    <definedName name="Print_Area\C" localSheetId="16">#REF!</definedName>
    <definedName name="Print_Area_MI" localSheetId="16">#REF!</definedName>
    <definedName name="PRINT_AREA_MI1" localSheetId="16">#REF!</definedName>
    <definedName name="_xlnm.Print_Titles" localSheetId="16">#REF!</definedName>
    <definedName name="Print_Titles_MI" localSheetId="16">#REF!</definedName>
    <definedName name="PRINT_TITLES_MI1" localSheetId="16">#REF!</definedName>
    <definedName name="ps" localSheetId="16">#REF!</definedName>
    <definedName name="PUMP" localSheetId="16">#REF!</definedName>
    <definedName name="QQQ" localSheetId="16">#REF!</definedName>
    <definedName name="RATE" localSheetId="16">#REF!</definedName>
    <definedName name="Rebar" localSheetId="16">#REF!</definedName>
    <definedName name="Recorder" localSheetId="16" hidden="1">#REF!</definedName>
    <definedName name="RIBET_GONG" localSheetId="16">#REF!</definedName>
    <definedName name="RRR" localSheetId="16">#REF!</definedName>
    <definedName name="s" localSheetId="16">#REF!</definedName>
    <definedName name="sd" localSheetId="16">#REF!</definedName>
    <definedName name="sdg" localSheetId="16" hidden="1">#REF!</definedName>
    <definedName name="sdsss" localSheetId="16">#REF!</definedName>
    <definedName name="SEQCODE" localSheetId="16">#REF!</definedName>
    <definedName name="SFSDFS" localSheetId="16">#REF!</definedName>
    <definedName name="SK" localSheetId="16">#REF!</definedName>
    <definedName name="SKE" localSheetId="16">#REF!</definedName>
    <definedName name="Slab_Connect" localSheetId="16">#REF!</definedName>
    <definedName name="sort" localSheetId="16">#REF!</definedName>
    <definedName name="sort2" localSheetId="16">#REF!</definedName>
    <definedName name="SP" localSheetId="16">#REF!</definedName>
    <definedName name="SPEC" localSheetId="16">#REF!</definedName>
    <definedName name="Story_Total" localSheetId="16">#REF!</definedName>
    <definedName name="Struct_Type" localSheetId="16">#REF!</definedName>
    <definedName name="SUMMARY" localSheetId="16" hidden="1">#REF!</definedName>
    <definedName name="SUMMARYT" localSheetId="16" hidden="1">#REF!</definedName>
    <definedName name="SV" localSheetId="16">#REF!</definedName>
    <definedName name="SWL" localSheetId="16">#REF!</definedName>
    <definedName name="SWR" localSheetId="16">#REF!</definedName>
    <definedName name="T10M" localSheetId="16">#REF!</definedName>
    <definedName name="T10P" localSheetId="16">#REF!</definedName>
    <definedName name="T11M" localSheetId="16">#REF!</definedName>
    <definedName name="T11P" localSheetId="16">#REF!</definedName>
    <definedName name="T12M" localSheetId="16">#REF!</definedName>
    <definedName name="T12P" localSheetId="16">#REF!</definedName>
    <definedName name="T13M" localSheetId="16">#REF!</definedName>
    <definedName name="T13P" localSheetId="16">#REF!</definedName>
    <definedName name="T14M" localSheetId="16">#REF!</definedName>
    <definedName name="T14P" localSheetId="16">#REF!</definedName>
    <definedName name="T15M" localSheetId="16">#REF!</definedName>
    <definedName name="T15P" localSheetId="16">#REF!</definedName>
    <definedName name="T16M" localSheetId="16">#REF!</definedName>
    <definedName name="T16P" localSheetId="16">#REF!</definedName>
    <definedName name="T17M" localSheetId="16">#REF!</definedName>
    <definedName name="T17P" localSheetId="16">#REF!</definedName>
    <definedName name="T18M" localSheetId="16">#REF!</definedName>
    <definedName name="T18P" localSheetId="16">#REF!</definedName>
    <definedName name="T19M" localSheetId="16">#REF!</definedName>
    <definedName name="T19P" localSheetId="16">#REF!</definedName>
    <definedName name="T1E" localSheetId="16">#REF!</definedName>
    <definedName name="T1M" localSheetId="16">#REF!</definedName>
    <definedName name="T1P" localSheetId="16">#REF!</definedName>
    <definedName name="T1S" localSheetId="16">#REF!</definedName>
    <definedName name="T20M" localSheetId="16">#REF!</definedName>
    <definedName name="T20P" localSheetId="16">#REF!</definedName>
    <definedName name="T21M" localSheetId="16">#REF!</definedName>
    <definedName name="T21P" localSheetId="16">#REF!</definedName>
    <definedName name="T22E" localSheetId="16">#REF!</definedName>
    <definedName name="T23M" localSheetId="16">#REF!</definedName>
    <definedName name="T23P" localSheetId="16">#REF!</definedName>
    <definedName name="T24M" localSheetId="16">#REF!</definedName>
    <definedName name="T24P" localSheetId="16">#REF!</definedName>
    <definedName name="T2E" localSheetId="16">#REF!</definedName>
    <definedName name="T2M" localSheetId="16">#REF!</definedName>
    <definedName name="T2P" localSheetId="16">#REF!</definedName>
    <definedName name="T2S" localSheetId="16">#REF!</definedName>
    <definedName name="T3P" localSheetId="16">#REF!</definedName>
    <definedName name="T3S" localSheetId="16">#REF!</definedName>
    <definedName name="T4M" localSheetId="16">#REF!</definedName>
    <definedName name="T4P" localSheetId="16">#REF!</definedName>
    <definedName name="T5M" localSheetId="16">#REF!</definedName>
    <definedName name="T5P" localSheetId="16">#REF!</definedName>
    <definedName name="T6M" localSheetId="16">#REF!</definedName>
    <definedName name="T6P" localSheetId="16">#REF!</definedName>
    <definedName name="T7M" localSheetId="16">#REF!</definedName>
    <definedName name="T7P" localSheetId="16">#REF!</definedName>
    <definedName name="T8M" localSheetId="16">#REF!</definedName>
    <definedName name="T8P" localSheetId="16">#REF!</definedName>
    <definedName name="T9M" localSheetId="16">#REF!</definedName>
    <definedName name="T9P" localSheetId="16">#REF!</definedName>
    <definedName name="TITLE" localSheetId="16">#REF!</definedName>
    <definedName name="TK_BYUL_IN_BU" localSheetId="16">#REF!</definedName>
    <definedName name="TMO" localSheetId="16">#REF!</definedName>
    <definedName name="Total_Floor_Area" localSheetId="16">#REF!</definedName>
    <definedName name="tr" localSheetId="16" hidden="1">#REF!</definedName>
    <definedName name="TT" localSheetId="16">#REF!</definedName>
    <definedName name="TTT" localSheetId="16">#REF!</definedName>
    <definedName name="tuchal" localSheetId="16">#REF!</definedName>
    <definedName name="TW" localSheetId="16">#REF!</definedName>
    <definedName name="TWL" localSheetId="16">#REF!</definedName>
    <definedName name="TWR" localSheetId="16">#REF!</definedName>
    <definedName name="TYPE" localSheetId="16">#REF!</definedName>
    <definedName name="TYPEEA" localSheetId="16">#REF!</definedName>
    <definedName name="UNIT" localSheetId="16">#REF!</definedName>
    <definedName name="VAFP" localSheetId="16">#REF!</definedName>
    <definedName name="VBV" localSheetId="16">#REF!</definedName>
    <definedName name="VCR" localSheetId="16">#REF!</definedName>
    <definedName name="VDSVP" localSheetId="16">#REF!</definedName>
    <definedName name="VHAF" localSheetId="16">#REF!</definedName>
    <definedName name="VHMF" localSheetId="16">#REF!</definedName>
    <definedName name="VMF" localSheetId="16">#REF!</definedName>
    <definedName name="VMOTOR" localSheetId="16">#REF!</definedName>
    <definedName name="VPUMP" localSheetId="16">#REF!</definedName>
    <definedName name="VSV" localSheetId="16">#REF!</definedName>
    <definedName name="VVAFP" localSheetId="16">#REF!</definedName>
    <definedName name="VVMF" localSheetId="16">#REF!</definedName>
    <definedName name="VVV" localSheetId="16">#REF!</definedName>
    <definedName name="VWEI" localSheetId="16">#REF!</definedName>
    <definedName name="w" localSheetId="16">#REF!</definedName>
    <definedName name="WEI" localSheetId="16">#REF!</definedName>
    <definedName name="Work_Description" localSheetId="16">#REF!</definedName>
    <definedName name="WSO" localSheetId="16">#REF!</definedName>
    <definedName name="WW" localSheetId="16">#REF!</definedName>
    <definedName name="X9701D_일위대가_List" localSheetId="16">#REF!</definedName>
    <definedName name="XA" localSheetId="16">#REF!</definedName>
    <definedName name="XS" localSheetId="16">#REF!</definedName>
    <definedName name="xx" localSheetId="16" hidden="1">#REF!</definedName>
    <definedName name="xxx" localSheetId="16" hidden="1">#REF!</definedName>
    <definedName name="XZ" localSheetId="16">#REF!</definedName>
    <definedName name="YONG_JUB_GONG" localSheetId="16">#REF!</definedName>
    <definedName name="YOO" localSheetId="16">#REF!</definedName>
    <definedName name="yoo10" localSheetId="16">#REF!</definedName>
    <definedName name="yoo2" localSheetId="16">#REF!</definedName>
    <definedName name="yoo3" localSheetId="16">#REF!</definedName>
    <definedName name="yoo4" localSheetId="16">#REF!</definedName>
    <definedName name="YOO5" localSheetId="16">#REF!</definedName>
    <definedName name="YOO6" localSheetId="16">#REF!</definedName>
    <definedName name="YOO7" localSheetId="16">#REF!</definedName>
    <definedName name="yoo8" localSheetId="16">#REF!</definedName>
    <definedName name="YOO9" localSheetId="16">#REF!</definedName>
    <definedName name="YOON" localSheetId="16">#REF!</definedName>
    <definedName name="YOON2" localSheetId="16">#REF!</definedName>
    <definedName name="YOON3" localSheetId="16">#REF!</definedName>
    <definedName name="YOON4" localSheetId="16">#REF!</definedName>
    <definedName name="Z" localSheetId="16">#REF!</definedName>
    <definedName name="Z_0E9FE9F8_6DD2_48FC_9AB4_8E7C3E14C436_.wvu.PrintArea" localSheetId="16" hidden="1">#REF!</definedName>
    <definedName name="Z_0E9FE9F8_6DD2_48FC_9AB4_8E7C3E14C436_.wvu.PrintTitles" localSheetId="16" hidden="1">#REF!</definedName>
    <definedName name="Z6_" localSheetId="16">#REF!</definedName>
    <definedName name="ㄱㅈㅎ" localSheetId="16" hidden="1">#REF!</definedName>
    <definedName name="가실행" localSheetId="16">#REF!</definedName>
    <definedName name="간접노무비" localSheetId="16">#REF!</definedName>
    <definedName name="간접노무비요율" localSheetId="16">#REF!</definedName>
    <definedName name="간접노무비표" localSheetId="16">#REF!</definedName>
    <definedName name="갈빌1호" localSheetId="16">#REF!</definedName>
    <definedName name="갈빌2호" localSheetId="16">#REF!</definedName>
    <definedName name="갈빌3호" localSheetId="16">#REF!</definedName>
    <definedName name="개산분" localSheetId="16">#REF!</definedName>
    <definedName name="견" localSheetId="16">#REF!,#REF!</definedName>
    <definedName name="견적품의" localSheetId="16">#REF!</definedName>
    <definedName name="경비" localSheetId="16">#REF!</definedName>
    <definedName name="경비1" localSheetId="16" hidden="1">#REF!</definedName>
    <definedName name="경비합" localSheetId="16">#REF!</definedName>
    <definedName name="경상비" localSheetId="16">#REF!</definedName>
    <definedName name="공구" localSheetId="16">#REF!</definedName>
    <definedName name="공구손료" localSheetId="16">#REF!</definedName>
    <definedName name="공급가액" localSheetId="16">#REF!</definedName>
    <definedName name="공사명" localSheetId="16">#REF!</definedName>
    <definedName name="공사비" localSheetId="16">#REF!</definedName>
    <definedName name="공사원가" localSheetId="16">#REF!</definedName>
    <definedName name="공종" localSheetId="16">#REF!</definedName>
    <definedName name="공종갯수" localSheetId="16">#REF!</definedName>
    <definedName name="관급" localSheetId="16">#REF!,#REF!,#REF!</definedName>
    <definedName name="관급액" localSheetId="16">#REF!</definedName>
    <definedName name="관급자재대" localSheetId="16">#REF!</definedName>
    <definedName name="관급자재비" localSheetId="16">#REF!</definedName>
    <definedName name="관로연장거리" localSheetId="16">#REF!</definedName>
    <definedName name="관정지반고" localSheetId="16">#REF!</definedName>
    <definedName name="구산갑지" localSheetId="16" hidden="1">#REF!</definedName>
    <definedName name="군산" localSheetId="16">#REF!</definedName>
    <definedName name="군유1" localSheetId="16">#REF!</definedName>
    <definedName name="군유2" localSheetId="16">#REF!</definedName>
    <definedName name="군유3" localSheetId="16">#REF!</definedName>
    <definedName name="군유4" localSheetId="16">#REF!</definedName>
    <definedName name="군유5" localSheetId="16">#REF!</definedName>
    <definedName name="군유6" localSheetId="16">#REF!</definedName>
    <definedName name="군유7" localSheetId="16">#REF!</definedName>
    <definedName name="규격수" localSheetId="16">#REF!</definedName>
    <definedName name="기준" localSheetId="16">#REF!</definedName>
    <definedName name="기초데이타" localSheetId="16">#REF!</definedName>
    <definedName name="기초액" localSheetId="16">#REF!</definedName>
    <definedName name="기타경비" localSheetId="16">#REF!</definedName>
    <definedName name="기타경비요율" localSheetId="16">#REF!</definedName>
    <definedName name="기타경비표" localSheetId="16">#REF!</definedName>
    <definedName name="地" localSheetId="16">#REF!</definedName>
    <definedName name="附加赛" localSheetId="16">#REF!</definedName>
    <definedName name="概算表" localSheetId="16">#REF!</definedName>
    <definedName name="管理费" localSheetId="16">#REF!</definedName>
    <definedName name="ㄴ" localSheetId="16">#REF!</definedName>
    <definedName name="ㄴㄱㄹ" localSheetId="16" hidden="1">#REF!</definedName>
    <definedName name="ㄴㄴ" localSheetId="16">#REF!</definedName>
    <definedName name="ㄴㄴㄴ" localSheetId="16">#REF!</definedName>
    <definedName name="ㄴㄴㄴㄴ" localSheetId="16">#REF!</definedName>
    <definedName name="ㄴㄴㄴㄴㄴ" localSheetId="16">#REF!</definedName>
    <definedName name="ㄴㅁ" localSheetId="16" hidden="1">#REF!</definedName>
    <definedName name="나." localSheetId="16">#REF!</definedName>
    <definedName name="나야" localSheetId="16">#REF!</definedName>
    <definedName name="남산1호" localSheetId="16">#REF!</definedName>
    <definedName name="남산2호" localSheetId="16">#REF!</definedName>
    <definedName name="내고" localSheetId="16">#REF!</definedName>
    <definedName name="내역서" localSheetId="16">#REF!</definedName>
    <definedName name="哈哈" localSheetId="16">#REF!</definedName>
    <definedName name="好" localSheetId="16">#REF!</definedName>
    <definedName name="呵呵" localSheetId="16">#REF!</definedName>
    <definedName name="노곡1호" localSheetId="16">#REF!</definedName>
    <definedName name="노곡2호" localSheetId="16">#REF!</definedName>
    <definedName name="노곡3호" localSheetId="16">#REF!</definedName>
    <definedName name="노곡4호" localSheetId="16">#REF!</definedName>
    <definedName name="노무비" localSheetId="16">#REF!</definedName>
    <definedName name="노무비합" localSheetId="16">#REF!</definedName>
    <definedName name="노부비" localSheetId="16">#REF!</definedName>
    <definedName name="노임" localSheetId="16">#REF!</definedName>
    <definedName name="농원1호" localSheetId="16">#REF!</definedName>
    <definedName name="농원2호" localSheetId="16">#REF!</definedName>
    <definedName name="다." localSheetId="16">#REF!</definedName>
    <definedName name="단가" localSheetId="16">#REF!</definedName>
    <definedName name="단가2" localSheetId="16">#REF!,#REF!</definedName>
    <definedName name="단가비교표" localSheetId="16">#REF!,#REF!</definedName>
    <definedName name="단가산출" localSheetId="16">#REF!</definedName>
    <definedName name="단가적용표" localSheetId="16">#REF!</definedName>
    <definedName name="대가" localSheetId="16">#REF!,#REF!</definedName>
    <definedName name="대구" localSheetId="16">#REF!</definedName>
    <definedName name="덕산1호" localSheetId="16">#REF!</definedName>
    <definedName name="덕산2호" localSheetId="16">#REF!</definedName>
    <definedName name="덕산3호" localSheetId="16">#REF!</definedName>
    <definedName name="덕산4호" localSheetId="16">#REF!</definedName>
    <definedName name="덕전1호" localSheetId="16">#REF!</definedName>
    <definedName name="덕전2호" localSheetId="16">#REF!</definedName>
    <definedName name="덕전3호" localSheetId="16">#REF!</definedName>
    <definedName name="덕지1호" localSheetId="16">#REF!</definedName>
    <definedName name="덕천1호" localSheetId="16">#REF!</definedName>
    <definedName name="덕천2호" localSheetId="16">#REF!</definedName>
    <definedName name="덕천3호" localSheetId="16">#REF!</definedName>
    <definedName name="덕천4호" localSheetId="16">#REF!</definedName>
    <definedName name="利润" localSheetId="16">#REF!</definedName>
    <definedName name="도공100미" localSheetId="16">#REF!</definedName>
    <definedName name="도공100억" localSheetId="16">#REF!</definedName>
    <definedName name="도급공사" localSheetId="16">#REF!</definedName>
    <definedName name="도급공사비" localSheetId="16">#REF!</definedName>
    <definedName name="도급예산액" localSheetId="16">#REF!</definedName>
    <definedName name="도급예상액" localSheetId="16">#REF!</definedName>
    <definedName name="도장면적" localSheetId="16">#REF!</definedName>
    <definedName name="도장면적가공" localSheetId="16">#REF!</definedName>
    <definedName name="도장면적가공1" localSheetId="16">#REF!</definedName>
    <definedName name="동두천" localSheetId="16">#REF!</definedName>
    <definedName name="두기1" localSheetId="16">#REF!</definedName>
    <definedName name="두기1호" localSheetId="16">#REF!</definedName>
    <definedName name="두기2" localSheetId="16">#REF!</definedName>
    <definedName name="두기2호" localSheetId="16">#REF!</definedName>
    <definedName name="두기3" localSheetId="16">#REF!</definedName>
    <definedName name="두기3호" localSheetId="16">#REF!</definedName>
    <definedName name="你好" localSheetId="16">#REF!</definedName>
    <definedName name="飘窗" localSheetId="16">#REF!</definedName>
    <definedName name="ㄹ" localSheetId="16">#REF!</definedName>
    <definedName name="ㄹㄹ" localSheetId="16">#REF!</definedName>
    <definedName name="ㄹㄹㄹ" localSheetId="16">#REF!</definedName>
    <definedName name="ㄹㄹㄹㄹ" localSheetId="16">#REF!</definedName>
    <definedName name="ㄹㄹㄹㄹㄹ" localSheetId="16">#REF!</definedName>
    <definedName name="ㄹㄹㄹㄹㄹㄹ" localSheetId="16">#REF!</definedName>
    <definedName name="ㄹㄹㄹㄹㄹㄹㄹ" localSheetId="16">#REF!</definedName>
    <definedName name="ㄹㄹㄹㄹㄹㄹㄹㄹㄹㄹㄹ" localSheetId="16">#REF!</definedName>
    <definedName name="ㄹㄹㄹㄹㄹㄹㄹㄹㄹㄹㄹㄹㄹㄹㄹ" localSheetId="16">#REF!</definedName>
    <definedName name="ㄹ호" localSheetId="16" hidden="1">#REF!</definedName>
    <definedName name="设计费" localSheetId="16">#REF!</definedName>
    <definedName name="税收" localSheetId="16">#REF!</definedName>
    <definedName name="ㅁㄴ" localSheetId="16" hidden="1">#REF!</definedName>
    <definedName name="ㅁㅁㅁ" localSheetId="16">#REF!</definedName>
    <definedName name="ㅁㅁㅁㅁㅁㅁ" localSheetId="16" hidden="1">#REF!</definedName>
    <definedName name="ㅁㅇ" localSheetId="16">#REF!</definedName>
    <definedName name="外委加工.dbf" localSheetId="16">#REF!</definedName>
    <definedName name="멘트" localSheetId="16">#REF!</definedName>
    <definedName name="모래" localSheetId="16">#REF!</definedName>
    <definedName name="모래1" localSheetId="16">#REF!</definedName>
    <definedName name="무농1호" localSheetId="16">#REF!</definedName>
    <definedName name="무농2호" localSheetId="16">#REF!</definedName>
    <definedName name="박경희" localSheetId="16">#REF!</definedName>
    <definedName name="번들1호" localSheetId="16">#REF!</definedName>
    <definedName name="번들2호" localSheetId="16">#REF!</definedName>
    <definedName name="번들3호" localSheetId="16">#REF!</definedName>
    <definedName name="부가가치세" localSheetId="16">#REF!</definedName>
    <definedName name="부가가치세요율" localSheetId="16">#REF!</definedName>
    <definedName name="부가가치표" localSheetId="16">#REF!</definedName>
    <definedName name="부대" localSheetId="16">#REF!</definedName>
    <definedName name="부대내역비교" localSheetId="16">#REF!</definedName>
    <definedName name="부대사항" localSheetId="16">#REF!</definedName>
    <definedName name="분석" localSheetId="16">#REF!</definedName>
    <definedName name="비계" localSheetId="16">#REF!</definedName>
    <definedName name="비교표2" localSheetId="16" hidden="1">#REF!</definedName>
    <definedName name="비목1" localSheetId="16">#REF!</definedName>
    <definedName name="비목2" localSheetId="16">#REF!</definedName>
    <definedName name="비목3" localSheetId="16">#REF!</definedName>
    <definedName name="비목4" localSheetId="16">#REF!</definedName>
    <definedName name="ㅅㅅ" localSheetId="16">#REF!</definedName>
    <definedName name="사" localSheetId="16" hidden="1">#REF!</definedName>
    <definedName name="산재보험료" localSheetId="16">#REF!</definedName>
    <definedName name="산재보험료요율" localSheetId="16">#REF!</definedName>
    <definedName name="산재보험료표" localSheetId="16">#REF!</definedName>
    <definedName name="산출" localSheetId="16">#REF!</definedName>
    <definedName name="산출경비" localSheetId="16">#REF!</definedName>
    <definedName name="삼" localSheetId="16">#REF!</definedName>
    <definedName name="상림1호" localSheetId="16">#REF!</definedName>
    <definedName name="상림2호" localSheetId="16">#REF!</definedName>
    <definedName name="상림3호" localSheetId="16">#REF!</definedName>
    <definedName name="생사1호" localSheetId="16">#REF!</definedName>
    <definedName name="생사2호" localSheetId="16">#REF!</definedName>
    <definedName name="생사기존" localSheetId="16">#REF!</definedName>
    <definedName name="서울" localSheetId="16">#REF!</definedName>
    <definedName name="선량1호" localSheetId="16">#REF!</definedName>
    <definedName name="선량2호" localSheetId="16">#REF!</definedName>
    <definedName name="선량3호" localSheetId="16">#REF!</definedName>
    <definedName name="선량4호" localSheetId="16">#REF!</definedName>
    <definedName name="선량5호" localSheetId="16">#REF!</definedName>
    <definedName name="설계사" localSheetId="16">#REF!</definedName>
    <definedName name="설계삼" localSheetId="16">#REF!</definedName>
    <definedName name="설계오" localSheetId="16">#REF!</definedName>
    <definedName name="설계육" localSheetId="16">#REF!</definedName>
    <definedName name="설계이" localSheetId="16">#REF!</definedName>
    <definedName name="성산1호" localSheetId="16">#REF!</definedName>
    <definedName name="성산2호" localSheetId="16">#REF!</definedName>
    <definedName name="성산3호" localSheetId="16">#REF!</definedName>
    <definedName name="성산4호" localSheetId="16">#REF!</definedName>
    <definedName name="성산5호" localSheetId="16">#REF!</definedName>
    <definedName name="송수관로구경" localSheetId="16">#REF!</definedName>
    <definedName name="송천1" localSheetId="16">#REF!</definedName>
    <definedName name="송천2" localSheetId="16">#REF!</definedName>
    <definedName name="수중모타1" localSheetId="16">#REF!</definedName>
    <definedName name="수중모타10" localSheetId="16">#REF!</definedName>
    <definedName name="수중모타15" localSheetId="16">#REF!</definedName>
    <definedName name="수중모타2" localSheetId="16">#REF!</definedName>
    <definedName name="수중모타20" localSheetId="16">#REF!</definedName>
    <definedName name="수중모타25" localSheetId="16">#REF!</definedName>
    <definedName name="수중모타3" localSheetId="16">#REF!</definedName>
    <definedName name="수중모타30" localSheetId="16">#REF!</definedName>
    <definedName name="수중모타5" localSheetId="16">#REF!</definedName>
    <definedName name="수중모타7.5" localSheetId="16">#REF!</definedName>
    <definedName name="수중모터펌프단가" localSheetId="16">#REF!</definedName>
    <definedName name="수중케이블단가" localSheetId="16">#REF!</definedName>
    <definedName name="수행능력" localSheetId="16">#REF!</definedName>
    <definedName name="순공사비" localSheetId="16">#REF!</definedName>
    <definedName name="순공사원가" localSheetId="16">#REF!</definedName>
    <definedName name="시" localSheetId="16">#REF!</definedName>
    <definedName name="신성1" localSheetId="16">#REF!</definedName>
    <definedName name="신성2" localSheetId="16">#REF!</definedName>
    <definedName name="신성3" localSheetId="16">#REF!</definedName>
    <definedName name="신성4" localSheetId="16">#REF!</definedName>
    <definedName name="신성5" localSheetId="16">#REF!</definedName>
    <definedName name="신성6" localSheetId="16">#REF!</definedName>
    <definedName name="신성7" localSheetId="16">#REF!</definedName>
    <definedName name="신흥1호" localSheetId="16">#REF!</definedName>
    <definedName name="신흥2호" localSheetId="16">#REF!</definedName>
    <definedName name="실경상" localSheetId="16">#REF!</definedName>
    <definedName name="실행" localSheetId="16">#REF!</definedName>
    <definedName name="실행검토" localSheetId="16" hidden="1">#REF!</definedName>
    <definedName name="실행예상액" localSheetId="16" hidden="1">#REF!</definedName>
    <definedName name="실행집계" localSheetId="16">#REF!</definedName>
    <definedName name="ㅇㄹ" localSheetId="16" hidden="1">#REF!</definedName>
    <definedName name="ㅇㅇ" localSheetId="16">#REF!</definedName>
    <definedName name="ㅇㅇㅇ" localSheetId="16">#REF!</definedName>
    <definedName name="아연도강관단가" localSheetId="16">#REF!</definedName>
    <definedName name="아연도배관단가" localSheetId="16">#REF!</definedName>
    <definedName name="아연도배관자재" localSheetId="16">#REF!</definedName>
    <definedName name="안방1호" localSheetId="16">#REF!</definedName>
    <definedName name="안방2호" localSheetId="16">#REF!</definedName>
    <definedName name="안전관리비" localSheetId="16">#REF!</definedName>
    <definedName name="안전관리비요율" localSheetId="16">#REF!</definedName>
    <definedName name="안전관리비표" localSheetId="16">#REF!</definedName>
    <definedName name="안정수위" localSheetId="16">#REF!</definedName>
    <definedName name="앞들1호" localSheetId="16">#REF!</definedName>
    <definedName name="앞들2호" localSheetId="16">#REF!</definedName>
    <definedName name="양수량" localSheetId="16">#REF!</definedName>
    <definedName name="양식" localSheetId="16">#REF!</definedName>
    <definedName name="업체" localSheetId="16" hidden="1">#REF!</definedName>
    <definedName name="오산" localSheetId="16">#REF!</definedName>
    <definedName name="오주1호" localSheetId="16">#REF!</definedName>
    <definedName name="오주2호" localSheetId="16">#REF!</definedName>
    <definedName name="오주3호" localSheetId="16">#REF!</definedName>
    <definedName name="오주4호" localSheetId="16">#REF!</definedName>
    <definedName name="왕암내역" localSheetId="16">#REF!</definedName>
    <definedName name="요동1호" localSheetId="16">#REF!</definedName>
    <definedName name="요동2호" localSheetId="16">#REF!</definedName>
    <definedName name="용접" localSheetId="16">#REF!</definedName>
    <definedName name="우산" localSheetId="16">#REF!</definedName>
    <definedName name="운반중량산출2" localSheetId="16">#REF!</definedName>
    <definedName name="운암" localSheetId="16">#REF!</definedName>
    <definedName name="운호1호" localSheetId="16">#REF!</definedName>
    <definedName name="운호2호" localSheetId="16">#REF!</definedName>
    <definedName name="운호3호" localSheetId="16">#REF!</definedName>
    <definedName name="울산프랜지" localSheetId="16">#REF!</definedName>
    <definedName name="원가계산명" localSheetId="16">#REF!</definedName>
    <definedName name="원운1호" localSheetId="16">#REF!</definedName>
    <definedName name="원운2호" localSheetId="16">#REF!</definedName>
    <definedName name="육" localSheetId="16">#REF!</definedName>
    <definedName name="육리1호" localSheetId="16">#REF!</definedName>
    <definedName name="육리2호" localSheetId="16">#REF!</definedName>
    <definedName name="은산1호" localSheetId="16">#REF!</definedName>
    <definedName name="은산2호" localSheetId="16">#REF!</definedName>
    <definedName name="은산3호" localSheetId="16">#REF!</definedName>
    <definedName name="은산4호" localSheetId="16">#REF!</definedName>
    <definedName name="의무비" localSheetId="16">#REF!</definedName>
    <definedName name="의정부" localSheetId="16">#REF!</definedName>
    <definedName name="이" localSheetId="16">#REF!</definedName>
    <definedName name="이윤" localSheetId="16">#REF!</definedName>
    <definedName name="이윤요율" localSheetId="16">#REF!</definedName>
    <definedName name="이윤표" localSheetId="16">#REF!</definedName>
    <definedName name="이희선" localSheetId="16">#REF!,#REF!</definedName>
    <definedName name="인공" localSheetId="16">#REF!</definedName>
    <definedName name="인입공사비" localSheetId="16">#REF!</definedName>
    <definedName name="일반관리비" localSheetId="16">#REF!</definedName>
    <definedName name="일반관리비요율" localSheetId="16">#REF!</definedName>
    <definedName name="일반관리비표" localSheetId="16">#REF!</definedName>
    <definedName name="일위" localSheetId="16">#REF!,#REF!</definedName>
    <definedName name="일위대가" localSheetId="16">#REF!</definedName>
    <definedName name="일위목록" localSheetId="16">#REF!</definedName>
    <definedName name="입력란" localSheetId="16">#REF!</definedName>
    <definedName name="입력전체" localSheetId="16">#REF!</definedName>
    <definedName name="입안1호" localSheetId="16">#REF!</definedName>
    <definedName name="입안2호" localSheetId="16">#REF!</definedName>
    <definedName name="입안3호" localSheetId="16">#REF!</definedName>
    <definedName name="입안4호" localSheetId="16">#REF!</definedName>
    <definedName name="입안기존2" localSheetId="16">#REF!</definedName>
    <definedName name="자연수위" localSheetId="16">#REF!</definedName>
    <definedName name="자재" localSheetId="16">#REF!</definedName>
    <definedName name="잡자재비" localSheetId="16">#REF!</definedName>
    <definedName name="장산1" localSheetId="16">#REF!</definedName>
    <definedName name="장산2" localSheetId="16">#REF!</definedName>
    <definedName name="장산3" localSheetId="16">#REF!</definedName>
    <definedName name="장춘" localSheetId="16">#REF!</definedName>
    <definedName name="재료비" localSheetId="16">#REF!</definedName>
    <definedName name="재료비요율" localSheetId="16">#REF!</definedName>
    <definedName name="재료집계3" localSheetId="16">#REF!</definedName>
    <definedName name="저격2" localSheetId="16">#REF!</definedName>
    <definedName name="저수조만수위" localSheetId="16">#REF!</definedName>
    <definedName name="전동기용량" localSheetId="16">#REF!</definedName>
    <definedName name="전선관부속품비" localSheetId="16">#REF!</definedName>
    <definedName name="전장su" localSheetId="16">#REF!</definedName>
    <definedName name="정열범위" localSheetId="16">#REF!</definedName>
    <definedName name="조달예가" localSheetId="16">#REF!</definedName>
    <definedName name="중량" localSheetId="16">#REF!</definedName>
    <definedName name="중량표" localSheetId="16">#REF!</definedName>
    <definedName name="지동" localSheetId="16">#REF!</definedName>
    <definedName name="지질" localSheetId="16">#REF!</definedName>
    <definedName name="지질2" localSheetId="16">#REF!</definedName>
    <definedName name="직접경비" localSheetId="16">#REF!</definedName>
    <definedName name="직접노무비" localSheetId="16">#REF!</definedName>
    <definedName name="직접노무비요율" localSheetId="16">#REF!</definedName>
    <definedName name="직접비" localSheetId="16">#REF!</definedName>
    <definedName name="직접재료비" localSheetId="16">#REF!</definedName>
    <definedName name="직접재료비합" localSheetId="16">#REF!</definedName>
    <definedName name="직종" localSheetId="16">#REF!</definedName>
    <definedName name="직종명" localSheetId="16">#REF!</definedName>
    <definedName name="진석" localSheetId="16">#REF!,#REF!</definedName>
    <definedName name="ㅊ3" localSheetId="16">#REF!</definedName>
    <definedName name="차체2" localSheetId="16">#REF!</definedName>
    <definedName name="착정심도" localSheetId="16">#REF!</definedName>
    <definedName name="철골공" localSheetId="16">#REF!</definedName>
    <definedName name="철목1호" localSheetId="16">#REF!</definedName>
    <definedName name="철목2호" localSheetId="16">#REF!</definedName>
    <definedName name="철목3호" localSheetId="16">#REF!</definedName>
    <definedName name="철목4호" localSheetId="16">#REF!</definedName>
    <definedName name="철콘" localSheetId="16">#REF!</definedName>
    <definedName name="철콘견적" localSheetId="16">#REF!</definedName>
    <definedName name="철콘번호" localSheetId="16">#REF!</definedName>
    <definedName name="청림1호" localSheetId="16">#REF!</definedName>
    <definedName name="청림2호" localSheetId="16">#REF!</definedName>
    <definedName name="청림3호" localSheetId="16">#REF!</definedName>
    <definedName name="총공사비" localSheetId="16">#REF!</definedName>
    <definedName name="총괄" localSheetId="16">#REF!</definedName>
    <definedName name="총괄표0" localSheetId="16" hidden="1">#REF!</definedName>
    <definedName name="총원가" localSheetId="16">#REF!</definedName>
    <definedName name="칠" localSheetId="16">#REF!</definedName>
    <definedName name="ㅌㅌㅌㅌㅌㅌㅌ" localSheetId="16">#REF!</definedName>
    <definedName name="토" localSheetId="16" hidden="1">#REF!</definedName>
    <definedName name="팔" localSheetId="16" hidden="1">#REF!</definedName>
    <definedName name="펌프구경" localSheetId="16">#REF!</definedName>
    <definedName name="평택" localSheetId="16">#REF!</definedName>
    <definedName name="표지" localSheetId="16" hidden="1">#REF!</definedName>
    <definedName name="프린트" localSheetId="16">#REF!</definedName>
    <definedName name="ㅎ" localSheetId="16">#REF!</definedName>
    <definedName name="ㅎ314" localSheetId="16">#REF!</definedName>
    <definedName name="ㅎ384" localSheetId="16">#REF!</definedName>
    <definedName name="ㅎㄹㄹ" localSheetId="16">#REF!</definedName>
    <definedName name="하도급계획서" localSheetId="16">#REF!</definedName>
    <definedName name="한" localSheetId="16" hidden="1">#REF!</definedName>
    <definedName name="한교1호" localSheetId="16">#REF!</definedName>
    <definedName name="한교2호" localSheetId="16">#REF!</definedName>
    <definedName name="한교3호" localSheetId="16">#REF!</definedName>
    <definedName name="한전" localSheetId="16">#REF!</definedName>
    <definedName name="한전수탁비" localSheetId="16">#REF!</definedName>
    <definedName name="할증" localSheetId="16">#REF!</definedName>
    <definedName name="합계" localSheetId="16">#REF!</definedName>
    <definedName name="행삭제" localSheetId="16">#REF!</definedName>
    <definedName name="현천기자재비" localSheetId="16">#REF!</definedName>
    <definedName name="화신1호" localSheetId="16">#REF!</definedName>
    <definedName name="화신2호" localSheetId="16">#REF!</definedName>
    <definedName name="화신기존1" localSheetId="16">#REF!</definedName>
    <definedName name="화신기존2" localSheetId="16">#REF!</definedName>
    <definedName name="환산계수" localSheetId="16">#REF!</definedName>
    <definedName name="회사명" localSheetId="16">#REF!</definedName>
    <definedName name="회시1호" localSheetId="16">#REF!</definedName>
    <definedName name="회시2호" localSheetId="16">#REF!</definedName>
    <definedName name="희선" localSheetId="16">#REF!,#REF!,#REF!,#REF!,#REF!,#REF!,#REF!,#REF!,#REF!,#REF!,#REF!,#REF!,#REF!,#REF!,#REF!,#REF!,#REF!,#REF!,#REF!</definedName>
    <definedName name="ㅗ1433" localSheetId="16">#REF!</definedName>
    <definedName name="ㅗㅓㅏ" localSheetId="16">#REF!</definedName>
    <definedName name="ㅠ" localSheetId="16">#REF!</definedName>
    <definedName name="ㅠ1" localSheetId="16">#REF!</definedName>
    <definedName name="ㅠ121" localSheetId="16">#REF!</definedName>
    <definedName name="_xlnm.Print_Area" localSheetId="16">'3.1C2421'!$A$1:$I$35</definedName>
    <definedName name="\e" localSheetId="17">#REF!</definedName>
    <definedName name="\g" localSheetId="17">#REF!</definedName>
    <definedName name="\O" localSheetId="17">#REF!</definedName>
    <definedName name="\s" localSheetId="17">#REF!</definedName>
    <definedName name="_\D" localSheetId="17">#REF!</definedName>
    <definedName name="_\X" localSheetId="17">#REF!</definedName>
    <definedName name="________cap11" localSheetId="17">#REF!</definedName>
    <definedName name="_______cap11" localSheetId="17">#REF!</definedName>
    <definedName name="______cap11" localSheetId="17">#REF!</definedName>
    <definedName name="_____key2" localSheetId="17" hidden="1">#REF!</definedName>
    <definedName name="____key2" localSheetId="17" hidden="1">#REF!</definedName>
    <definedName name="____YO1" localSheetId="17">#REF!</definedName>
    <definedName name="____총괄표" localSheetId="17" hidden="1">#REF!</definedName>
    <definedName name="___BMK10" localSheetId="17">#REF!</definedName>
    <definedName name="___HSH1" localSheetId="17">#REF!</definedName>
    <definedName name="___HSH2" localSheetId="17">#REF!</definedName>
    <definedName name="___HTB2" localSheetId="17">#REF!</definedName>
    <definedName name="___HTS1" localSheetId="17">#REF!</definedName>
    <definedName name="___key2" localSheetId="17" hidden="1">#REF!</definedName>
    <definedName name="___MS1" localSheetId="17">#REF!</definedName>
    <definedName name="___mu1" localSheetId="17">#REF!</definedName>
    <definedName name="___mu2" localSheetId="17">#REF!</definedName>
    <definedName name="___mu3" localSheetId="17">#REF!</definedName>
    <definedName name="___na7" localSheetId="17">#REF!</definedName>
    <definedName name="___nf1" localSheetId="17">#REF!</definedName>
    <definedName name="___nf2" localSheetId="17">#REF!</definedName>
    <definedName name="___nf3" localSheetId="17">#REF!</definedName>
    <definedName name="___ng30" localSheetId="17">#REF!</definedName>
    <definedName name="___ng35" localSheetId="17">#REF!</definedName>
    <definedName name="___NP1" localSheetId="17">#REF!</definedName>
    <definedName name="___NP2" localSheetId="17">#REF!</definedName>
    <definedName name="___NSH1" localSheetId="17">#REF!</definedName>
    <definedName name="___NSH2" localSheetId="17">#REF!</definedName>
    <definedName name="___pa7" localSheetId="17">#REF!</definedName>
    <definedName name="___pf1" localSheetId="17">#REF!</definedName>
    <definedName name="___pf2" localSheetId="17">#REF!</definedName>
    <definedName name="___pf3" localSheetId="17">#REF!</definedName>
    <definedName name="___pg30" localSheetId="17">#REF!</definedName>
    <definedName name="___pg35" localSheetId="17">#REF!</definedName>
    <definedName name="___ppa7" localSheetId="17">#REF!</definedName>
    <definedName name="___ppf1" localSheetId="17">#REF!</definedName>
    <definedName name="___ppf2" localSheetId="17">#REF!</definedName>
    <definedName name="___ppf3" localSheetId="17">#REF!</definedName>
    <definedName name="___ppg30" localSheetId="17">#REF!</definedName>
    <definedName name="___ppg35" localSheetId="17">#REF!</definedName>
    <definedName name="___QTY10" localSheetId="17">#REF!</definedName>
    <definedName name="___UPR10" localSheetId="17">#REF!</definedName>
    <definedName name="___vrc25" localSheetId="17">#REF!</definedName>
    <definedName name="___YO1" localSheetId="17">#REF!</definedName>
    <definedName name="___총괄표" localSheetId="17" hidden="1">#REF!</definedName>
    <definedName name="__16_3_0Crite" localSheetId="17">#REF!</definedName>
    <definedName name="__17_3_0Criteria" localSheetId="17">#REF!</definedName>
    <definedName name="__18_3__Crite" localSheetId="17">#REF!</definedName>
    <definedName name="__19_3__Criteria" localSheetId="17">#REF!</definedName>
    <definedName name="__20A15_" localSheetId="17">#REF!</definedName>
    <definedName name="__21G_0Extr" localSheetId="17">#REF!</definedName>
    <definedName name="__22G_0Extract" localSheetId="17">#REF!</definedName>
    <definedName name="__23G__Extr" localSheetId="17">#REF!</definedName>
    <definedName name="__24G__Extract" localSheetId="17">#REF!</definedName>
    <definedName name="__BMK10" localSheetId="17">#REF!</definedName>
    <definedName name="__cap11" localSheetId="17">#REF!</definedName>
    <definedName name="__HSH1" localSheetId="17">#REF!</definedName>
    <definedName name="__HSH2" localSheetId="17">#REF!</definedName>
    <definedName name="__HTB2" localSheetId="17">#REF!</definedName>
    <definedName name="__HTS1" localSheetId="17">#REF!</definedName>
    <definedName name="__key2" localSheetId="17" hidden="1">#REF!</definedName>
    <definedName name="__MS1" localSheetId="17">#REF!</definedName>
    <definedName name="__mu1" localSheetId="17">#REF!</definedName>
    <definedName name="__mu2" localSheetId="17">#REF!</definedName>
    <definedName name="__mu3" localSheetId="17">#REF!</definedName>
    <definedName name="__na7" localSheetId="17">#REF!</definedName>
    <definedName name="__nf1" localSheetId="17">#REF!</definedName>
    <definedName name="__nf2" localSheetId="17">#REF!</definedName>
    <definedName name="__nf3" localSheetId="17">#REF!</definedName>
    <definedName name="__ng30" localSheetId="17">#REF!</definedName>
    <definedName name="__ng35" localSheetId="17">#REF!</definedName>
    <definedName name="__NP1" localSheetId="17">#REF!</definedName>
    <definedName name="__NP2" localSheetId="17">#REF!</definedName>
    <definedName name="__NSH1" localSheetId="17">#REF!</definedName>
    <definedName name="__NSH2" localSheetId="17">#REF!</definedName>
    <definedName name="__pa7" localSheetId="17">#REF!</definedName>
    <definedName name="__pf1" localSheetId="17">#REF!</definedName>
    <definedName name="__pf2" localSheetId="17">#REF!</definedName>
    <definedName name="__pf3" localSheetId="17">#REF!</definedName>
    <definedName name="__pg30" localSheetId="17">#REF!</definedName>
    <definedName name="__pg35" localSheetId="17">#REF!</definedName>
    <definedName name="__ppa7" localSheetId="17">#REF!</definedName>
    <definedName name="__ppf1" localSheetId="17">#REF!</definedName>
    <definedName name="__ppf2" localSheetId="17">#REF!</definedName>
    <definedName name="__ppf3" localSheetId="17">#REF!</definedName>
    <definedName name="__ppg30" localSheetId="17">#REF!</definedName>
    <definedName name="__ppg35" localSheetId="17">#REF!</definedName>
    <definedName name="__QTY10" localSheetId="17">#REF!</definedName>
    <definedName name="__UPR10" localSheetId="17">#REF!</definedName>
    <definedName name="__vrc25" localSheetId="17">#REF!</definedName>
    <definedName name="__YO1" localSheetId="17">#REF!</definedName>
    <definedName name="__총괄표" localSheetId="17" hidden="1">#REF!</definedName>
    <definedName name="_000年.xls" localSheetId="17">#REF!</definedName>
    <definedName name="_001年.xls" localSheetId="17">#REF!</definedName>
    <definedName name="_002年.xls" localSheetId="17">#REF!</definedName>
    <definedName name="_16.025_8.297_18.65__10.5" localSheetId="17">#REF!</definedName>
    <definedName name="_16_3_0Crite" localSheetId="17">#REF!</definedName>
    <definedName name="_17_3_0Criteria" localSheetId="17">#REF!</definedName>
    <definedName name="_18_3__Crite" localSheetId="17">#REF!</definedName>
    <definedName name="_19_3__Criteria" localSheetId="17">#REF!</definedName>
    <definedName name="_1공장" localSheetId="17">#REF!</definedName>
    <definedName name="_20A15_" localSheetId="17">#REF!</definedName>
    <definedName name="_21G_0Extr" localSheetId="17">#REF!</definedName>
    <definedName name="_22G_0Extract" localSheetId="17">#REF!</definedName>
    <definedName name="_23G__Extr" localSheetId="17">#REF!</definedName>
    <definedName name="_24G__Extract" localSheetId="17">#REF!</definedName>
    <definedName name="_2공장" localSheetId="17">#REF!</definedName>
    <definedName name="_3공장" localSheetId="17">#REF!</definedName>
    <definedName name="_58_3" localSheetId="17">#REF!</definedName>
    <definedName name="_61_3_0Crite" localSheetId="17">#REF!</definedName>
    <definedName name="_64_3_0Criteria" localSheetId="17">#REF!</definedName>
    <definedName name="_67_3__Crite" localSheetId="17">#REF!</definedName>
    <definedName name="_70_3__Criteria" localSheetId="17">#REF!</definedName>
    <definedName name="_71A15_" localSheetId="17">#REF!</definedName>
    <definedName name="_74G" localSheetId="17">#REF!</definedName>
    <definedName name="_77G_0Extr" localSheetId="17">#REF!</definedName>
    <definedName name="_80G_0Extract" localSheetId="17">#REF!</definedName>
    <definedName name="_83G__Extr" localSheetId="17">#REF!</definedName>
    <definedName name="_86G__Extract" localSheetId="17">#REF!</definedName>
    <definedName name="_A" localSheetId="17">#REF!</definedName>
    <definedName name="_BMK10" localSheetId="17">#REF!</definedName>
    <definedName name="_cap11" localSheetId="17">#REF!</definedName>
    <definedName name="_Dist_Bin" localSheetId="17" hidden="1">#REF!</definedName>
    <definedName name="_Dist_Values" localSheetId="17" hidden="1">#REF!</definedName>
    <definedName name="_Fill" localSheetId="17" hidden="1">#REF!</definedName>
    <definedName name="_HSH1" localSheetId="17">#REF!</definedName>
    <definedName name="_HSH2" localSheetId="17">#REF!</definedName>
    <definedName name="_HTB2" localSheetId="17">#REF!</definedName>
    <definedName name="_HTS1" localSheetId="17">#REF!</definedName>
    <definedName name="_Key1" localSheetId="17" hidden="1">#REF!</definedName>
    <definedName name="_Key2" localSheetId="17" hidden="1">#REF!</definedName>
    <definedName name="_MS1" localSheetId="17">#REF!</definedName>
    <definedName name="_mu1" localSheetId="17">#REF!</definedName>
    <definedName name="_mu2" localSheetId="17">#REF!</definedName>
    <definedName name="_mu3" localSheetId="17">#REF!</definedName>
    <definedName name="_na7" localSheetId="17">#REF!</definedName>
    <definedName name="_nf1" localSheetId="17">#REF!</definedName>
    <definedName name="_nf2" localSheetId="17">#REF!</definedName>
    <definedName name="_nf3" localSheetId="17">#REF!</definedName>
    <definedName name="_ng30" localSheetId="17">#REF!</definedName>
    <definedName name="_ng35" localSheetId="17">#REF!</definedName>
    <definedName name="_NP1" localSheetId="17">#REF!</definedName>
    <definedName name="_NP2" localSheetId="17">#REF!</definedName>
    <definedName name="_NSH1" localSheetId="17">#REF!</definedName>
    <definedName name="_NSH2" localSheetId="17">#REF!</definedName>
    <definedName name="_pa7" localSheetId="17">#REF!</definedName>
    <definedName name="_pf1" localSheetId="17">#REF!</definedName>
    <definedName name="_pf2" localSheetId="17">#REF!</definedName>
    <definedName name="_pf3" localSheetId="17">#REF!</definedName>
    <definedName name="_pg30" localSheetId="17">#REF!</definedName>
    <definedName name="_pg35" localSheetId="17">#REF!</definedName>
    <definedName name="_ppa7" localSheetId="17">#REF!</definedName>
    <definedName name="_ppf1" localSheetId="17">#REF!</definedName>
    <definedName name="_ppf2" localSheetId="17">#REF!</definedName>
    <definedName name="_ppf3" localSheetId="17">#REF!</definedName>
    <definedName name="_ppg30" localSheetId="17">#REF!</definedName>
    <definedName name="_ppg35" localSheetId="17">#REF!</definedName>
    <definedName name="_QTY10" localSheetId="17">#REF!</definedName>
    <definedName name="_Sort" localSheetId="17" hidden="1">#REF!</definedName>
    <definedName name="_Table1_In1" localSheetId="17" hidden="1">#REF!</definedName>
    <definedName name="_Table1_Out" localSheetId="17" hidden="1">#REF!</definedName>
    <definedName name="_UPR10" localSheetId="17">#REF!</definedName>
    <definedName name="_vrc25" localSheetId="17">#REF!</definedName>
    <definedName name="_YO1" localSheetId="17">#REF!</definedName>
    <definedName name="_총괄표" localSheetId="17" hidden="1">#REF!</definedName>
    <definedName name="A_1" localSheetId="17">#REF!</definedName>
    <definedName name="A_2" localSheetId="17">#REF!</definedName>
    <definedName name="A_3" localSheetId="17">#REF!</definedName>
    <definedName name="A_4" localSheetId="17">#REF!</definedName>
    <definedName name="A_5" localSheetId="17">#REF!</definedName>
    <definedName name="A_6" localSheetId="17">#REF!</definedName>
    <definedName name="A1_" localSheetId="17">#REF!</definedName>
    <definedName name="A15." localSheetId="17">#REF!</definedName>
    <definedName name="A2_" localSheetId="17">#REF!</definedName>
    <definedName name="A3_" localSheetId="17">#REF!</definedName>
    <definedName name="A315yoo1" localSheetId="17">#REF!</definedName>
    <definedName name="A4_" localSheetId="17">#REF!</definedName>
    <definedName name="A5_" localSheetId="17">#REF!</definedName>
    <definedName name="A7_" localSheetId="17">#REF!</definedName>
    <definedName name="A8_" localSheetId="17">#REF!</definedName>
    <definedName name="A9_" localSheetId="17">#REF!</definedName>
    <definedName name="AA" localSheetId="17" hidden="1">#REF!</definedName>
    <definedName name="AMOUNT" localSheetId="17">#REF!</definedName>
    <definedName name="are" localSheetId="17">#REF!</definedName>
    <definedName name="as" localSheetId="17" hidden="1">#REF!</definedName>
    <definedName name="b_1" localSheetId="17">#REF!</definedName>
    <definedName name="B0" localSheetId="17">#REF!</definedName>
    <definedName name="B1_" localSheetId="17">#REF!</definedName>
    <definedName name="B1381." localSheetId="17">#REF!</definedName>
    <definedName name="B1A" localSheetId="17">#REF!</definedName>
    <definedName name="B1WL" localSheetId="17">#REF!</definedName>
    <definedName name="B1WR" localSheetId="17">#REF!</definedName>
    <definedName name="B2A" localSheetId="17">#REF!</definedName>
    <definedName name="B2WL" localSheetId="17">#REF!</definedName>
    <definedName name="B2WR" localSheetId="17">#REF!</definedName>
    <definedName name="B3A" localSheetId="17">#REF!</definedName>
    <definedName name="B4A" localSheetId="17">#REF!</definedName>
    <definedName name="B5A" localSheetId="17">#REF!</definedName>
    <definedName name="B6A" localSheetId="17">#REF!</definedName>
    <definedName name="B7A" localSheetId="17">#REF!</definedName>
    <definedName name="B8A" localSheetId="17">#REF!</definedName>
    <definedName name="BA" localSheetId="17">#REF!</definedName>
    <definedName name="BAE_GWANG_GONG" localSheetId="17">#REF!</definedName>
    <definedName name="BB" localSheetId="17">#REF!</definedName>
    <definedName name="bbb" localSheetId="17">#REF!</definedName>
    <definedName name="BHU" localSheetId="17">#REF!</definedName>
    <definedName name="BI_GAE_GONG" localSheetId="17">#REF!</definedName>
    <definedName name="BIGO" localSheetId="17">#REF!</definedName>
    <definedName name="BJ_GLF" localSheetId="17">#REF!</definedName>
    <definedName name="BJ_LR" localSheetId="17">#REF!</definedName>
    <definedName name="BMO" localSheetId="17">#REF!</definedName>
    <definedName name="BO" localSheetId="17">#REF!</definedName>
    <definedName name="BO_ON_GONG" localSheetId="17">#REF!</definedName>
    <definedName name="BO_TONG_IN_BU" localSheetId="17">#REF!</definedName>
    <definedName name="BSH" localSheetId="17">#REF!</definedName>
    <definedName name="BV" localSheetId="17">#REF!</definedName>
    <definedName name="C_1" localSheetId="17">#REF!</definedName>
    <definedName name="C_2" localSheetId="17">#REF!</definedName>
    <definedName name="C_3" localSheetId="17">#REF!</definedName>
    <definedName name="cap" localSheetId="17">#REF!</definedName>
    <definedName name="CCC" localSheetId="17">#REF!</definedName>
    <definedName name="CHUK_RYANG_SA" localSheetId="17">#REF!</definedName>
    <definedName name="CHUL_GOL_GONG" localSheetId="17">#REF!</definedName>
    <definedName name="CHUL_GONG" localSheetId="17">#REF!</definedName>
    <definedName name="CIVIL" localSheetId="17">#REF!</definedName>
    <definedName name="CKSP" localSheetId="17">#REF!</definedName>
    <definedName name="Client" localSheetId="17">#REF!</definedName>
    <definedName name="CM" localSheetId="17">#REF!</definedName>
    <definedName name="COD" localSheetId="17">#REF!</definedName>
    <definedName name="CODE" localSheetId="17">#REF!</definedName>
    <definedName name="cola" localSheetId="17">#REF!</definedName>
    <definedName name="cola11" localSheetId="17">#REF!</definedName>
    <definedName name="colb" localSheetId="17">#REF!</definedName>
    <definedName name="Conc_A" localSheetId="17">#REF!</definedName>
    <definedName name="Conc_C" localSheetId="17">#REF!</definedName>
    <definedName name="COST" localSheetId="17" hidden="1">#REF!</definedName>
    <definedName name="COSTT" localSheetId="17" hidden="1">#REF!</definedName>
    <definedName name="CPK" localSheetId="17">#REF!</definedName>
    <definedName name="CR" localSheetId="17">#REF!</definedName>
    <definedName name="D0" localSheetId="17">#REF!</definedName>
    <definedName name="D00" localSheetId="17">#REF!</definedName>
    <definedName name="D000" localSheetId="17">#REF!</definedName>
    <definedName name="DAN" localSheetId="17">#REF!</definedName>
    <definedName name="DANGA" localSheetId="17">#REF!,#REF!</definedName>
    <definedName name="danga2" localSheetId="17">#REF!,#REF!</definedName>
    <definedName name="Database" localSheetId="17" hidden="1">#REF!</definedName>
    <definedName name="database2" localSheetId="17">#REF!</definedName>
    <definedName name="date" localSheetId="17">#REF!</definedName>
    <definedName name="Date_Bidding" localSheetId="17">#REF!</definedName>
    <definedName name="DE" localSheetId="17">#REF!</definedName>
    <definedName name="DF" localSheetId="17">#REF!</definedName>
    <definedName name="dl" localSheetId="17">#REF!</definedName>
    <definedName name="DO_JANG_GONG" localSheetId="17">#REF!</definedName>
    <definedName name="DPI" localSheetId="17">#REF!</definedName>
    <definedName name="DPP" localSheetId="17">#REF!</definedName>
    <definedName name="DS" localSheetId="17">#REF!</definedName>
    <definedName name="DSVP" localSheetId="17">#REF!</definedName>
    <definedName name="DUCT_GONG" localSheetId="17">#REF!</definedName>
    <definedName name="E10M" localSheetId="17">#REF!</definedName>
    <definedName name="E10P" localSheetId="17">#REF!</definedName>
    <definedName name="E11M" localSheetId="17">#REF!</definedName>
    <definedName name="E11P" localSheetId="17">#REF!</definedName>
    <definedName name="E12M" localSheetId="17">#REF!</definedName>
    <definedName name="E12P" localSheetId="17">#REF!</definedName>
    <definedName name="E13M" localSheetId="17">#REF!</definedName>
    <definedName name="E13P" localSheetId="17">#REF!</definedName>
    <definedName name="E14M" localSheetId="17">#REF!</definedName>
    <definedName name="E14P" localSheetId="17">#REF!</definedName>
    <definedName name="E15M" localSheetId="17">#REF!</definedName>
    <definedName name="E15P" localSheetId="17">#REF!</definedName>
    <definedName name="E16M" localSheetId="17">#REF!</definedName>
    <definedName name="E16P" localSheetId="17">#REF!</definedName>
    <definedName name="E17M" localSheetId="17">#REF!</definedName>
    <definedName name="E17P" localSheetId="17">#REF!</definedName>
    <definedName name="E18M" localSheetId="17">#REF!</definedName>
    <definedName name="E18P" localSheetId="17">#REF!</definedName>
    <definedName name="E19M" localSheetId="17">#REF!</definedName>
    <definedName name="E19P" localSheetId="17">#REF!</definedName>
    <definedName name="E1E" localSheetId="17">#REF!</definedName>
    <definedName name="E1M" localSheetId="17">#REF!</definedName>
    <definedName name="E1P" localSheetId="17">#REF!</definedName>
    <definedName name="E20M" localSheetId="17">#REF!</definedName>
    <definedName name="E20P" localSheetId="17">#REF!</definedName>
    <definedName name="E21M" localSheetId="17">#REF!</definedName>
    <definedName name="E21P" localSheetId="17">#REF!</definedName>
    <definedName name="E22M" localSheetId="17">#REF!</definedName>
    <definedName name="E22P" localSheetId="17">#REF!</definedName>
    <definedName name="E23M" localSheetId="17">#REF!</definedName>
    <definedName name="E23P" localSheetId="17">#REF!</definedName>
    <definedName name="E24M" localSheetId="17">#REF!</definedName>
    <definedName name="E24P" localSheetId="17">#REF!</definedName>
    <definedName name="E26E" localSheetId="17">#REF!</definedName>
    <definedName name="E26M" localSheetId="17">#REF!</definedName>
    <definedName name="E26P" localSheetId="17">#REF!</definedName>
    <definedName name="E27E" localSheetId="17">#REF!</definedName>
    <definedName name="E27M" localSheetId="17">#REF!</definedName>
    <definedName name="E27P" localSheetId="17">#REF!</definedName>
    <definedName name="E28E" localSheetId="17">#REF!</definedName>
    <definedName name="E28M" localSheetId="17">#REF!</definedName>
    <definedName name="E28P" localSheetId="17">#REF!</definedName>
    <definedName name="E29M" localSheetId="17">#REF!</definedName>
    <definedName name="E29P" localSheetId="17">#REF!</definedName>
    <definedName name="E2E" localSheetId="17">#REF!</definedName>
    <definedName name="E2M" localSheetId="17">#REF!</definedName>
    <definedName name="E2P" localSheetId="17">#REF!</definedName>
    <definedName name="E30M" localSheetId="17">#REF!</definedName>
    <definedName name="E30P" localSheetId="17">#REF!</definedName>
    <definedName name="E35M" localSheetId="17">#REF!</definedName>
    <definedName name="E35P" localSheetId="17">#REF!</definedName>
    <definedName name="E3P" localSheetId="17">#REF!</definedName>
    <definedName name="E43M" localSheetId="17">#REF!</definedName>
    <definedName name="E43P" localSheetId="17">#REF!</definedName>
    <definedName name="E44M" localSheetId="17">#REF!</definedName>
    <definedName name="E44P" localSheetId="17">#REF!</definedName>
    <definedName name="E45M" localSheetId="17">#REF!</definedName>
    <definedName name="E45P" localSheetId="17">#REF!</definedName>
    <definedName name="E46M" localSheetId="17">#REF!</definedName>
    <definedName name="E46P" localSheetId="17">#REF!</definedName>
    <definedName name="E47M" localSheetId="17">#REF!</definedName>
    <definedName name="E47P" localSheetId="17">#REF!</definedName>
    <definedName name="E49M" localSheetId="17">#REF!</definedName>
    <definedName name="E49P" localSheetId="17">#REF!</definedName>
    <definedName name="E4M" localSheetId="17">#REF!</definedName>
    <definedName name="E4P" localSheetId="17">#REF!</definedName>
    <definedName name="E50M" localSheetId="17">#REF!</definedName>
    <definedName name="E50P" localSheetId="17">#REF!</definedName>
    <definedName name="E51E" localSheetId="17">#REF!</definedName>
    <definedName name="E5M" localSheetId="17">#REF!</definedName>
    <definedName name="E5P" localSheetId="17">#REF!</definedName>
    <definedName name="E6M" localSheetId="17">#REF!</definedName>
    <definedName name="E6P" localSheetId="17">#REF!</definedName>
    <definedName name="E7M" localSheetId="17">#REF!</definedName>
    <definedName name="E7P" localSheetId="17">#REF!</definedName>
    <definedName name="E8M" localSheetId="17">#REF!</definedName>
    <definedName name="E8P" localSheetId="17">#REF!</definedName>
    <definedName name="E9M" localSheetId="17">#REF!</definedName>
    <definedName name="E9P" localSheetId="17">#REF!</definedName>
    <definedName name="eee" localSheetId="17" hidden="1">#REF!</definedName>
    <definedName name="Exchange_Rate" localSheetId="17">#REF!</definedName>
    <definedName name="Extract_MI" localSheetId="17">#REF!</definedName>
    <definedName name="fact" localSheetId="17">#REF!</definedName>
    <definedName name="FD" localSheetId="17">#REF!</definedName>
    <definedName name="FEEL" localSheetId="17">#REF!</definedName>
    <definedName name="fjkf" localSheetId="17">#REF!</definedName>
    <definedName name="Form" localSheetId="17">#REF!</definedName>
    <definedName name="fvdsa" localSheetId="17">#REF!</definedName>
    <definedName name="fwk" localSheetId="17">#REF!</definedName>
    <definedName name="GAE_JANG_GONG" localSheetId="17">#REF!</definedName>
    <definedName name="GEMCO" localSheetId="17" hidden="1">#REF!</definedName>
    <definedName name="gfdgdgdf" localSheetId="17">#REF!</definedName>
    <definedName name="gfggfr" localSheetId="17">#REF!</definedName>
    <definedName name="GG" localSheetId="17">#REF!</definedName>
    <definedName name="GGGG" localSheetId="17">#REF!</definedName>
    <definedName name="gh" localSheetId="17">#REF!</definedName>
    <definedName name="GI_GAE_SUL_CHI_GONG" localSheetId="17">#REF!</definedName>
    <definedName name="GJ" localSheetId="17">#REF!</definedName>
    <definedName name="gjj" localSheetId="17">#REF!</definedName>
    <definedName name="GK" localSheetId="17">#REF!</definedName>
    <definedName name="GONGCODE" localSheetId="17">#REF!</definedName>
    <definedName name="grew" localSheetId="17" hidden="1">#REF!</definedName>
    <definedName name="Gtb" localSheetId="17">#REF!</definedName>
    <definedName name="gtbtt" localSheetId="17">#REF!</definedName>
    <definedName name="GUMAK" localSheetId="17">#REF!</definedName>
    <definedName name="Gxl" localSheetId="17">#REF!</definedName>
    <definedName name="gxltt" localSheetId="17">#REF!</definedName>
    <definedName name="GY" localSheetId="17">#REF!</definedName>
    <definedName name="H1L" localSheetId="17">#REF!</definedName>
    <definedName name="H1R" localSheetId="17">#REF!</definedName>
    <definedName name="H1WL" localSheetId="17">#REF!</definedName>
    <definedName name="H1WR" localSheetId="17">#REF!</definedName>
    <definedName name="H2L" localSheetId="17">#REF!</definedName>
    <definedName name="H2R" localSheetId="17">#REF!</definedName>
    <definedName name="H2WL" localSheetId="17">#REF!</definedName>
    <definedName name="H2WR" localSheetId="17">#REF!</definedName>
    <definedName name="H3L" localSheetId="17">#REF!</definedName>
    <definedName name="H3R" localSheetId="17">#REF!</definedName>
    <definedName name="H3WL" localSheetId="17">#REF!</definedName>
    <definedName name="H3WR" localSheetId="17">#REF!</definedName>
    <definedName name="H4L" localSheetId="17">#REF!</definedName>
    <definedName name="H4R" localSheetId="17">#REF!</definedName>
    <definedName name="H5L" localSheetId="17">#REF!</definedName>
    <definedName name="H5R" localSheetId="17">#REF!</definedName>
    <definedName name="H6L" localSheetId="17">#REF!</definedName>
    <definedName name="H6R" localSheetId="17">#REF!</definedName>
    <definedName name="H7L" localSheetId="17">#REF!</definedName>
    <definedName name="H7R" localSheetId="17">#REF!</definedName>
    <definedName name="H9A" localSheetId="17">#REF!</definedName>
    <definedName name="HAF" localSheetId="17">#REF!</definedName>
    <definedName name="han" localSheetId="17" hidden="1">#REF!</definedName>
    <definedName name="hanliangbiao" localSheetId="17">#REF!</definedName>
    <definedName name="hardwar" localSheetId="17" hidden="1">#REF!</definedName>
    <definedName name="HBV" localSheetId="17">#REF!</definedName>
    <definedName name="HCR" localSheetId="17">#REF!</definedName>
    <definedName name="HDSVP" localSheetId="17">#REF!</definedName>
    <definedName name="HHAF" localSheetId="17">#REF!</definedName>
    <definedName name="HHMF" localSheetId="17">#REF!</definedName>
    <definedName name="HL" localSheetId="17">#REF!</definedName>
    <definedName name="HMF" localSheetId="17">#REF!</definedName>
    <definedName name="HMOTOR" localSheetId="17">#REF!</definedName>
    <definedName name="HPUMP" localSheetId="17">#REF!</definedName>
    <definedName name="HR" localSheetId="17">#REF!</definedName>
    <definedName name="HSH" localSheetId="17">#REF!</definedName>
    <definedName name="HSV" localSheetId="17">#REF!</definedName>
    <definedName name="htb" localSheetId="17">#REF!</definedName>
    <definedName name="hts" localSheetId="17">#REF!</definedName>
    <definedName name="HVAFP" localSheetId="17">#REF!</definedName>
    <definedName name="HVMF" localSheetId="17">#REF!</definedName>
    <definedName name="HWEI" localSheetId="17">#REF!</definedName>
    <definedName name="HWL" localSheetId="17">#REF!</definedName>
    <definedName name="HWR" localSheetId="17">#REF!</definedName>
    <definedName name="i" localSheetId="17">#REF!</definedName>
    <definedName name="ID" localSheetId="17">#REF!,#REF!</definedName>
    <definedName name="JA" localSheetId="17">#REF!</definedName>
    <definedName name="JE_GWAN_GONG" localSheetId="17">#REF!</definedName>
    <definedName name="jg" localSheetId="17">#REF!</definedName>
    <definedName name="jhjyg" localSheetId="17">#REF!</definedName>
    <definedName name="JK" localSheetId="17">#REF!</definedName>
    <definedName name="JUNG_GI_UN_JUN" localSheetId="17">#REF!</definedName>
    <definedName name="kim" localSheetId="17">#REF!</definedName>
    <definedName name="KJ" localSheetId="17">#REF!</definedName>
    <definedName name="kjjh" localSheetId="17">#REF!</definedName>
    <definedName name="kk" localSheetId="17" hidden="1">#REF!</definedName>
    <definedName name="LA" localSheetId="17">#REF!</definedName>
    <definedName name="Labor_Cost" localSheetId="17">#REF!</definedName>
    <definedName name="lf" localSheetId="17">#REF!</definedName>
    <definedName name="lll" localSheetId="17">#REF!</definedName>
    <definedName name="lllllll" localSheetId="17">#REF!</definedName>
    <definedName name="LMO" localSheetId="17">#REF!</definedName>
    <definedName name="LPI" localSheetId="17">#REF!</definedName>
    <definedName name="LSH" localSheetId="17">#REF!</definedName>
    <definedName name="Material" localSheetId="17">#REF!</definedName>
    <definedName name="MD" localSheetId="17">#REF!</definedName>
    <definedName name="MOK_DO_GONG" localSheetId="17">#REF!</definedName>
    <definedName name="MOK_GONG" localSheetId="17">#REF!</definedName>
    <definedName name="MONEY" localSheetId="17">#REF!,#REF!</definedName>
    <definedName name="MOTOR" localSheetId="17">#REF!</definedName>
    <definedName name="ms" localSheetId="17">#REF!</definedName>
    <definedName name="msc" localSheetId="17">#REF!</definedName>
    <definedName name="n" localSheetId="17" hidden="1">#REF!</definedName>
    <definedName name="N1S" localSheetId="17">#REF!</definedName>
    <definedName name="N2S" localSheetId="17">#REF!</definedName>
    <definedName name="N3S" localSheetId="17">#REF!</definedName>
    <definedName name="NAME" localSheetId="17">#REF!</definedName>
    <definedName name="NDO" localSheetId="17">#REF!</definedName>
    <definedName name="NK" localSheetId="17">#REF!</definedName>
    <definedName name="NO" localSheetId="17">#REF!</definedName>
    <definedName name="NPI" localSheetId="17">#REF!</definedName>
    <definedName name="ns" localSheetId="17">#REF!</definedName>
    <definedName name="NSH" localSheetId="17">#REF!</definedName>
    <definedName name="NSO" localSheetId="17">#REF!</definedName>
    <definedName name="o" localSheetId="17">#REF!</definedName>
    <definedName name="OOO" localSheetId="17">#REF!</definedName>
    <definedName name="p_all" localSheetId="17">#REF!</definedName>
    <definedName name="Pad_1" localSheetId="17">#REF!</definedName>
    <definedName name="PC_Pile" localSheetId="17">#REF!</definedName>
    <definedName name="Period_Const" localSheetId="17">#REF!</definedName>
    <definedName name="Pile_Driving" localSheetId="17">#REF!</definedName>
    <definedName name="PLANT_BAE_GWAN_GONG" localSheetId="17">#REF!</definedName>
    <definedName name="PLANT_GI_GAE_SUL_CHI_GONG" localSheetId="17">#REF!</definedName>
    <definedName name="PLANT_JE_GWAN_GONG" localSheetId="17">#REF!</definedName>
    <definedName name="PLANT_JUN_GONG" localSheetId="17">#REF!</definedName>
    <definedName name="PLANT_YONG_JUB_GONG" localSheetId="17">#REF!</definedName>
    <definedName name="plast" localSheetId="17">#REF!</definedName>
    <definedName name="PPP" localSheetId="17">#REF!</definedName>
    <definedName name="pps" localSheetId="17">#REF!</definedName>
    <definedName name="PRICE" localSheetId="17">#REF!</definedName>
    <definedName name="PRIN_TITLES" localSheetId="17">#REF!</definedName>
    <definedName name="Print_Area\C" localSheetId="17">#REF!</definedName>
    <definedName name="Print_Area_MI" localSheetId="17">#REF!</definedName>
    <definedName name="PRINT_AREA_MI1" localSheetId="17">#REF!</definedName>
    <definedName name="_xlnm.Print_Titles" localSheetId="17">#REF!</definedName>
    <definedName name="Print_Titles_MI" localSheetId="17">#REF!</definedName>
    <definedName name="PRINT_TITLES_MI1" localSheetId="17">#REF!</definedName>
    <definedName name="ps" localSheetId="17">#REF!</definedName>
    <definedName name="PUMP" localSheetId="17">#REF!</definedName>
    <definedName name="QQQ" localSheetId="17">#REF!</definedName>
    <definedName name="RATE" localSheetId="17">#REF!</definedName>
    <definedName name="Rebar" localSheetId="17">#REF!</definedName>
    <definedName name="Recorder" localSheetId="17" hidden="1">#REF!</definedName>
    <definedName name="RIBET_GONG" localSheetId="17">#REF!</definedName>
    <definedName name="RRR" localSheetId="17">#REF!</definedName>
    <definedName name="s" localSheetId="17">#REF!</definedName>
    <definedName name="sd" localSheetId="17">#REF!</definedName>
    <definedName name="sdg" localSheetId="17" hidden="1">#REF!</definedName>
    <definedName name="sdsss" localSheetId="17">#REF!</definedName>
    <definedName name="SEQCODE" localSheetId="17">#REF!</definedName>
    <definedName name="SFSDFS" localSheetId="17">#REF!</definedName>
    <definedName name="SK" localSheetId="17">#REF!</definedName>
    <definedName name="SKE" localSheetId="17">#REF!</definedName>
    <definedName name="Slab_Connect" localSheetId="17">#REF!</definedName>
    <definedName name="sort" localSheetId="17">#REF!</definedName>
    <definedName name="sort2" localSheetId="17">#REF!</definedName>
    <definedName name="SP" localSheetId="17">#REF!</definedName>
    <definedName name="SPEC" localSheetId="17">#REF!</definedName>
    <definedName name="Story_Total" localSheetId="17">#REF!</definedName>
    <definedName name="Struct_Type" localSheetId="17">#REF!</definedName>
    <definedName name="SUMMARY" localSheetId="17" hidden="1">#REF!</definedName>
    <definedName name="SUMMARYT" localSheetId="17" hidden="1">#REF!</definedName>
    <definedName name="SV" localSheetId="17">#REF!</definedName>
    <definedName name="SWL" localSheetId="17">#REF!</definedName>
    <definedName name="SWR" localSheetId="17">#REF!</definedName>
    <definedName name="T10M" localSheetId="17">#REF!</definedName>
    <definedName name="T10P" localSheetId="17">#REF!</definedName>
    <definedName name="T11M" localSheetId="17">#REF!</definedName>
    <definedName name="T11P" localSheetId="17">#REF!</definedName>
    <definedName name="T12M" localSheetId="17">#REF!</definedName>
    <definedName name="T12P" localSheetId="17">#REF!</definedName>
    <definedName name="T13M" localSheetId="17">#REF!</definedName>
    <definedName name="T13P" localSheetId="17">#REF!</definedName>
    <definedName name="T14M" localSheetId="17">#REF!</definedName>
    <definedName name="T14P" localSheetId="17">#REF!</definedName>
    <definedName name="T15M" localSheetId="17">#REF!</definedName>
    <definedName name="T15P" localSheetId="17">#REF!</definedName>
    <definedName name="T16M" localSheetId="17">#REF!</definedName>
    <definedName name="T16P" localSheetId="17">#REF!</definedName>
    <definedName name="T17M" localSheetId="17">#REF!</definedName>
    <definedName name="T17P" localSheetId="17">#REF!</definedName>
    <definedName name="T18M" localSheetId="17">#REF!</definedName>
    <definedName name="T18P" localSheetId="17">#REF!</definedName>
    <definedName name="T19M" localSheetId="17">#REF!</definedName>
    <definedName name="T19P" localSheetId="17">#REF!</definedName>
    <definedName name="T1E" localSheetId="17">#REF!</definedName>
    <definedName name="T1M" localSheetId="17">#REF!</definedName>
    <definedName name="T1P" localSheetId="17">#REF!</definedName>
    <definedName name="T1S" localSheetId="17">#REF!</definedName>
    <definedName name="T20M" localSheetId="17">#REF!</definedName>
    <definedName name="T20P" localSheetId="17">#REF!</definedName>
    <definedName name="T21M" localSheetId="17">#REF!</definedName>
    <definedName name="T21P" localSheetId="17">#REF!</definedName>
    <definedName name="T22E" localSheetId="17">#REF!</definedName>
    <definedName name="T23M" localSheetId="17">#REF!</definedName>
    <definedName name="T23P" localSheetId="17">#REF!</definedName>
    <definedName name="T24M" localSheetId="17">#REF!</definedName>
    <definedName name="T24P" localSheetId="17">#REF!</definedName>
    <definedName name="T2E" localSheetId="17">#REF!</definedName>
    <definedName name="T2M" localSheetId="17">#REF!</definedName>
    <definedName name="T2P" localSheetId="17">#REF!</definedName>
    <definedName name="T2S" localSheetId="17">#REF!</definedName>
    <definedName name="T3P" localSheetId="17">#REF!</definedName>
    <definedName name="T3S" localSheetId="17">#REF!</definedName>
    <definedName name="T4M" localSheetId="17">#REF!</definedName>
    <definedName name="T4P" localSheetId="17">#REF!</definedName>
    <definedName name="T5M" localSheetId="17">#REF!</definedName>
    <definedName name="T5P" localSheetId="17">#REF!</definedName>
    <definedName name="T6M" localSheetId="17">#REF!</definedName>
    <definedName name="T6P" localSheetId="17">#REF!</definedName>
    <definedName name="T7M" localSheetId="17">#REF!</definedName>
    <definedName name="T7P" localSheetId="17">#REF!</definedName>
    <definedName name="T8M" localSheetId="17">#REF!</definedName>
    <definedName name="T8P" localSheetId="17">#REF!</definedName>
    <definedName name="T9M" localSheetId="17">#REF!</definedName>
    <definedName name="T9P" localSheetId="17">#REF!</definedName>
    <definedName name="TITLE" localSheetId="17">#REF!</definedName>
    <definedName name="TK_BYUL_IN_BU" localSheetId="17">#REF!</definedName>
    <definedName name="TMO" localSheetId="17">#REF!</definedName>
    <definedName name="Total_Floor_Area" localSheetId="17">#REF!</definedName>
    <definedName name="tr" localSheetId="17" hidden="1">#REF!</definedName>
    <definedName name="TT" localSheetId="17">#REF!</definedName>
    <definedName name="TTT" localSheetId="17">#REF!</definedName>
    <definedName name="tuchal" localSheetId="17">#REF!</definedName>
    <definedName name="TW" localSheetId="17">#REF!</definedName>
    <definedName name="TWL" localSheetId="17">#REF!</definedName>
    <definedName name="TWR" localSheetId="17">#REF!</definedName>
    <definedName name="TYPE" localSheetId="17">#REF!</definedName>
    <definedName name="TYPEEA" localSheetId="17">#REF!</definedName>
    <definedName name="UNIT" localSheetId="17">#REF!</definedName>
    <definedName name="VAFP" localSheetId="17">#REF!</definedName>
    <definedName name="VBV" localSheetId="17">#REF!</definedName>
    <definedName name="VCR" localSheetId="17">#REF!</definedName>
    <definedName name="VDSVP" localSheetId="17">#REF!</definedName>
    <definedName name="VHAF" localSheetId="17">#REF!</definedName>
    <definedName name="VHMF" localSheetId="17">#REF!</definedName>
    <definedName name="VMF" localSheetId="17">#REF!</definedName>
    <definedName name="VMOTOR" localSheetId="17">#REF!</definedName>
    <definedName name="VPUMP" localSheetId="17">#REF!</definedName>
    <definedName name="VSV" localSheetId="17">#REF!</definedName>
    <definedName name="VVAFP" localSheetId="17">#REF!</definedName>
    <definedName name="VVMF" localSheetId="17">#REF!</definedName>
    <definedName name="VVV" localSheetId="17">#REF!</definedName>
    <definedName name="VWEI" localSheetId="17">#REF!</definedName>
    <definedName name="w" localSheetId="17">#REF!</definedName>
    <definedName name="WEI" localSheetId="17">#REF!</definedName>
    <definedName name="Work_Description" localSheetId="17">#REF!</definedName>
    <definedName name="WSO" localSheetId="17">#REF!</definedName>
    <definedName name="WW" localSheetId="17">#REF!</definedName>
    <definedName name="X9701D_일위대가_List" localSheetId="17">#REF!</definedName>
    <definedName name="XA" localSheetId="17">#REF!</definedName>
    <definedName name="XS" localSheetId="17">#REF!</definedName>
    <definedName name="xx" localSheetId="17" hidden="1">#REF!</definedName>
    <definedName name="xxx" localSheetId="17" hidden="1">#REF!</definedName>
    <definedName name="XZ" localSheetId="17">#REF!</definedName>
    <definedName name="YONG_JUB_GONG" localSheetId="17">#REF!</definedName>
    <definedName name="YOO" localSheetId="17">#REF!</definedName>
    <definedName name="yoo10" localSheetId="17">#REF!</definedName>
    <definedName name="yoo2" localSheetId="17">#REF!</definedName>
    <definedName name="yoo3" localSheetId="17">#REF!</definedName>
    <definedName name="yoo4" localSheetId="17">#REF!</definedName>
    <definedName name="YOO5" localSheetId="17">#REF!</definedName>
    <definedName name="YOO6" localSheetId="17">#REF!</definedName>
    <definedName name="YOO7" localSheetId="17">#REF!</definedName>
    <definedName name="yoo8" localSheetId="17">#REF!</definedName>
    <definedName name="YOO9" localSheetId="17">#REF!</definedName>
    <definedName name="YOON" localSheetId="17">#REF!</definedName>
    <definedName name="YOON2" localSheetId="17">#REF!</definedName>
    <definedName name="YOON3" localSheetId="17">#REF!</definedName>
    <definedName name="YOON4" localSheetId="17">#REF!</definedName>
    <definedName name="Z" localSheetId="17">#REF!</definedName>
    <definedName name="Z_0E9FE9F8_6DD2_48FC_9AB4_8E7C3E14C436_.wvu.PrintArea" localSheetId="17" hidden="1">#REF!</definedName>
    <definedName name="Z_0E9FE9F8_6DD2_48FC_9AB4_8E7C3E14C436_.wvu.PrintTitles" localSheetId="17" hidden="1">#REF!</definedName>
    <definedName name="Z6_" localSheetId="17">#REF!</definedName>
    <definedName name="ㄱㅈㅎ" localSheetId="17" hidden="1">#REF!</definedName>
    <definedName name="가실행" localSheetId="17">#REF!</definedName>
    <definedName name="간접노무비" localSheetId="17">#REF!</definedName>
    <definedName name="간접노무비요율" localSheetId="17">#REF!</definedName>
    <definedName name="간접노무비표" localSheetId="17">#REF!</definedName>
    <definedName name="갈빌1호" localSheetId="17">#REF!</definedName>
    <definedName name="갈빌2호" localSheetId="17">#REF!</definedName>
    <definedName name="갈빌3호" localSheetId="17">#REF!</definedName>
    <definedName name="개산분" localSheetId="17">#REF!</definedName>
    <definedName name="견" localSheetId="17">#REF!,#REF!</definedName>
    <definedName name="견적품의" localSheetId="17">#REF!</definedName>
    <definedName name="경비" localSheetId="17">#REF!</definedName>
    <definedName name="경비1" localSheetId="17" hidden="1">#REF!</definedName>
    <definedName name="경비합" localSheetId="17">#REF!</definedName>
    <definedName name="경상비" localSheetId="17">#REF!</definedName>
    <definedName name="공구" localSheetId="17">#REF!</definedName>
    <definedName name="공구손료" localSheetId="17">#REF!</definedName>
    <definedName name="공급가액" localSheetId="17">#REF!</definedName>
    <definedName name="공사명" localSheetId="17">#REF!</definedName>
    <definedName name="공사비" localSheetId="17">#REF!</definedName>
    <definedName name="공사원가" localSheetId="17">#REF!</definedName>
    <definedName name="공종" localSheetId="17">#REF!</definedName>
    <definedName name="공종갯수" localSheetId="17">#REF!</definedName>
    <definedName name="관급" localSheetId="17">#REF!,#REF!,#REF!</definedName>
    <definedName name="관급액" localSheetId="17">#REF!</definedName>
    <definedName name="관급자재대" localSheetId="17">#REF!</definedName>
    <definedName name="관급자재비" localSheetId="17">#REF!</definedName>
    <definedName name="관로연장거리" localSheetId="17">#REF!</definedName>
    <definedName name="관정지반고" localSheetId="17">#REF!</definedName>
    <definedName name="구산갑지" localSheetId="17" hidden="1">#REF!</definedName>
    <definedName name="군산" localSheetId="17">#REF!</definedName>
    <definedName name="군유1" localSheetId="17">#REF!</definedName>
    <definedName name="군유2" localSheetId="17">#REF!</definedName>
    <definedName name="군유3" localSheetId="17">#REF!</definedName>
    <definedName name="군유4" localSheetId="17">#REF!</definedName>
    <definedName name="군유5" localSheetId="17">#REF!</definedName>
    <definedName name="군유6" localSheetId="17">#REF!</definedName>
    <definedName name="군유7" localSheetId="17">#REF!</definedName>
    <definedName name="규격수" localSheetId="17">#REF!</definedName>
    <definedName name="기준" localSheetId="17">#REF!</definedName>
    <definedName name="기초데이타" localSheetId="17">#REF!</definedName>
    <definedName name="기초액" localSheetId="17">#REF!</definedName>
    <definedName name="기타경비" localSheetId="17">#REF!</definedName>
    <definedName name="기타경비요율" localSheetId="17">#REF!</definedName>
    <definedName name="기타경비표" localSheetId="17">#REF!</definedName>
    <definedName name="地" localSheetId="17">#REF!</definedName>
    <definedName name="附加赛" localSheetId="17">#REF!</definedName>
    <definedName name="概算表" localSheetId="17">#REF!</definedName>
    <definedName name="管理费" localSheetId="17">#REF!</definedName>
    <definedName name="ㄴ" localSheetId="17">#REF!</definedName>
    <definedName name="ㄴㄱㄹ" localSheetId="17" hidden="1">#REF!</definedName>
    <definedName name="ㄴㄴ" localSheetId="17">#REF!</definedName>
    <definedName name="ㄴㄴㄴ" localSheetId="17">#REF!</definedName>
    <definedName name="ㄴㄴㄴㄴ" localSheetId="17">#REF!</definedName>
    <definedName name="ㄴㄴㄴㄴㄴ" localSheetId="17">#REF!</definedName>
    <definedName name="ㄴㅁ" localSheetId="17" hidden="1">#REF!</definedName>
    <definedName name="나." localSheetId="17">#REF!</definedName>
    <definedName name="나야" localSheetId="17">#REF!</definedName>
    <definedName name="남산1호" localSheetId="17">#REF!</definedName>
    <definedName name="남산2호" localSheetId="17">#REF!</definedName>
    <definedName name="내고" localSheetId="17">#REF!</definedName>
    <definedName name="내역서" localSheetId="17">#REF!</definedName>
    <definedName name="哈哈" localSheetId="17">#REF!</definedName>
    <definedName name="好" localSheetId="17">#REF!</definedName>
    <definedName name="呵呵" localSheetId="17">#REF!</definedName>
    <definedName name="노곡1호" localSheetId="17">#REF!</definedName>
    <definedName name="노곡2호" localSheetId="17">#REF!</definedName>
    <definedName name="노곡3호" localSheetId="17">#REF!</definedName>
    <definedName name="노곡4호" localSheetId="17">#REF!</definedName>
    <definedName name="노무비" localSheetId="17">#REF!</definedName>
    <definedName name="노무비합" localSheetId="17">#REF!</definedName>
    <definedName name="노부비" localSheetId="17">#REF!</definedName>
    <definedName name="노임" localSheetId="17">#REF!</definedName>
    <definedName name="농원1호" localSheetId="17">#REF!</definedName>
    <definedName name="농원2호" localSheetId="17">#REF!</definedName>
    <definedName name="다." localSheetId="17">#REF!</definedName>
    <definedName name="단가" localSheetId="17">#REF!</definedName>
    <definedName name="단가2" localSheetId="17">#REF!,#REF!</definedName>
    <definedName name="단가비교표" localSheetId="17">#REF!,#REF!</definedName>
    <definedName name="단가산출" localSheetId="17">#REF!</definedName>
    <definedName name="단가적용표" localSheetId="17">#REF!</definedName>
    <definedName name="대가" localSheetId="17">#REF!,#REF!</definedName>
    <definedName name="대구" localSheetId="17">#REF!</definedName>
    <definedName name="덕산1호" localSheetId="17">#REF!</definedName>
    <definedName name="덕산2호" localSheetId="17">#REF!</definedName>
    <definedName name="덕산3호" localSheetId="17">#REF!</definedName>
    <definedName name="덕산4호" localSheetId="17">#REF!</definedName>
    <definedName name="덕전1호" localSheetId="17">#REF!</definedName>
    <definedName name="덕전2호" localSheetId="17">#REF!</definedName>
    <definedName name="덕전3호" localSheetId="17">#REF!</definedName>
    <definedName name="덕지1호" localSheetId="17">#REF!</definedName>
    <definedName name="덕천1호" localSheetId="17">#REF!</definedName>
    <definedName name="덕천2호" localSheetId="17">#REF!</definedName>
    <definedName name="덕천3호" localSheetId="17">#REF!</definedName>
    <definedName name="덕천4호" localSheetId="17">#REF!</definedName>
    <definedName name="利润" localSheetId="17">#REF!</definedName>
    <definedName name="도공100미" localSheetId="17">#REF!</definedName>
    <definedName name="도공100억" localSheetId="17">#REF!</definedName>
    <definedName name="도급공사" localSheetId="17">#REF!</definedName>
    <definedName name="도급공사비" localSheetId="17">#REF!</definedName>
    <definedName name="도급예산액" localSheetId="17">#REF!</definedName>
    <definedName name="도급예상액" localSheetId="17">#REF!</definedName>
    <definedName name="도장면적" localSheetId="17">#REF!</definedName>
    <definedName name="도장면적가공" localSheetId="17">#REF!</definedName>
    <definedName name="도장면적가공1" localSheetId="17">#REF!</definedName>
    <definedName name="동두천" localSheetId="17">#REF!</definedName>
    <definedName name="두기1" localSheetId="17">#REF!</definedName>
    <definedName name="두기1호" localSheetId="17">#REF!</definedName>
    <definedName name="두기2" localSheetId="17">#REF!</definedName>
    <definedName name="두기2호" localSheetId="17">#REF!</definedName>
    <definedName name="두기3" localSheetId="17">#REF!</definedName>
    <definedName name="두기3호" localSheetId="17">#REF!</definedName>
    <definedName name="你好" localSheetId="17">#REF!</definedName>
    <definedName name="飘窗" localSheetId="17">#REF!</definedName>
    <definedName name="ㄹ" localSheetId="17">#REF!</definedName>
    <definedName name="ㄹㄹ" localSheetId="17">#REF!</definedName>
    <definedName name="ㄹㄹㄹ" localSheetId="17">#REF!</definedName>
    <definedName name="ㄹㄹㄹㄹ" localSheetId="17">#REF!</definedName>
    <definedName name="ㄹㄹㄹㄹㄹ" localSheetId="17">#REF!</definedName>
    <definedName name="ㄹㄹㄹㄹㄹㄹ" localSheetId="17">#REF!</definedName>
    <definedName name="ㄹㄹㄹㄹㄹㄹㄹ" localSheetId="17">#REF!</definedName>
    <definedName name="ㄹㄹㄹㄹㄹㄹㄹㄹㄹㄹㄹ" localSheetId="17">#REF!</definedName>
    <definedName name="ㄹㄹㄹㄹㄹㄹㄹㄹㄹㄹㄹㄹㄹㄹㄹ" localSheetId="17">#REF!</definedName>
    <definedName name="ㄹ호" localSheetId="17" hidden="1">#REF!</definedName>
    <definedName name="设计费" localSheetId="17">#REF!</definedName>
    <definedName name="税收" localSheetId="17">#REF!</definedName>
    <definedName name="ㅁㄴ" localSheetId="17" hidden="1">#REF!</definedName>
    <definedName name="ㅁㅁㅁ" localSheetId="17">#REF!</definedName>
    <definedName name="ㅁㅁㅁㅁㅁㅁ" localSheetId="17" hidden="1">#REF!</definedName>
    <definedName name="ㅁㅇ" localSheetId="17">#REF!</definedName>
    <definedName name="外委加工.dbf" localSheetId="17">#REF!</definedName>
    <definedName name="멘트" localSheetId="17">#REF!</definedName>
    <definedName name="모래" localSheetId="17">#REF!</definedName>
    <definedName name="모래1" localSheetId="17">#REF!</definedName>
    <definedName name="무농1호" localSheetId="17">#REF!</definedName>
    <definedName name="무농2호" localSheetId="17">#REF!</definedName>
    <definedName name="박경희" localSheetId="17">#REF!</definedName>
    <definedName name="번들1호" localSheetId="17">#REF!</definedName>
    <definedName name="번들2호" localSheetId="17">#REF!</definedName>
    <definedName name="번들3호" localSheetId="17">#REF!</definedName>
    <definedName name="부가가치세" localSheetId="17">#REF!</definedName>
    <definedName name="부가가치세요율" localSheetId="17">#REF!</definedName>
    <definedName name="부가가치표" localSheetId="17">#REF!</definedName>
    <definedName name="부대" localSheetId="17">#REF!</definedName>
    <definedName name="부대내역비교" localSheetId="17">#REF!</definedName>
    <definedName name="부대사항" localSheetId="17">#REF!</definedName>
    <definedName name="분석" localSheetId="17">#REF!</definedName>
    <definedName name="비계" localSheetId="17">#REF!</definedName>
    <definedName name="비교표2" localSheetId="17" hidden="1">#REF!</definedName>
    <definedName name="비목1" localSheetId="17">#REF!</definedName>
    <definedName name="비목2" localSheetId="17">#REF!</definedName>
    <definedName name="비목3" localSheetId="17">#REF!</definedName>
    <definedName name="비목4" localSheetId="17">#REF!</definedName>
    <definedName name="ㅅㅅ" localSheetId="17">#REF!</definedName>
    <definedName name="사" localSheetId="17" hidden="1">#REF!</definedName>
    <definedName name="산재보험료" localSheetId="17">#REF!</definedName>
    <definedName name="산재보험료요율" localSheetId="17">#REF!</definedName>
    <definedName name="산재보험료표" localSheetId="17">#REF!</definedName>
    <definedName name="산출" localSheetId="17">#REF!</definedName>
    <definedName name="산출경비" localSheetId="17">#REF!</definedName>
    <definedName name="삼" localSheetId="17">#REF!</definedName>
    <definedName name="상림1호" localSheetId="17">#REF!</definedName>
    <definedName name="상림2호" localSheetId="17">#REF!</definedName>
    <definedName name="상림3호" localSheetId="17">#REF!</definedName>
    <definedName name="생사1호" localSheetId="17">#REF!</definedName>
    <definedName name="생사2호" localSheetId="17">#REF!</definedName>
    <definedName name="생사기존" localSheetId="17">#REF!</definedName>
    <definedName name="서울" localSheetId="17">#REF!</definedName>
    <definedName name="선량1호" localSheetId="17">#REF!</definedName>
    <definedName name="선량2호" localSheetId="17">#REF!</definedName>
    <definedName name="선량3호" localSheetId="17">#REF!</definedName>
    <definedName name="선량4호" localSheetId="17">#REF!</definedName>
    <definedName name="선량5호" localSheetId="17">#REF!</definedName>
    <definedName name="설계사" localSheetId="17">#REF!</definedName>
    <definedName name="설계삼" localSheetId="17">#REF!</definedName>
    <definedName name="설계오" localSheetId="17">#REF!</definedName>
    <definedName name="설계육" localSheetId="17">#REF!</definedName>
    <definedName name="설계이" localSheetId="17">#REF!</definedName>
    <definedName name="성산1호" localSheetId="17">#REF!</definedName>
    <definedName name="성산2호" localSheetId="17">#REF!</definedName>
    <definedName name="성산3호" localSheetId="17">#REF!</definedName>
    <definedName name="성산4호" localSheetId="17">#REF!</definedName>
    <definedName name="성산5호" localSheetId="17">#REF!</definedName>
    <definedName name="송수관로구경" localSheetId="17">#REF!</definedName>
    <definedName name="송천1" localSheetId="17">#REF!</definedName>
    <definedName name="송천2" localSheetId="17">#REF!</definedName>
    <definedName name="수중모타1" localSheetId="17">#REF!</definedName>
    <definedName name="수중모타10" localSheetId="17">#REF!</definedName>
    <definedName name="수중모타15" localSheetId="17">#REF!</definedName>
    <definedName name="수중모타2" localSheetId="17">#REF!</definedName>
    <definedName name="수중모타20" localSheetId="17">#REF!</definedName>
    <definedName name="수중모타25" localSheetId="17">#REF!</definedName>
    <definedName name="수중모타3" localSheetId="17">#REF!</definedName>
    <definedName name="수중모타30" localSheetId="17">#REF!</definedName>
    <definedName name="수중모타5" localSheetId="17">#REF!</definedName>
    <definedName name="수중모타7.5" localSheetId="17">#REF!</definedName>
    <definedName name="수중모터펌프단가" localSheetId="17">#REF!</definedName>
    <definedName name="수중케이블단가" localSheetId="17">#REF!</definedName>
    <definedName name="수행능력" localSheetId="17">#REF!</definedName>
    <definedName name="순공사비" localSheetId="17">#REF!</definedName>
    <definedName name="순공사원가" localSheetId="17">#REF!</definedName>
    <definedName name="시" localSheetId="17">#REF!</definedName>
    <definedName name="신성1" localSheetId="17">#REF!</definedName>
    <definedName name="신성2" localSheetId="17">#REF!</definedName>
    <definedName name="신성3" localSheetId="17">#REF!</definedName>
    <definedName name="신성4" localSheetId="17">#REF!</definedName>
    <definedName name="신성5" localSheetId="17">#REF!</definedName>
    <definedName name="신성6" localSheetId="17">#REF!</definedName>
    <definedName name="신성7" localSheetId="17">#REF!</definedName>
    <definedName name="신흥1호" localSheetId="17">#REF!</definedName>
    <definedName name="신흥2호" localSheetId="17">#REF!</definedName>
    <definedName name="실경상" localSheetId="17">#REF!</definedName>
    <definedName name="실행" localSheetId="17">#REF!</definedName>
    <definedName name="실행검토" localSheetId="17" hidden="1">#REF!</definedName>
    <definedName name="실행예상액" localSheetId="17" hidden="1">#REF!</definedName>
    <definedName name="실행집계" localSheetId="17">#REF!</definedName>
    <definedName name="ㅇㄹ" localSheetId="17" hidden="1">#REF!</definedName>
    <definedName name="ㅇㅇ" localSheetId="17">#REF!</definedName>
    <definedName name="ㅇㅇㅇ" localSheetId="17">#REF!</definedName>
    <definedName name="아연도강관단가" localSheetId="17">#REF!</definedName>
    <definedName name="아연도배관단가" localSheetId="17">#REF!</definedName>
    <definedName name="아연도배관자재" localSheetId="17">#REF!</definedName>
    <definedName name="안방1호" localSheetId="17">#REF!</definedName>
    <definedName name="안방2호" localSheetId="17">#REF!</definedName>
    <definedName name="안전관리비" localSheetId="17">#REF!</definedName>
    <definedName name="안전관리비요율" localSheetId="17">#REF!</definedName>
    <definedName name="안전관리비표" localSheetId="17">#REF!</definedName>
    <definedName name="안정수위" localSheetId="17">#REF!</definedName>
    <definedName name="앞들1호" localSheetId="17">#REF!</definedName>
    <definedName name="앞들2호" localSheetId="17">#REF!</definedName>
    <definedName name="양수량" localSheetId="17">#REF!</definedName>
    <definedName name="양식" localSheetId="17">#REF!</definedName>
    <definedName name="업체" localSheetId="17" hidden="1">#REF!</definedName>
    <definedName name="오산" localSheetId="17">#REF!</definedName>
    <definedName name="오주1호" localSheetId="17">#REF!</definedName>
    <definedName name="오주2호" localSheetId="17">#REF!</definedName>
    <definedName name="오주3호" localSheetId="17">#REF!</definedName>
    <definedName name="오주4호" localSheetId="17">#REF!</definedName>
    <definedName name="왕암내역" localSheetId="17">#REF!</definedName>
    <definedName name="요동1호" localSheetId="17">#REF!</definedName>
    <definedName name="요동2호" localSheetId="17">#REF!</definedName>
    <definedName name="용접" localSheetId="17">#REF!</definedName>
    <definedName name="우산" localSheetId="17">#REF!</definedName>
    <definedName name="운반중량산출2" localSheetId="17">#REF!</definedName>
    <definedName name="운암" localSheetId="17">#REF!</definedName>
    <definedName name="운호1호" localSheetId="17">#REF!</definedName>
    <definedName name="운호2호" localSheetId="17">#REF!</definedName>
    <definedName name="운호3호" localSheetId="17">#REF!</definedName>
    <definedName name="울산프랜지" localSheetId="17">#REF!</definedName>
    <definedName name="원가계산명" localSheetId="17">#REF!</definedName>
    <definedName name="원운1호" localSheetId="17">#REF!</definedName>
    <definedName name="원운2호" localSheetId="17">#REF!</definedName>
    <definedName name="육" localSheetId="17">#REF!</definedName>
    <definedName name="육리1호" localSheetId="17">#REF!</definedName>
    <definedName name="육리2호" localSheetId="17">#REF!</definedName>
    <definedName name="은산1호" localSheetId="17">#REF!</definedName>
    <definedName name="은산2호" localSheetId="17">#REF!</definedName>
    <definedName name="은산3호" localSheetId="17">#REF!</definedName>
    <definedName name="은산4호" localSheetId="17">#REF!</definedName>
    <definedName name="의무비" localSheetId="17">#REF!</definedName>
    <definedName name="의정부" localSheetId="17">#REF!</definedName>
    <definedName name="이" localSheetId="17">#REF!</definedName>
    <definedName name="이윤" localSheetId="17">#REF!</definedName>
    <definedName name="이윤요율" localSheetId="17">#REF!</definedName>
    <definedName name="이윤표" localSheetId="17">#REF!</definedName>
    <definedName name="이희선" localSheetId="17">#REF!,#REF!</definedName>
    <definedName name="인공" localSheetId="17">#REF!</definedName>
    <definedName name="인입공사비" localSheetId="17">#REF!</definedName>
    <definedName name="일반관리비" localSheetId="17">#REF!</definedName>
    <definedName name="일반관리비요율" localSheetId="17">#REF!</definedName>
    <definedName name="일반관리비표" localSheetId="17">#REF!</definedName>
    <definedName name="일위" localSheetId="17">#REF!,#REF!</definedName>
    <definedName name="일위대가" localSheetId="17">#REF!</definedName>
    <definedName name="일위목록" localSheetId="17">#REF!</definedName>
    <definedName name="입력란" localSheetId="17">#REF!</definedName>
    <definedName name="입력전체" localSheetId="17">#REF!</definedName>
    <definedName name="입안1호" localSheetId="17">#REF!</definedName>
    <definedName name="입안2호" localSheetId="17">#REF!</definedName>
    <definedName name="입안3호" localSheetId="17">#REF!</definedName>
    <definedName name="입안4호" localSheetId="17">#REF!</definedName>
    <definedName name="입안기존2" localSheetId="17">#REF!</definedName>
    <definedName name="자연수위" localSheetId="17">#REF!</definedName>
    <definedName name="자재" localSheetId="17">#REF!</definedName>
    <definedName name="잡자재비" localSheetId="17">#REF!</definedName>
    <definedName name="장산1" localSheetId="17">#REF!</definedName>
    <definedName name="장산2" localSheetId="17">#REF!</definedName>
    <definedName name="장산3" localSheetId="17">#REF!</definedName>
    <definedName name="장춘" localSheetId="17">#REF!</definedName>
    <definedName name="재료비" localSheetId="17">#REF!</definedName>
    <definedName name="재료비요율" localSheetId="17">#REF!</definedName>
    <definedName name="재료집계3" localSheetId="17">#REF!</definedName>
    <definedName name="저격2" localSheetId="17">#REF!</definedName>
    <definedName name="저수조만수위" localSheetId="17">#REF!</definedName>
    <definedName name="전동기용량" localSheetId="17">#REF!</definedName>
    <definedName name="전선관부속품비" localSheetId="17">#REF!</definedName>
    <definedName name="전장su" localSheetId="17">#REF!</definedName>
    <definedName name="정열범위" localSheetId="17">#REF!</definedName>
    <definedName name="조달예가" localSheetId="17">#REF!</definedName>
    <definedName name="중량" localSheetId="17">#REF!</definedName>
    <definedName name="중량표" localSheetId="17">#REF!</definedName>
    <definedName name="지동" localSheetId="17">#REF!</definedName>
    <definedName name="지질" localSheetId="17">#REF!</definedName>
    <definedName name="지질2" localSheetId="17">#REF!</definedName>
    <definedName name="직접경비" localSheetId="17">#REF!</definedName>
    <definedName name="직접노무비" localSheetId="17">#REF!</definedName>
    <definedName name="직접노무비요율" localSheetId="17">#REF!</definedName>
    <definedName name="직접비" localSheetId="17">#REF!</definedName>
    <definedName name="직접재료비" localSheetId="17">#REF!</definedName>
    <definedName name="직접재료비합" localSheetId="17">#REF!</definedName>
    <definedName name="직종" localSheetId="17">#REF!</definedName>
    <definedName name="직종명" localSheetId="17">#REF!</definedName>
    <definedName name="진석" localSheetId="17">#REF!,#REF!</definedName>
    <definedName name="ㅊ3" localSheetId="17">#REF!</definedName>
    <definedName name="차체2" localSheetId="17">#REF!</definedName>
    <definedName name="착정심도" localSheetId="17">#REF!</definedName>
    <definedName name="철골공" localSheetId="17">#REF!</definedName>
    <definedName name="철목1호" localSheetId="17">#REF!</definedName>
    <definedName name="철목2호" localSheetId="17">#REF!</definedName>
    <definedName name="철목3호" localSheetId="17">#REF!</definedName>
    <definedName name="철목4호" localSheetId="17">#REF!</definedName>
    <definedName name="철콘" localSheetId="17">#REF!</definedName>
    <definedName name="철콘견적" localSheetId="17">#REF!</definedName>
    <definedName name="철콘번호" localSheetId="17">#REF!</definedName>
    <definedName name="청림1호" localSheetId="17">#REF!</definedName>
    <definedName name="청림2호" localSheetId="17">#REF!</definedName>
    <definedName name="청림3호" localSheetId="17">#REF!</definedName>
    <definedName name="총공사비" localSheetId="17">#REF!</definedName>
    <definedName name="총괄" localSheetId="17">#REF!</definedName>
    <definedName name="총괄표0" localSheetId="17" hidden="1">#REF!</definedName>
    <definedName name="총원가" localSheetId="17">#REF!</definedName>
    <definedName name="칠" localSheetId="17">#REF!</definedName>
    <definedName name="ㅌㅌㅌㅌㅌㅌㅌ" localSheetId="17">#REF!</definedName>
    <definedName name="토" localSheetId="17" hidden="1">#REF!</definedName>
    <definedName name="팔" localSheetId="17" hidden="1">#REF!</definedName>
    <definedName name="펌프구경" localSheetId="17">#REF!</definedName>
    <definedName name="평택" localSheetId="17">#REF!</definedName>
    <definedName name="표지" localSheetId="17" hidden="1">#REF!</definedName>
    <definedName name="프린트" localSheetId="17">#REF!</definedName>
    <definedName name="ㅎ" localSheetId="17">#REF!</definedName>
    <definedName name="ㅎ314" localSheetId="17">#REF!</definedName>
    <definedName name="ㅎ384" localSheetId="17">#REF!</definedName>
    <definedName name="ㅎㄹㄹ" localSheetId="17">#REF!</definedName>
    <definedName name="하도급계획서" localSheetId="17">#REF!</definedName>
    <definedName name="한" localSheetId="17" hidden="1">#REF!</definedName>
    <definedName name="한교1호" localSheetId="17">#REF!</definedName>
    <definedName name="한교2호" localSheetId="17">#REF!</definedName>
    <definedName name="한교3호" localSheetId="17">#REF!</definedName>
    <definedName name="한전" localSheetId="17">#REF!</definedName>
    <definedName name="한전수탁비" localSheetId="17">#REF!</definedName>
    <definedName name="할증" localSheetId="17">#REF!</definedName>
    <definedName name="합계" localSheetId="17">#REF!</definedName>
    <definedName name="행삭제" localSheetId="17">#REF!</definedName>
    <definedName name="현천기자재비" localSheetId="17">#REF!</definedName>
    <definedName name="화신1호" localSheetId="17">#REF!</definedName>
    <definedName name="화신2호" localSheetId="17">#REF!</definedName>
    <definedName name="화신기존1" localSheetId="17">#REF!</definedName>
    <definedName name="화신기존2" localSheetId="17">#REF!</definedName>
    <definedName name="환산계수" localSheetId="17">#REF!</definedName>
    <definedName name="회사명" localSheetId="17">#REF!</definedName>
    <definedName name="회시1호" localSheetId="17">#REF!</definedName>
    <definedName name="회시2호" localSheetId="17">#REF!</definedName>
    <definedName name="희선" localSheetId="17">#REF!,#REF!,#REF!,#REF!,#REF!,#REF!,#REF!,#REF!,#REF!,#REF!,#REF!,#REF!,#REF!,#REF!,#REF!,#REF!,#REF!,#REF!,#REF!</definedName>
    <definedName name="ㅗ1433" localSheetId="17">#REF!</definedName>
    <definedName name="ㅗㅓㅏ" localSheetId="17">#REF!</definedName>
    <definedName name="ㅠ" localSheetId="17">#REF!</definedName>
    <definedName name="ㅠ1" localSheetId="17">#REF!</definedName>
    <definedName name="ㅠ121" localSheetId="17">#REF!</definedName>
    <definedName name="_xlnm.Print_Area" localSheetId="17">'3.1ZJC3323'!$A$1:$I$35</definedName>
    <definedName name="\e" localSheetId="18">#REF!</definedName>
    <definedName name="\g" localSheetId="18">#REF!</definedName>
    <definedName name="\O" localSheetId="18">#REF!</definedName>
    <definedName name="\s" localSheetId="18">#REF!</definedName>
    <definedName name="_\D" localSheetId="18">#REF!</definedName>
    <definedName name="_\X" localSheetId="18">#REF!</definedName>
    <definedName name="________cap11" localSheetId="18">#REF!</definedName>
    <definedName name="_______cap11" localSheetId="18">#REF!</definedName>
    <definedName name="______cap11" localSheetId="18">#REF!</definedName>
    <definedName name="_____key2" localSheetId="18" hidden="1">#REF!</definedName>
    <definedName name="____key2" localSheetId="18" hidden="1">#REF!</definedName>
    <definedName name="____YO1" localSheetId="18">#REF!</definedName>
    <definedName name="____총괄표" localSheetId="18" hidden="1">#REF!</definedName>
    <definedName name="___BMK10" localSheetId="18">#REF!</definedName>
    <definedName name="___HSH1" localSheetId="18">#REF!</definedName>
    <definedName name="___HSH2" localSheetId="18">#REF!</definedName>
    <definedName name="___HTB2" localSheetId="18">#REF!</definedName>
    <definedName name="___HTS1" localSheetId="18">#REF!</definedName>
    <definedName name="___key2" localSheetId="18" hidden="1">#REF!</definedName>
    <definedName name="___MS1" localSheetId="18">#REF!</definedName>
    <definedName name="___mu1" localSheetId="18">#REF!</definedName>
    <definedName name="___mu2" localSheetId="18">#REF!</definedName>
    <definedName name="___mu3" localSheetId="18">#REF!</definedName>
    <definedName name="___na7" localSheetId="18">#REF!</definedName>
    <definedName name="___nf1" localSheetId="18">#REF!</definedName>
    <definedName name="___nf2" localSheetId="18">#REF!</definedName>
    <definedName name="___nf3" localSheetId="18">#REF!</definedName>
    <definedName name="___ng30" localSheetId="18">#REF!</definedName>
    <definedName name="___ng35" localSheetId="18">#REF!</definedName>
    <definedName name="___NP1" localSheetId="18">#REF!</definedName>
    <definedName name="___NP2" localSheetId="18">#REF!</definedName>
    <definedName name="___NSH1" localSheetId="18">#REF!</definedName>
    <definedName name="___NSH2" localSheetId="18">#REF!</definedName>
    <definedName name="___pa7" localSheetId="18">#REF!</definedName>
    <definedName name="___pf1" localSheetId="18">#REF!</definedName>
    <definedName name="___pf2" localSheetId="18">#REF!</definedName>
    <definedName name="___pf3" localSheetId="18">#REF!</definedName>
    <definedName name="___pg30" localSheetId="18">#REF!</definedName>
    <definedName name="___pg35" localSheetId="18">#REF!</definedName>
    <definedName name="___ppa7" localSheetId="18">#REF!</definedName>
    <definedName name="___ppf1" localSheetId="18">#REF!</definedName>
    <definedName name="___ppf2" localSheetId="18">#REF!</definedName>
    <definedName name="___ppf3" localSheetId="18">#REF!</definedName>
    <definedName name="___ppg30" localSheetId="18">#REF!</definedName>
    <definedName name="___ppg35" localSheetId="18">#REF!</definedName>
    <definedName name="___QTY10" localSheetId="18">#REF!</definedName>
    <definedName name="___UPR10" localSheetId="18">#REF!</definedName>
    <definedName name="___vrc25" localSheetId="18">#REF!</definedName>
    <definedName name="___YO1" localSheetId="18">#REF!</definedName>
    <definedName name="___총괄표" localSheetId="18" hidden="1">#REF!</definedName>
    <definedName name="__16_3_0Crite" localSheetId="18">#REF!</definedName>
    <definedName name="__17_3_0Criteria" localSheetId="18">#REF!</definedName>
    <definedName name="__18_3__Crite" localSheetId="18">#REF!</definedName>
    <definedName name="__19_3__Criteria" localSheetId="18">#REF!</definedName>
    <definedName name="__20A15_" localSheetId="18">#REF!</definedName>
    <definedName name="__21G_0Extr" localSheetId="18">#REF!</definedName>
    <definedName name="__22G_0Extract" localSheetId="18">#REF!</definedName>
    <definedName name="__23G__Extr" localSheetId="18">#REF!</definedName>
    <definedName name="__24G__Extract" localSheetId="18">#REF!</definedName>
    <definedName name="__BMK10" localSheetId="18">#REF!</definedName>
    <definedName name="__cap11" localSheetId="18">#REF!</definedName>
    <definedName name="__HSH1" localSheetId="18">#REF!</definedName>
    <definedName name="__HSH2" localSheetId="18">#REF!</definedName>
    <definedName name="__HTB2" localSheetId="18">#REF!</definedName>
    <definedName name="__HTS1" localSheetId="18">#REF!</definedName>
    <definedName name="__key2" localSheetId="18" hidden="1">#REF!</definedName>
    <definedName name="__MS1" localSheetId="18">#REF!</definedName>
    <definedName name="__mu1" localSheetId="18">#REF!</definedName>
    <definedName name="__mu2" localSheetId="18">#REF!</definedName>
    <definedName name="__mu3" localSheetId="18">#REF!</definedName>
    <definedName name="__na7" localSheetId="18">#REF!</definedName>
    <definedName name="__nf1" localSheetId="18">#REF!</definedName>
    <definedName name="__nf2" localSheetId="18">#REF!</definedName>
    <definedName name="__nf3" localSheetId="18">#REF!</definedName>
    <definedName name="__ng30" localSheetId="18">#REF!</definedName>
    <definedName name="__ng35" localSheetId="18">#REF!</definedName>
    <definedName name="__NP1" localSheetId="18">#REF!</definedName>
    <definedName name="__NP2" localSheetId="18">#REF!</definedName>
    <definedName name="__NSH1" localSheetId="18">#REF!</definedName>
    <definedName name="__NSH2" localSheetId="18">#REF!</definedName>
    <definedName name="__pa7" localSheetId="18">#REF!</definedName>
    <definedName name="__pf1" localSheetId="18">#REF!</definedName>
    <definedName name="__pf2" localSheetId="18">#REF!</definedName>
    <definedName name="__pf3" localSheetId="18">#REF!</definedName>
    <definedName name="__pg30" localSheetId="18">#REF!</definedName>
    <definedName name="__pg35" localSheetId="18">#REF!</definedName>
    <definedName name="__ppa7" localSheetId="18">#REF!</definedName>
    <definedName name="__ppf1" localSheetId="18">#REF!</definedName>
    <definedName name="__ppf2" localSheetId="18">#REF!</definedName>
    <definedName name="__ppf3" localSheetId="18">#REF!</definedName>
    <definedName name="__ppg30" localSheetId="18">#REF!</definedName>
    <definedName name="__ppg35" localSheetId="18">#REF!</definedName>
    <definedName name="__QTY10" localSheetId="18">#REF!</definedName>
    <definedName name="__UPR10" localSheetId="18">#REF!</definedName>
    <definedName name="__vrc25" localSheetId="18">#REF!</definedName>
    <definedName name="__YO1" localSheetId="18">#REF!</definedName>
    <definedName name="__총괄표" localSheetId="18" hidden="1">#REF!</definedName>
    <definedName name="_000年.xls" localSheetId="18">#REF!</definedName>
    <definedName name="_001年.xls" localSheetId="18">#REF!</definedName>
    <definedName name="_002年.xls" localSheetId="18">#REF!</definedName>
    <definedName name="_16.025_8.297_18.65__10.5" localSheetId="18">#REF!</definedName>
    <definedName name="_16_3_0Crite" localSheetId="18">#REF!</definedName>
    <definedName name="_17_3_0Criteria" localSheetId="18">#REF!</definedName>
    <definedName name="_18_3__Crite" localSheetId="18">#REF!</definedName>
    <definedName name="_19_3__Criteria" localSheetId="18">#REF!</definedName>
    <definedName name="_1공장" localSheetId="18">#REF!</definedName>
    <definedName name="_20A15_" localSheetId="18">#REF!</definedName>
    <definedName name="_21G_0Extr" localSheetId="18">#REF!</definedName>
    <definedName name="_22G_0Extract" localSheetId="18">#REF!</definedName>
    <definedName name="_23G__Extr" localSheetId="18">#REF!</definedName>
    <definedName name="_24G__Extract" localSheetId="18">#REF!</definedName>
    <definedName name="_2공장" localSheetId="18">#REF!</definedName>
    <definedName name="_3공장" localSheetId="18">#REF!</definedName>
    <definedName name="_58_3" localSheetId="18">#REF!</definedName>
    <definedName name="_61_3_0Crite" localSheetId="18">#REF!</definedName>
    <definedName name="_64_3_0Criteria" localSheetId="18">#REF!</definedName>
    <definedName name="_67_3__Crite" localSheetId="18">#REF!</definedName>
    <definedName name="_70_3__Criteria" localSheetId="18">#REF!</definedName>
    <definedName name="_71A15_" localSheetId="18">#REF!</definedName>
    <definedName name="_74G" localSheetId="18">#REF!</definedName>
    <definedName name="_77G_0Extr" localSheetId="18">#REF!</definedName>
    <definedName name="_80G_0Extract" localSheetId="18">#REF!</definedName>
    <definedName name="_83G__Extr" localSheetId="18">#REF!</definedName>
    <definedName name="_86G__Extract" localSheetId="18">#REF!</definedName>
    <definedName name="_A" localSheetId="18">#REF!</definedName>
    <definedName name="_BMK10" localSheetId="18">#REF!</definedName>
    <definedName name="_cap11" localSheetId="18">#REF!</definedName>
    <definedName name="_Dist_Bin" localSheetId="18" hidden="1">#REF!</definedName>
    <definedName name="_Dist_Values" localSheetId="18" hidden="1">#REF!</definedName>
    <definedName name="_Fill" localSheetId="18" hidden="1">#REF!</definedName>
    <definedName name="_HSH1" localSheetId="18">#REF!</definedName>
    <definedName name="_HSH2" localSheetId="18">#REF!</definedName>
    <definedName name="_HTB2" localSheetId="18">#REF!</definedName>
    <definedName name="_HTS1" localSheetId="18">#REF!</definedName>
    <definedName name="_Key1" localSheetId="18" hidden="1">#REF!</definedName>
    <definedName name="_Key2" localSheetId="18" hidden="1">#REF!</definedName>
    <definedName name="_MS1" localSheetId="18">#REF!</definedName>
    <definedName name="_mu1" localSheetId="18">#REF!</definedName>
    <definedName name="_mu2" localSheetId="18">#REF!</definedName>
    <definedName name="_mu3" localSheetId="18">#REF!</definedName>
    <definedName name="_na7" localSheetId="18">#REF!</definedName>
    <definedName name="_nf1" localSheetId="18">#REF!</definedName>
    <definedName name="_nf2" localSheetId="18">#REF!</definedName>
    <definedName name="_nf3" localSheetId="18">#REF!</definedName>
    <definedName name="_ng30" localSheetId="18">#REF!</definedName>
    <definedName name="_ng35" localSheetId="18">#REF!</definedName>
    <definedName name="_NP1" localSheetId="18">#REF!</definedName>
    <definedName name="_NP2" localSheetId="18">#REF!</definedName>
    <definedName name="_NSH1" localSheetId="18">#REF!</definedName>
    <definedName name="_NSH2" localSheetId="18">#REF!</definedName>
    <definedName name="_pa7" localSheetId="18">#REF!</definedName>
    <definedName name="_pf1" localSheetId="18">#REF!</definedName>
    <definedName name="_pf2" localSheetId="18">#REF!</definedName>
    <definedName name="_pf3" localSheetId="18">#REF!</definedName>
    <definedName name="_pg30" localSheetId="18">#REF!</definedName>
    <definedName name="_pg35" localSheetId="18">#REF!</definedName>
    <definedName name="_ppa7" localSheetId="18">#REF!</definedName>
    <definedName name="_ppf1" localSheetId="18">#REF!</definedName>
    <definedName name="_ppf2" localSheetId="18">#REF!</definedName>
    <definedName name="_ppf3" localSheetId="18">#REF!</definedName>
    <definedName name="_ppg30" localSheetId="18">#REF!</definedName>
    <definedName name="_ppg35" localSheetId="18">#REF!</definedName>
    <definedName name="_QTY10" localSheetId="18">#REF!</definedName>
    <definedName name="_Sort" localSheetId="18" hidden="1">#REF!</definedName>
    <definedName name="_Table1_In1" localSheetId="18" hidden="1">#REF!</definedName>
    <definedName name="_Table1_Out" localSheetId="18" hidden="1">#REF!</definedName>
    <definedName name="_UPR10" localSheetId="18">#REF!</definedName>
    <definedName name="_vrc25" localSheetId="18">#REF!</definedName>
    <definedName name="_YO1" localSheetId="18">#REF!</definedName>
    <definedName name="_총괄표" localSheetId="18" hidden="1">#REF!</definedName>
    <definedName name="A_1" localSheetId="18">#REF!</definedName>
    <definedName name="A_2" localSheetId="18">#REF!</definedName>
    <definedName name="A_3" localSheetId="18">#REF!</definedName>
    <definedName name="A_4" localSheetId="18">#REF!</definedName>
    <definedName name="A_5" localSheetId="18">#REF!</definedName>
    <definedName name="A_6" localSheetId="18">#REF!</definedName>
    <definedName name="A1_" localSheetId="18">#REF!</definedName>
    <definedName name="A15." localSheetId="18">#REF!</definedName>
    <definedName name="A2_" localSheetId="18">#REF!</definedName>
    <definedName name="A3_" localSheetId="18">#REF!</definedName>
    <definedName name="A315yoo1" localSheetId="18">#REF!</definedName>
    <definedName name="A4_" localSheetId="18">#REF!</definedName>
    <definedName name="A5_" localSheetId="18">#REF!</definedName>
    <definedName name="A7_" localSheetId="18">#REF!</definedName>
    <definedName name="A8_" localSheetId="18">#REF!</definedName>
    <definedName name="A9_" localSheetId="18">#REF!</definedName>
    <definedName name="AA" localSheetId="18" hidden="1">#REF!</definedName>
    <definedName name="AMOUNT" localSheetId="18">#REF!</definedName>
    <definedName name="are" localSheetId="18">#REF!</definedName>
    <definedName name="as" localSheetId="18" hidden="1">#REF!</definedName>
    <definedName name="b_1" localSheetId="18">#REF!</definedName>
    <definedName name="B0" localSheetId="18">#REF!</definedName>
    <definedName name="B1_" localSheetId="18">#REF!</definedName>
    <definedName name="B1381." localSheetId="18">#REF!</definedName>
    <definedName name="B1A" localSheetId="18">#REF!</definedName>
    <definedName name="B1WL" localSheetId="18">#REF!</definedName>
    <definedName name="B1WR" localSheetId="18">#REF!</definedName>
    <definedName name="B2A" localSheetId="18">#REF!</definedName>
    <definedName name="B2WL" localSheetId="18">#REF!</definedName>
    <definedName name="B2WR" localSheetId="18">#REF!</definedName>
    <definedName name="B3A" localSheetId="18">#REF!</definedName>
    <definedName name="B4A" localSheetId="18">#REF!</definedName>
    <definedName name="B5A" localSheetId="18">#REF!</definedName>
    <definedName name="B6A" localSheetId="18">#REF!</definedName>
    <definedName name="B7A" localSheetId="18">#REF!</definedName>
    <definedName name="B8A" localSheetId="18">#REF!</definedName>
    <definedName name="BA" localSheetId="18">#REF!</definedName>
    <definedName name="BAE_GWANG_GONG" localSheetId="18">#REF!</definedName>
    <definedName name="BB" localSheetId="18">#REF!</definedName>
    <definedName name="bbb" localSheetId="18">#REF!</definedName>
    <definedName name="BHU" localSheetId="18">#REF!</definedName>
    <definedName name="BI_GAE_GONG" localSheetId="18">#REF!</definedName>
    <definedName name="BIGO" localSheetId="18">#REF!</definedName>
    <definedName name="BJ_GLF" localSheetId="18">#REF!</definedName>
    <definedName name="BJ_LR" localSheetId="18">#REF!</definedName>
    <definedName name="BMO" localSheetId="18">#REF!</definedName>
    <definedName name="BO" localSheetId="18">#REF!</definedName>
    <definedName name="BO_ON_GONG" localSheetId="18">#REF!</definedName>
    <definedName name="BO_TONG_IN_BU" localSheetId="18">#REF!</definedName>
    <definedName name="BSH" localSheetId="18">#REF!</definedName>
    <definedName name="BV" localSheetId="18">#REF!</definedName>
    <definedName name="C_1" localSheetId="18">#REF!</definedName>
    <definedName name="C_2" localSheetId="18">#REF!</definedName>
    <definedName name="C_3" localSheetId="18">#REF!</definedName>
    <definedName name="cap" localSheetId="18">#REF!</definedName>
    <definedName name="CCC" localSheetId="18">#REF!</definedName>
    <definedName name="CHUK_RYANG_SA" localSheetId="18">#REF!</definedName>
    <definedName name="CHUL_GOL_GONG" localSheetId="18">#REF!</definedName>
    <definedName name="CHUL_GONG" localSheetId="18">#REF!</definedName>
    <definedName name="CIVIL" localSheetId="18">#REF!</definedName>
    <definedName name="CKSP" localSheetId="18">#REF!</definedName>
    <definedName name="Client" localSheetId="18">#REF!</definedName>
    <definedName name="CM" localSheetId="18">#REF!</definedName>
    <definedName name="COD" localSheetId="18">#REF!</definedName>
    <definedName name="CODE" localSheetId="18">#REF!</definedName>
    <definedName name="cola" localSheetId="18">#REF!</definedName>
    <definedName name="cola11" localSheetId="18">#REF!</definedName>
    <definedName name="colb" localSheetId="18">#REF!</definedName>
    <definedName name="Conc_A" localSheetId="18">#REF!</definedName>
    <definedName name="Conc_C" localSheetId="18">#REF!</definedName>
    <definedName name="COST" localSheetId="18" hidden="1">#REF!</definedName>
    <definedName name="COSTT" localSheetId="18" hidden="1">#REF!</definedName>
    <definedName name="CPK" localSheetId="18">#REF!</definedName>
    <definedName name="CR" localSheetId="18">#REF!</definedName>
    <definedName name="D0" localSheetId="18">#REF!</definedName>
    <definedName name="D00" localSheetId="18">#REF!</definedName>
    <definedName name="D000" localSheetId="18">#REF!</definedName>
    <definedName name="DAN" localSheetId="18">#REF!</definedName>
    <definedName name="DANGA" localSheetId="18">#REF!,#REF!</definedName>
    <definedName name="danga2" localSheetId="18">#REF!,#REF!</definedName>
    <definedName name="Database" localSheetId="18" hidden="1">#REF!</definedName>
    <definedName name="database2" localSheetId="18">#REF!</definedName>
    <definedName name="date" localSheetId="18">#REF!</definedName>
    <definedName name="Date_Bidding" localSheetId="18">#REF!</definedName>
    <definedName name="DE" localSheetId="18">#REF!</definedName>
    <definedName name="DF" localSheetId="18">#REF!</definedName>
    <definedName name="dl" localSheetId="18">#REF!</definedName>
    <definedName name="DO_JANG_GONG" localSheetId="18">#REF!</definedName>
    <definedName name="DPI" localSheetId="18">#REF!</definedName>
    <definedName name="DPP" localSheetId="18">#REF!</definedName>
    <definedName name="DS" localSheetId="18">#REF!</definedName>
    <definedName name="DSVP" localSheetId="18">#REF!</definedName>
    <definedName name="DUCT_GONG" localSheetId="18">#REF!</definedName>
    <definedName name="E10M" localSheetId="18">#REF!</definedName>
    <definedName name="E10P" localSheetId="18">#REF!</definedName>
    <definedName name="E11M" localSheetId="18">#REF!</definedName>
    <definedName name="E11P" localSheetId="18">#REF!</definedName>
    <definedName name="E12M" localSheetId="18">#REF!</definedName>
    <definedName name="E12P" localSheetId="18">#REF!</definedName>
    <definedName name="E13M" localSheetId="18">#REF!</definedName>
    <definedName name="E13P" localSheetId="18">#REF!</definedName>
    <definedName name="E14M" localSheetId="18">#REF!</definedName>
    <definedName name="E14P" localSheetId="18">#REF!</definedName>
    <definedName name="E15M" localSheetId="18">#REF!</definedName>
    <definedName name="E15P" localSheetId="18">#REF!</definedName>
    <definedName name="E16M" localSheetId="18">#REF!</definedName>
    <definedName name="E16P" localSheetId="18">#REF!</definedName>
    <definedName name="E17M" localSheetId="18">#REF!</definedName>
    <definedName name="E17P" localSheetId="18">#REF!</definedName>
    <definedName name="E18M" localSheetId="18">#REF!</definedName>
    <definedName name="E18P" localSheetId="18">#REF!</definedName>
    <definedName name="E19M" localSheetId="18">#REF!</definedName>
    <definedName name="E19P" localSheetId="18">#REF!</definedName>
    <definedName name="E1E" localSheetId="18">#REF!</definedName>
    <definedName name="E1M" localSheetId="18">#REF!</definedName>
    <definedName name="E1P" localSheetId="18">#REF!</definedName>
    <definedName name="E20M" localSheetId="18">#REF!</definedName>
    <definedName name="E20P" localSheetId="18">#REF!</definedName>
    <definedName name="E21M" localSheetId="18">#REF!</definedName>
    <definedName name="E21P" localSheetId="18">#REF!</definedName>
    <definedName name="E22M" localSheetId="18">#REF!</definedName>
    <definedName name="E22P" localSheetId="18">#REF!</definedName>
    <definedName name="E23M" localSheetId="18">#REF!</definedName>
    <definedName name="E23P" localSheetId="18">#REF!</definedName>
    <definedName name="E24M" localSheetId="18">#REF!</definedName>
    <definedName name="E24P" localSheetId="18">#REF!</definedName>
    <definedName name="E26E" localSheetId="18">#REF!</definedName>
    <definedName name="E26M" localSheetId="18">#REF!</definedName>
    <definedName name="E26P" localSheetId="18">#REF!</definedName>
    <definedName name="E27E" localSheetId="18">#REF!</definedName>
    <definedName name="E27M" localSheetId="18">#REF!</definedName>
    <definedName name="E27P" localSheetId="18">#REF!</definedName>
    <definedName name="E28E" localSheetId="18">#REF!</definedName>
    <definedName name="E28M" localSheetId="18">#REF!</definedName>
    <definedName name="E28P" localSheetId="18">#REF!</definedName>
    <definedName name="E29M" localSheetId="18">#REF!</definedName>
    <definedName name="E29P" localSheetId="18">#REF!</definedName>
    <definedName name="E2E" localSheetId="18">#REF!</definedName>
    <definedName name="E2M" localSheetId="18">#REF!</definedName>
    <definedName name="E2P" localSheetId="18">#REF!</definedName>
    <definedName name="E30M" localSheetId="18">#REF!</definedName>
    <definedName name="E30P" localSheetId="18">#REF!</definedName>
    <definedName name="E35M" localSheetId="18">#REF!</definedName>
    <definedName name="E35P" localSheetId="18">#REF!</definedName>
    <definedName name="E3P" localSheetId="18">#REF!</definedName>
    <definedName name="E43M" localSheetId="18">#REF!</definedName>
    <definedName name="E43P" localSheetId="18">#REF!</definedName>
    <definedName name="E44M" localSheetId="18">#REF!</definedName>
    <definedName name="E44P" localSheetId="18">#REF!</definedName>
    <definedName name="E45M" localSheetId="18">#REF!</definedName>
    <definedName name="E45P" localSheetId="18">#REF!</definedName>
    <definedName name="E46M" localSheetId="18">#REF!</definedName>
    <definedName name="E46P" localSheetId="18">#REF!</definedName>
    <definedName name="E47M" localSheetId="18">#REF!</definedName>
    <definedName name="E47P" localSheetId="18">#REF!</definedName>
    <definedName name="E49M" localSheetId="18">#REF!</definedName>
    <definedName name="E49P" localSheetId="18">#REF!</definedName>
    <definedName name="E4M" localSheetId="18">#REF!</definedName>
    <definedName name="E4P" localSheetId="18">#REF!</definedName>
    <definedName name="E50M" localSheetId="18">#REF!</definedName>
    <definedName name="E50P" localSheetId="18">#REF!</definedName>
    <definedName name="E51E" localSheetId="18">#REF!</definedName>
    <definedName name="E5M" localSheetId="18">#REF!</definedName>
    <definedName name="E5P" localSheetId="18">#REF!</definedName>
    <definedName name="E6M" localSheetId="18">#REF!</definedName>
    <definedName name="E6P" localSheetId="18">#REF!</definedName>
    <definedName name="E7M" localSheetId="18">#REF!</definedName>
    <definedName name="E7P" localSheetId="18">#REF!</definedName>
    <definedName name="E8M" localSheetId="18">#REF!</definedName>
    <definedName name="E8P" localSheetId="18">#REF!</definedName>
    <definedName name="E9M" localSheetId="18">#REF!</definedName>
    <definedName name="E9P" localSheetId="18">#REF!</definedName>
    <definedName name="eee" localSheetId="18" hidden="1">#REF!</definedName>
    <definedName name="Exchange_Rate" localSheetId="18">#REF!</definedName>
    <definedName name="Extract_MI" localSheetId="18">#REF!</definedName>
    <definedName name="fact" localSheetId="18">#REF!</definedName>
    <definedName name="FD" localSheetId="18">#REF!</definedName>
    <definedName name="FEEL" localSheetId="18">#REF!</definedName>
    <definedName name="fjkf" localSheetId="18">#REF!</definedName>
    <definedName name="Form" localSheetId="18">#REF!</definedName>
    <definedName name="fvdsa" localSheetId="18">#REF!</definedName>
    <definedName name="fwk" localSheetId="18">#REF!</definedName>
    <definedName name="GAE_JANG_GONG" localSheetId="18">#REF!</definedName>
    <definedName name="GEMCO" localSheetId="18" hidden="1">#REF!</definedName>
    <definedName name="gfdgdgdf" localSheetId="18">#REF!</definedName>
    <definedName name="gfggfr" localSheetId="18">#REF!</definedName>
    <definedName name="GG" localSheetId="18">#REF!</definedName>
    <definedName name="GGGG" localSheetId="18">#REF!</definedName>
    <definedName name="gh" localSheetId="18">#REF!</definedName>
    <definedName name="GI_GAE_SUL_CHI_GONG" localSheetId="18">#REF!</definedName>
    <definedName name="GJ" localSheetId="18">#REF!</definedName>
    <definedName name="gjj" localSheetId="18">#REF!</definedName>
    <definedName name="GK" localSheetId="18">#REF!</definedName>
    <definedName name="GONGCODE" localSheetId="18">#REF!</definedName>
    <definedName name="grew" localSheetId="18" hidden="1">#REF!</definedName>
    <definedName name="Gtb" localSheetId="18">#REF!</definedName>
    <definedName name="gtbtt" localSheetId="18">#REF!</definedName>
    <definedName name="GUMAK" localSheetId="18">#REF!</definedName>
    <definedName name="Gxl" localSheetId="18">#REF!</definedName>
    <definedName name="gxltt" localSheetId="18">#REF!</definedName>
    <definedName name="GY" localSheetId="18">#REF!</definedName>
    <definedName name="H1L" localSheetId="18">#REF!</definedName>
    <definedName name="H1R" localSheetId="18">#REF!</definedName>
    <definedName name="H1WL" localSheetId="18">#REF!</definedName>
    <definedName name="H1WR" localSheetId="18">#REF!</definedName>
    <definedName name="H2L" localSheetId="18">#REF!</definedName>
    <definedName name="H2R" localSheetId="18">#REF!</definedName>
    <definedName name="H2WL" localSheetId="18">#REF!</definedName>
    <definedName name="H2WR" localSheetId="18">#REF!</definedName>
    <definedName name="H3L" localSheetId="18">#REF!</definedName>
    <definedName name="H3R" localSheetId="18">#REF!</definedName>
    <definedName name="H3WL" localSheetId="18">#REF!</definedName>
    <definedName name="H3WR" localSheetId="18">#REF!</definedName>
    <definedName name="H4L" localSheetId="18">#REF!</definedName>
    <definedName name="H4R" localSheetId="18">#REF!</definedName>
    <definedName name="H5L" localSheetId="18">#REF!</definedName>
    <definedName name="H5R" localSheetId="18">#REF!</definedName>
    <definedName name="H6L" localSheetId="18">#REF!</definedName>
    <definedName name="H6R" localSheetId="18">#REF!</definedName>
    <definedName name="H7L" localSheetId="18">#REF!</definedName>
    <definedName name="H7R" localSheetId="18">#REF!</definedName>
    <definedName name="H9A" localSheetId="18">#REF!</definedName>
    <definedName name="HAF" localSheetId="18">#REF!</definedName>
    <definedName name="han" localSheetId="18" hidden="1">#REF!</definedName>
    <definedName name="hanliangbiao" localSheetId="18">#REF!</definedName>
    <definedName name="hardwar" localSheetId="18" hidden="1">#REF!</definedName>
    <definedName name="HBV" localSheetId="18">#REF!</definedName>
    <definedName name="HCR" localSheetId="18">#REF!</definedName>
    <definedName name="HDSVP" localSheetId="18">#REF!</definedName>
    <definedName name="HHAF" localSheetId="18">#REF!</definedName>
    <definedName name="HHMF" localSheetId="18">#REF!</definedName>
    <definedName name="HL" localSheetId="18">#REF!</definedName>
    <definedName name="HMF" localSheetId="18">#REF!</definedName>
    <definedName name="HMOTOR" localSheetId="18">#REF!</definedName>
    <definedName name="HPUMP" localSheetId="18">#REF!</definedName>
    <definedName name="HR" localSheetId="18">#REF!</definedName>
    <definedName name="HSH" localSheetId="18">#REF!</definedName>
    <definedName name="HSV" localSheetId="18">#REF!</definedName>
    <definedName name="htb" localSheetId="18">#REF!</definedName>
    <definedName name="hts" localSheetId="18">#REF!</definedName>
    <definedName name="HVAFP" localSheetId="18">#REF!</definedName>
    <definedName name="HVMF" localSheetId="18">#REF!</definedName>
    <definedName name="HWEI" localSheetId="18">#REF!</definedName>
    <definedName name="HWL" localSheetId="18">#REF!</definedName>
    <definedName name="HWR" localSheetId="18">#REF!</definedName>
    <definedName name="i" localSheetId="18">#REF!</definedName>
    <definedName name="ID" localSheetId="18">#REF!,#REF!</definedName>
    <definedName name="JA" localSheetId="18">#REF!</definedName>
    <definedName name="JE_GWAN_GONG" localSheetId="18">#REF!</definedName>
    <definedName name="jg" localSheetId="18">#REF!</definedName>
    <definedName name="jhjyg" localSheetId="18">#REF!</definedName>
    <definedName name="JK" localSheetId="18">#REF!</definedName>
    <definedName name="JUNG_GI_UN_JUN" localSheetId="18">#REF!</definedName>
    <definedName name="kim" localSheetId="18">#REF!</definedName>
    <definedName name="KJ" localSheetId="18">#REF!</definedName>
    <definedName name="kjjh" localSheetId="18">#REF!</definedName>
    <definedName name="kk" localSheetId="18" hidden="1">#REF!</definedName>
    <definedName name="LA" localSheetId="18">#REF!</definedName>
    <definedName name="Labor_Cost" localSheetId="18">#REF!</definedName>
    <definedName name="lf" localSheetId="18">#REF!</definedName>
    <definedName name="lll" localSheetId="18">#REF!</definedName>
    <definedName name="lllllll" localSheetId="18">#REF!</definedName>
    <definedName name="LMO" localSheetId="18">#REF!</definedName>
    <definedName name="LPI" localSheetId="18">#REF!</definedName>
    <definedName name="LSH" localSheetId="18">#REF!</definedName>
    <definedName name="Material" localSheetId="18">#REF!</definedName>
    <definedName name="MD" localSheetId="18">#REF!</definedName>
    <definedName name="MOK_DO_GONG" localSheetId="18">#REF!</definedName>
    <definedName name="MOK_GONG" localSheetId="18">#REF!</definedName>
    <definedName name="MONEY" localSheetId="18">#REF!,#REF!</definedName>
    <definedName name="MOTOR" localSheetId="18">#REF!</definedName>
    <definedName name="ms" localSheetId="18">#REF!</definedName>
    <definedName name="msc" localSheetId="18">#REF!</definedName>
    <definedName name="n" localSheetId="18" hidden="1">#REF!</definedName>
    <definedName name="N1S" localSheetId="18">#REF!</definedName>
    <definedName name="N2S" localSheetId="18">#REF!</definedName>
    <definedName name="N3S" localSheetId="18">#REF!</definedName>
    <definedName name="NAME" localSheetId="18">#REF!</definedName>
    <definedName name="NDO" localSheetId="18">#REF!</definedName>
    <definedName name="NK" localSheetId="18">#REF!</definedName>
    <definedName name="NO" localSheetId="18">#REF!</definedName>
    <definedName name="NPI" localSheetId="18">#REF!</definedName>
    <definedName name="ns" localSheetId="18">#REF!</definedName>
    <definedName name="NSH" localSheetId="18">#REF!</definedName>
    <definedName name="NSO" localSheetId="18">#REF!</definedName>
    <definedName name="o" localSheetId="18">#REF!</definedName>
    <definedName name="OOO" localSheetId="18">#REF!</definedName>
    <definedName name="p_all" localSheetId="18">#REF!</definedName>
    <definedName name="Pad_1" localSheetId="18">#REF!</definedName>
    <definedName name="PC_Pile" localSheetId="18">#REF!</definedName>
    <definedName name="Period_Const" localSheetId="18">#REF!</definedName>
    <definedName name="Pile_Driving" localSheetId="18">#REF!</definedName>
    <definedName name="PLANT_BAE_GWAN_GONG" localSheetId="18">#REF!</definedName>
    <definedName name="PLANT_GI_GAE_SUL_CHI_GONG" localSheetId="18">#REF!</definedName>
    <definedName name="PLANT_JE_GWAN_GONG" localSheetId="18">#REF!</definedName>
    <definedName name="PLANT_JUN_GONG" localSheetId="18">#REF!</definedName>
    <definedName name="PLANT_YONG_JUB_GONG" localSheetId="18">#REF!</definedName>
    <definedName name="plast" localSheetId="18">#REF!</definedName>
    <definedName name="PPP" localSheetId="18">#REF!</definedName>
    <definedName name="pps" localSheetId="18">#REF!</definedName>
    <definedName name="PRICE" localSheetId="18">#REF!</definedName>
    <definedName name="PRIN_TITLES" localSheetId="18">#REF!</definedName>
    <definedName name="Print_Area\C" localSheetId="18">#REF!</definedName>
    <definedName name="Print_Area_MI" localSheetId="18">#REF!</definedName>
    <definedName name="PRINT_AREA_MI1" localSheetId="18">#REF!</definedName>
    <definedName name="_xlnm.Print_Titles" localSheetId="18">#REF!</definedName>
    <definedName name="Print_Titles_MI" localSheetId="18">#REF!</definedName>
    <definedName name="PRINT_TITLES_MI1" localSheetId="18">#REF!</definedName>
    <definedName name="ps" localSheetId="18">#REF!</definedName>
    <definedName name="PUMP" localSheetId="18">#REF!</definedName>
    <definedName name="QQQ" localSheetId="18">#REF!</definedName>
    <definedName name="RATE" localSheetId="18">#REF!</definedName>
    <definedName name="Rebar" localSheetId="18">#REF!</definedName>
    <definedName name="Recorder" localSheetId="18" hidden="1">#REF!</definedName>
    <definedName name="RIBET_GONG" localSheetId="18">#REF!</definedName>
    <definedName name="RRR" localSheetId="18">#REF!</definedName>
    <definedName name="s" localSheetId="18">#REF!</definedName>
    <definedName name="sd" localSheetId="18">#REF!</definedName>
    <definedName name="sdg" localSheetId="18" hidden="1">#REF!</definedName>
    <definedName name="sdsss" localSheetId="18">#REF!</definedName>
    <definedName name="SEQCODE" localSheetId="18">#REF!</definedName>
    <definedName name="SFSDFS" localSheetId="18">#REF!</definedName>
    <definedName name="SK" localSheetId="18">#REF!</definedName>
    <definedName name="SKE" localSheetId="18">#REF!</definedName>
    <definedName name="Slab_Connect" localSheetId="18">#REF!</definedName>
    <definedName name="sort" localSheetId="18">#REF!</definedName>
    <definedName name="sort2" localSheetId="18">#REF!</definedName>
    <definedName name="SP" localSheetId="18">#REF!</definedName>
    <definedName name="SPEC" localSheetId="18">#REF!</definedName>
    <definedName name="Story_Total" localSheetId="18">#REF!</definedName>
    <definedName name="Struct_Type" localSheetId="18">#REF!</definedName>
    <definedName name="SUMMARY" localSheetId="18" hidden="1">#REF!</definedName>
    <definedName name="SUMMARYT" localSheetId="18" hidden="1">#REF!</definedName>
    <definedName name="SV" localSheetId="18">#REF!</definedName>
    <definedName name="SWL" localSheetId="18">#REF!</definedName>
    <definedName name="SWR" localSheetId="18">#REF!</definedName>
    <definedName name="T10M" localSheetId="18">#REF!</definedName>
    <definedName name="T10P" localSheetId="18">#REF!</definedName>
    <definedName name="T11M" localSheetId="18">#REF!</definedName>
    <definedName name="T11P" localSheetId="18">#REF!</definedName>
    <definedName name="T12M" localSheetId="18">#REF!</definedName>
    <definedName name="T12P" localSheetId="18">#REF!</definedName>
    <definedName name="T13M" localSheetId="18">#REF!</definedName>
    <definedName name="T13P" localSheetId="18">#REF!</definedName>
    <definedName name="T14M" localSheetId="18">#REF!</definedName>
    <definedName name="T14P" localSheetId="18">#REF!</definedName>
    <definedName name="T15M" localSheetId="18">#REF!</definedName>
    <definedName name="T15P" localSheetId="18">#REF!</definedName>
    <definedName name="T16M" localSheetId="18">#REF!</definedName>
    <definedName name="T16P" localSheetId="18">#REF!</definedName>
    <definedName name="T17M" localSheetId="18">#REF!</definedName>
    <definedName name="T17P" localSheetId="18">#REF!</definedName>
    <definedName name="T18M" localSheetId="18">#REF!</definedName>
    <definedName name="T18P" localSheetId="18">#REF!</definedName>
    <definedName name="T19M" localSheetId="18">#REF!</definedName>
    <definedName name="T19P" localSheetId="18">#REF!</definedName>
    <definedName name="T1E" localSheetId="18">#REF!</definedName>
    <definedName name="T1M" localSheetId="18">#REF!</definedName>
    <definedName name="T1P" localSheetId="18">#REF!</definedName>
    <definedName name="T1S" localSheetId="18">#REF!</definedName>
    <definedName name="T20M" localSheetId="18">#REF!</definedName>
    <definedName name="T20P" localSheetId="18">#REF!</definedName>
    <definedName name="T21M" localSheetId="18">#REF!</definedName>
    <definedName name="T21P" localSheetId="18">#REF!</definedName>
    <definedName name="T22E" localSheetId="18">#REF!</definedName>
    <definedName name="T23M" localSheetId="18">#REF!</definedName>
    <definedName name="T23P" localSheetId="18">#REF!</definedName>
    <definedName name="T24M" localSheetId="18">#REF!</definedName>
    <definedName name="T24P" localSheetId="18">#REF!</definedName>
    <definedName name="T2E" localSheetId="18">#REF!</definedName>
    <definedName name="T2M" localSheetId="18">#REF!</definedName>
    <definedName name="T2P" localSheetId="18">#REF!</definedName>
    <definedName name="T2S" localSheetId="18">#REF!</definedName>
    <definedName name="T3P" localSheetId="18">#REF!</definedName>
    <definedName name="T3S" localSheetId="18">#REF!</definedName>
    <definedName name="T4M" localSheetId="18">#REF!</definedName>
    <definedName name="T4P" localSheetId="18">#REF!</definedName>
    <definedName name="T5M" localSheetId="18">#REF!</definedName>
    <definedName name="T5P" localSheetId="18">#REF!</definedName>
    <definedName name="T6M" localSheetId="18">#REF!</definedName>
    <definedName name="T6P" localSheetId="18">#REF!</definedName>
    <definedName name="T7M" localSheetId="18">#REF!</definedName>
    <definedName name="T7P" localSheetId="18">#REF!</definedName>
    <definedName name="T8M" localSheetId="18">#REF!</definedName>
    <definedName name="T8P" localSheetId="18">#REF!</definedName>
    <definedName name="T9M" localSheetId="18">#REF!</definedName>
    <definedName name="T9P" localSheetId="18">#REF!</definedName>
    <definedName name="TITLE" localSheetId="18">#REF!</definedName>
    <definedName name="TK_BYUL_IN_BU" localSheetId="18">#REF!</definedName>
    <definedName name="TMO" localSheetId="18">#REF!</definedName>
    <definedName name="Total_Floor_Area" localSheetId="18">#REF!</definedName>
    <definedName name="tr" localSheetId="18" hidden="1">#REF!</definedName>
    <definedName name="TT" localSheetId="18">#REF!</definedName>
    <definedName name="TTT" localSheetId="18">#REF!</definedName>
    <definedName name="tuchal" localSheetId="18">#REF!</definedName>
    <definedName name="TW" localSheetId="18">#REF!</definedName>
    <definedName name="TWL" localSheetId="18">#REF!</definedName>
    <definedName name="TWR" localSheetId="18">#REF!</definedName>
    <definedName name="TYPE" localSheetId="18">#REF!</definedName>
    <definedName name="TYPEEA" localSheetId="18">#REF!</definedName>
    <definedName name="UNIT" localSheetId="18">#REF!</definedName>
    <definedName name="VAFP" localSheetId="18">#REF!</definedName>
    <definedName name="VBV" localSheetId="18">#REF!</definedName>
    <definedName name="VCR" localSheetId="18">#REF!</definedName>
    <definedName name="VDSVP" localSheetId="18">#REF!</definedName>
    <definedName name="VHAF" localSheetId="18">#REF!</definedName>
    <definedName name="VHMF" localSheetId="18">#REF!</definedName>
    <definedName name="VMF" localSheetId="18">#REF!</definedName>
    <definedName name="VMOTOR" localSheetId="18">#REF!</definedName>
    <definedName name="VPUMP" localSheetId="18">#REF!</definedName>
    <definedName name="VSV" localSheetId="18">#REF!</definedName>
    <definedName name="VVAFP" localSheetId="18">#REF!</definedName>
    <definedName name="VVMF" localSheetId="18">#REF!</definedName>
    <definedName name="VVV" localSheetId="18">#REF!</definedName>
    <definedName name="VWEI" localSheetId="18">#REF!</definedName>
    <definedName name="w" localSheetId="18">#REF!</definedName>
    <definedName name="WEI" localSheetId="18">#REF!</definedName>
    <definedName name="Work_Description" localSheetId="18">#REF!</definedName>
    <definedName name="WSO" localSheetId="18">#REF!</definedName>
    <definedName name="WW" localSheetId="18">#REF!</definedName>
    <definedName name="X9701D_일위대가_List" localSheetId="18">#REF!</definedName>
    <definedName name="XA" localSheetId="18">#REF!</definedName>
    <definedName name="XS" localSheetId="18">#REF!</definedName>
    <definedName name="xx" localSheetId="18" hidden="1">#REF!</definedName>
    <definedName name="xxx" localSheetId="18" hidden="1">#REF!</definedName>
    <definedName name="XZ" localSheetId="18">#REF!</definedName>
    <definedName name="YONG_JUB_GONG" localSheetId="18">#REF!</definedName>
    <definedName name="YOO" localSheetId="18">#REF!</definedName>
    <definedName name="yoo10" localSheetId="18">#REF!</definedName>
    <definedName name="yoo2" localSheetId="18">#REF!</definedName>
    <definedName name="yoo3" localSheetId="18">#REF!</definedName>
    <definedName name="yoo4" localSheetId="18">#REF!</definedName>
    <definedName name="YOO5" localSheetId="18">#REF!</definedName>
    <definedName name="YOO6" localSheetId="18">#REF!</definedName>
    <definedName name="YOO7" localSheetId="18">#REF!</definedName>
    <definedName name="yoo8" localSheetId="18">#REF!</definedName>
    <definedName name="YOO9" localSheetId="18">#REF!</definedName>
    <definedName name="YOON" localSheetId="18">#REF!</definedName>
    <definedName name="YOON2" localSheetId="18">#REF!</definedName>
    <definedName name="YOON3" localSheetId="18">#REF!</definedName>
    <definedName name="YOON4" localSheetId="18">#REF!</definedName>
    <definedName name="Z" localSheetId="18">#REF!</definedName>
    <definedName name="Z_0E9FE9F8_6DD2_48FC_9AB4_8E7C3E14C436_.wvu.PrintArea" localSheetId="18" hidden="1">#REF!</definedName>
    <definedName name="Z_0E9FE9F8_6DD2_48FC_9AB4_8E7C3E14C436_.wvu.PrintTitles" localSheetId="18" hidden="1">#REF!</definedName>
    <definedName name="Z6_" localSheetId="18">#REF!</definedName>
    <definedName name="ㄱㅈㅎ" localSheetId="18" hidden="1">#REF!</definedName>
    <definedName name="가실행" localSheetId="18">#REF!</definedName>
    <definedName name="간접노무비" localSheetId="18">#REF!</definedName>
    <definedName name="간접노무비요율" localSheetId="18">#REF!</definedName>
    <definedName name="간접노무비표" localSheetId="18">#REF!</definedName>
    <definedName name="갈빌1호" localSheetId="18">#REF!</definedName>
    <definedName name="갈빌2호" localSheetId="18">#REF!</definedName>
    <definedName name="갈빌3호" localSheetId="18">#REF!</definedName>
    <definedName name="개산분" localSheetId="18">#REF!</definedName>
    <definedName name="견" localSheetId="18">#REF!,#REF!</definedName>
    <definedName name="견적품의" localSheetId="18">#REF!</definedName>
    <definedName name="경비" localSheetId="18">#REF!</definedName>
    <definedName name="경비1" localSheetId="18" hidden="1">#REF!</definedName>
    <definedName name="경비합" localSheetId="18">#REF!</definedName>
    <definedName name="경상비" localSheetId="18">#REF!</definedName>
    <definedName name="공구" localSheetId="18">#REF!</definedName>
    <definedName name="공구손료" localSheetId="18">#REF!</definedName>
    <definedName name="공급가액" localSheetId="18">#REF!</definedName>
    <definedName name="공사명" localSheetId="18">#REF!</definedName>
    <definedName name="공사비" localSheetId="18">#REF!</definedName>
    <definedName name="공사원가" localSheetId="18">#REF!</definedName>
    <definedName name="공종" localSheetId="18">#REF!</definedName>
    <definedName name="공종갯수" localSheetId="18">#REF!</definedName>
    <definedName name="관급" localSheetId="18">#REF!,#REF!,#REF!</definedName>
    <definedName name="관급액" localSheetId="18">#REF!</definedName>
    <definedName name="관급자재대" localSheetId="18">#REF!</definedName>
    <definedName name="관급자재비" localSheetId="18">#REF!</definedName>
    <definedName name="관로연장거리" localSheetId="18">#REF!</definedName>
    <definedName name="관정지반고" localSheetId="18">#REF!</definedName>
    <definedName name="구산갑지" localSheetId="18" hidden="1">#REF!</definedName>
    <definedName name="군산" localSheetId="18">#REF!</definedName>
    <definedName name="군유1" localSheetId="18">#REF!</definedName>
    <definedName name="군유2" localSheetId="18">#REF!</definedName>
    <definedName name="군유3" localSheetId="18">#REF!</definedName>
    <definedName name="군유4" localSheetId="18">#REF!</definedName>
    <definedName name="군유5" localSheetId="18">#REF!</definedName>
    <definedName name="군유6" localSheetId="18">#REF!</definedName>
    <definedName name="군유7" localSheetId="18">#REF!</definedName>
    <definedName name="규격수" localSheetId="18">#REF!</definedName>
    <definedName name="기준" localSheetId="18">#REF!</definedName>
    <definedName name="기초데이타" localSheetId="18">#REF!</definedName>
    <definedName name="기초액" localSheetId="18">#REF!</definedName>
    <definedName name="기타경비" localSheetId="18">#REF!</definedName>
    <definedName name="기타경비요율" localSheetId="18">#REF!</definedName>
    <definedName name="기타경비표" localSheetId="18">#REF!</definedName>
    <definedName name="地" localSheetId="18">#REF!</definedName>
    <definedName name="附加赛" localSheetId="18">#REF!</definedName>
    <definedName name="概算表" localSheetId="18">#REF!</definedName>
    <definedName name="管理费" localSheetId="18">#REF!</definedName>
    <definedName name="ㄴ" localSheetId="18">#REF!</definedName>
    <definedName name="ㄴㄱㄹ" localSheetId="18" hidden="1">#REF!</definedName>
    <definedName name="ㄴㄴ" localSheetId="18">#REF!</definedName>
    <definedName name="ㄴㄴㄴ" localSheetId="18">#REF!</definedName>
    <definedName name="ㄴㄴㄴㄴ" localSheetId="18">#REF!</definedName>
    <definedName name="ㄴㄴㄴㄴㄴ" localSheetId="18">#REF!</definedName>
    <definedName name="ㄴㅁ" localSheetId="18" hidden="1">#REF!</definedName>
    <definedName name="나." localSheetId="18">#REF!</definedName>
    <definedName name="나야" localSheetId="18">#REF!</definedName>
    <definedName name="남산1호" localSheetId="18">#REF!</definedName>
    <definedName name="남산2호" localSheetId="18">#REF!</definedName>
    <definedName name="내고" localSheetId="18">#REF!</definedName>
    <definedName name="내역서" localSheetId="18">#REF!</definedName>
    <definedName name="哈哈" localSheetId="18">#REF!</definedName>
    <definedName name="好" localSheetId="18">#REF!</definedName>
    <definedName name="呵呵" localSheetId="18">#REF!</definedName>
    <definedName name="노곡1호" localSheetId="18">#REF!</definedName>
    <definedName name="노곡2호" localSheetId="18">#REF!</definedName>
    <definedName name="노곡3호" localSheetId="18">#REF!</definedName>
    <definedName name="노곡4호" localSheetId="18">#REF!</definedName>
    <definedName name="노무비" localSheetId="18">#REF!</definedName>
    <definedName name="노무비합" localSheetId="18">#REF!</definedName>
    <definedName name="노부비" localSheetId="18">#REF!</definedName>
    <definedName name="노임" localSheetId="18">#REF!</definedName>
    <definedName name="농원1호" localSheetId="18">#REF!</definedName>
    <definedName name="농원2호" localSheetId="18">#REF!</definedName>
    <definedName name="다." localSheetId="18">#REF!</definedName>
    <definedName name="단가" localSheetId="18">#REF!</definedName>
    <definedName name="단가2" localSheetId="18">#REF!,#REF!</definedName>
    <definedName name="단가비교표" localSheetId="18">#REF!,#REF!</definedName>
    <definedName name="단가산출" localSheetId="18">#REF!</definedName>
    <definedName name="단가적용표" localSheetId="18">#REF!</definedName>
    <definedName name="대가" localSheetId="18">#REF!,#REF!</definedName>
    <definedName name="대구" localSheetId="18">#REF!</definedName>
    <definedName name="덕산1호" localSheetId="18">#REF!</definedName>
    <definedName name="덕산2호" localSheetId="18">#REF!</definedName>
    <definedName name="덕산3호" localSheetId="18">#REF!</definedName>
    <definedName name="덕산4호" localSheetId="18">#REF!</definedName>
    <definedName name="덕전1호" localSheetId="18">#REF!</definedName>
    <definedName name="덕전2호" localSheetId="18">#REF!</definedName>
    <definedName name="덕전3호" localSheetId="18">#REF!</definedName>
    <definedName name="덕지1호" localSheetId="18">#REF!</definedName>
    <definedName name="덕천1호" localSheetId="18">#REF!</definedName>
    <definedName name="덕천2호" localSheetId="18">#REF!</definedName>
    <definedName name="덕천3호" localSheetId="18">#REF!</definedName>
    <definedName name="덕천4호" localSheetId="18">#REF!</definedName>
    <definedName name="利润" localSheetId="18">#REF!</definedName>
    <definedName name="도공100미" localSheetId="18">#REF!</definedName>
    <definedName name="도공100억" localSheetId="18">#REF!</definedName>
    <definedName name="도급공사" localSheetId="18">#REF!</definedName>
    <definedName name="도급공사비" localSheetId="18">#REF!</definedName>
    <definedName name="도급예산액" localSheetId="18">#REF!</definedName>
    <definedName name="도급예상액" localSheetId="18">#REF!</definedName>
    <definedName name="도장면적" localSheetId="18">#REF!</definedName>
    <definedName name="도장면적가공" localSheetId="18">#REF!</definedName>
    <definedName name="도장면적가공1" localSheetId="18">#REF!</definedName>
    <definedName name="동두천" localSheetId="18">#REF!</definedName>
    <definedName name="두기1" localSheetId="18">#REF!</definedName>
    <definedName name="두기1호" localSheetId="18">#REF!</definedName>
    <definedName name="두기2" localSheetId="18">#REF!</definedName>
    <definedName name="두기2호" localSheetId="18">#REF!</definedName>
    <definedName name="두기3" localSheetId="18">#REF!</definedName>
    <definedName name="두기3호" localSheetId="18">#REF!</definedName>
    <definedName name="你好" localSheetId="18">#REF!</definedName>
    <definedName name="飘窗" localSheetId="18">#REF!</definedName>
    <definedName name="ㄹ" localSheetId="18">#REF!</definedName>
    <definedName name="ㄹㄹ" localSheetId="18">#REF!</definedName>
    <definedName name="ㄹㄹㄹ" localSheetId="18">#REF!</definedName>
    <definedName name="ㄹㄹㄹㄹ" localSheetId="18">#REF!</definedName>
    <definedName name="ㄹㄹㄹㄹㄹ" localSheetId="18">#REF!</definedName>
    <definedName name="ㄹㄹㄹㄹㄹㄹ" localSheetId="18">#REF!</definedName>
    <definedName name="ㄹㄹㄹㄹㄹㄹㄹ" localSheetId="18">#REF!</definedName>
    <definedName name="ㄹㄹㄹㄹㄹㄹㄹㄹㄹㄹㄹ" localSheetId="18">#REF!</definedName>
    <definedName name="ㄹㄹㄹㄹㄹㄹㄹㄹㄹㄹㄹㄹㄹㄹㄹ" localSheetId="18">#REF!</definedName>
    <definedName name="ㄹ호" localSheetId="18" hidden="1">#REF!</definedName>
    <definedName name="设计费" localSheetId="18">#REF!</definedName>
    <definedName name="税收" localSheetId="18">#REF!</definedName>
    <definedName name="ㅁㄴ" localSheetId="18" hidden="1">#REF!</definedName>
    <definedName name="ㅁㅁㅁ" localSheetId="18">#REF!</definedName>
    <definedName name="ㅁㅁㅁㅁㅁㅁ" localSheetId="18" hidden="1">#REF!</definedName>
    <definedName name="ㅁㅇ" localSheetId="18">#REF!</definedName>
    <definedName name="外委加工.dbf" localSheetId="18">#REF!</definedName>
    <definedName name="멘트" localSheetId="18">#REF!</definedName>
    <definedName name="모래" localSheetId="18">#REF!</definedName>
    <definedName name="모래1" localSheetId="18">#REF!</definedName>
    <definedName name="무농1호" localSheetId="18">#REF!</definedName>
    <definedName name="무농2호" localSheetId="18">#REF!</definedName>
    <definedName name="박경희" localSheetId="18">#REF!</definedName>
    <definedName name="번들1호" localSheetId="18">#REF!</definedName>
    <definedName name="번들2호" localSheetId="18">#REF!</definedName>
    <definedName name="번들3호" localSheetId="18">#REF!</definedName>
    <definedName name="부가가치세" localSheetId="18">#REF!</definedName>
    <definedName name="부가가치세요율" localSheetId="18">#REF!</definedName>
    <definedName name="부가가치표" localSheetId="18">#REF!</definedName>
    <definedName name="부대" localSheetId="18">#REF!</definedName>
    <definedName name="부대내역비교" localSheetId="18">#REF!</definedName>
    <definedName name="부대사항" localSheetId="18">#REF!</definedName>
    <definedName name="분석" localSheetId="18">#REF!</definedName>
    <definedName name="비계" localSheetId="18">#REF!</definedName>
    <definedName name="비교표2" localSheetId="18" hidden="1">#REF!</definedName>
    <definedName name="비목1" localSheetId="18">#REF!</definedName>
    <definedName name="비목2" localSheetId="18">#REF!</definedName>
    <definedName name="비목3" localSheetId="18">#REF!</definedName>
    <definedName name="비목4" localSheetId="18">#REF!</definedName>
    <definedName name="ㅅㅅ" localSheetId="18">#REF!</definedName>
    <definedName name="사" localSheetId="18" hidden="1">#REF!</definedName>
    <definedName name="산재보험료" localSheetId="18">#REF!</definedName>
    <definedName name="산재보험료요율" localSheetId="18">#REF!</definedName>
    <definedName name="산재보험료표" localSheetId="18">#REF!</definedName>
    <definedName name="산출" localSheetId="18">#REF!</definedName>
    <definedName name="산출경비" localSheetId="18">#REF!</definedName>
    <definedName name="삼" localSheetId="18">#REF!</definedName>
    <definedName name="상림1호" localSheetId="18">#REF!</definedName>
    <definedName name="상림2호" localSheetId="18">#REF!</definedName>
    <definedName name="상림3호" localSheetId="18">#REF!</definedName>
    <definedName name="생사1호" localSheetId="18">#REF!</definedName>
    <definedName name="생사2호" localSheetId="18">#REF!</definedName>
    <definedName name="생사기존" localSheetId="18">#REF!</definedName>
    <definedName name="서울" localSheetId="18">#REF!</definedName>
    <definedName name="선량1호" localSheetId="18">#REF!</definedName>
    <definedName name="선량2호" localSheetId="18">#REF!</definedName>
    <definedName name="선량3호" localSheetId="18">#REF!</definedName>
    <definedName name="선량4호" localSheetId="18">#REF!</definedName>
    <definedName name="선량5호" localSheetId="18">#REF!</definedName>
    <definedName name="설계사" localSheetId="18">#REF!</definedName>
    <definedName name="설계삼" localSheetId="18">#REF!</definedName>
    <definedName name="설계오" localSheetId="18">#REF!</definedName>
    <definedName name="설계육" localSheetId="18">#REF!</definedName>
    <definedName name="설계이" localSheetId="18">#REF!</definedName>
    <definedName name="성산1호" localSheetId="18">#REF!</definedName>
    <definedName name="성산2호" localSheetId="18">#REF!</definedName>
    <definedName name="성산3호" localSheetId="18">#REF!</definedName>
    <definedName name="성산4호" localSheetId="18">#REF!</definedName>
    <definedName name="성산5호" localSheetId="18">#REF!</definedName>
    <definedName name="송수관로구경" localSheetId="18">#REF!</definedName>
    <definedName name="송천1" localSheetId="18">#REF!</definedName>
    <definedName name="송천2" localSheetId="18">#REF!</definedName>
    <definedName name="수중모타1" localSheetId="18">#REF!</definedName>
    <definedName name="수중모타10" localSheetId="18">#REF!</definedName>
    <definedName name="수중모타15" localSheetId="18">#REF!</definedName>
    <definedName name="수중모타2" localSheetId="18">#REF!</definedName>
    <definedName name="수중모타20" localSheetId="18">#REF!</definedName>
    <definedName name="수중모타25" localSheetId="18">#REF!</definedName>
    <definedName name="수중모타3" localSheetId="18">#REF!</definedName>
    <definedName name="수중모타30" localSheetId="18">#REF!</definedName>
    <definedName name="수중모타5" localSheetId="18">#REF!</definedName>
    <definedName name="수중모타7.5" localSheetId="18">#REF!</definedName>
    <definedName name="수중모터펌프단가" localSheetId="18">#REF!</definedName>
    <definedName name="수중케이블단가" localSheetId="18">#REF!</definedName>
    <definedName name="수행능력" localSheetId="18">#REF!</definedName>
    <definedName name="순공사비" localSheetId="18">#REF!</definedName>
    <definedName name="순공사원가" localSheetId="18">#REF!</definedName>
    <definedName name="시" localSheetId="18">#REF!</definedName>
    <definedName name="신성1" localSheetId="18">#REF!</definedName>
    <definedName name="신성2" localSheetId="18">#REF!</definedName>
    <definedName name="신성3" localSheetId="18">#REF!</definedName>
    <definedName name="신성4" localSheetId="18">#REF!</definedName>
    <definedName name="신성5" localSheetId="18">#REF!</definedName>
    <definedName name="신성6" localSheetId="18">#REF!</definedName>
    <definedName name="신성7" localSheetId="18">#REF!</definedName>
    <definedName name="신흥1호" localSheetId="18">#REF!</definedName>
    <definedName name="신흥2호" localSheetId="18">#REF!</definedName>
    <definedName name="실경상" localSheetId="18">#REF!</definedName>
    <definedName name="실행" localSheetId="18">#REF!</definedName>
    <definedName name="실행검토" localSheetId="18" hidden="1">#REF!</definedName>
    <definedName name="실행예상액" localSheetId="18" hidden="1">#REF!</definedName>
    <definedName name="실행집계" localSheetId="18">#REF!</definedName>
    <definedName name="ㅇㄹ" localSheetId="18" hidden="1">#REF!</definedName>
    <definedName name="ㅇㅇ" localSheetId="18">#REF!</definedName>
    <definedName name="ㅇㅇㅇ" localSheetId="18">#REF!</definedName>
    <definedName name="아연도강관단가" localSheetId="18">#REF!</definedName>
    <definedName name="아연도배관단가" localSheetId="18">#REF!</definedName>
    <definedName name="아연도배관자재" localSheetId="18">#REF!</definedName>
    <definedName name="안방1호" localSheetId="18">#REF!</definedName>
    <definedName name="안방2호" localSheetId="18">#REF!</definedName>
    <definedName name="안전관리비" localSheetId="18">#REF!</definedName>
    <definedName name="안전관리비요율" localSheetId="18">#REF!</definedName>
    <definedName name="안전관리비표" localSheetId="18">#REF!</definedName>
    <definedName name="안정수위" localSheetId="18">#REF!</definedName>
    <definedName name="앞들1호" localSheetId="18">#REF!</definedName>
    <definedName name="앞들2호" localSheetId="18">#REF!</definedName>
    <definedName name="양수량" localSheetId="18">#REF!</definedName>
    <definedName name="양식" localSheetId="18">#REF!</definedName>
    <definedName name="업체" localSheetId="18" hidden="1">#REF!</definedName>
    <definedName name="오산" localSheetId="18">#REF!</definedName>
    <definedName name="오주1호" localSheetId="18">#REF!</definedName>
    <definedName name="오주2호" localSheetId="18">#REF!</definedName>
    <definedName name="오주3호" localSheetId="18">#REF!</definedName>
    <definedName name="오주4호" localSheetId="18">#REF!</definedName>
    <definedName name="왕암내역" localSheetId="18">#REF!</definedName>
    <definedName name="요동1호" localSheetId="18">#REF!</definedName>
    <definedName name="요동2호" localSheetId="18">#REF!</definedName>
    <definedName name="용접" localSheetId="18">#REF!</definedName>
    <definedName name="우산" localSheetId="18">#REF!</definedName>
    <definedName name="운반중량산출2" localSheetId="18">#REF!</definedName>
    <definedName name="운암" localSheetId="18">#REF!</definedName>
    <definedName name="운호1호" localSheetId="18">#REF!</definedName>
    <definedName name="운호2호" localSheetId="18">#REF!</definedName>
    <definedName name="운호3호" localSheetId="18">#REF!</definedName>
    <definedName name="울산프랜지" localSheetId="18">#REF!</definedName>
    <definedName name="원가계산명" localSheetId="18">#REF!</definedName>
    <definedName name="원운1호" localSheetId="18">#REF!</definedName>
    <definedName name="원운2호" localSheetId="18">#REF!</definedName>
    <definedName name="육" localSheetId="18">#REF!</definedName>
    <definedName name="육리1호" localSheetId="18">#REF!</definedName>
    <definedName name="육리2호" localSheetId="18">#REF!</definedName>
    <definedName name="은산1호" localSheetId="18">#REF!</definedName>
    <definedName name="은산2호" localSheetId="18">#REF!</definedName>
    <definedName name="은산3호" localSheetId="18">#REF!</definedName>
    <definedName name="은산4호" localSheetId="18">#REF!</definedName>
    <definedName name="의무비" localSheetId="18">#REF!</definedName>
    <definedName name="의정부" localSheetId="18">#REF!</definedName>
    <definedName name="이" localSheetId="18">#REF!</definedName>
    <definedName name="이윤" localSheetId="18">#REF!</definedName>
    <definedName name="이윤요율" localSheetId="18">#REF!</definedName>
    <definedName name="이윤표" localSheetId="18">#REF!</definedName>
    <definedName name="이희선" localSheetId="18">#REF!,#REF!</definedName>
    <definedName name="인공" localSheetId="18">#REF!</definedName>
    <definedName name="인입공사비" localSheetId="18">#REF!</definedName>
    <definedName name="일반관리비" localSheetId="18">#REF!</definedName>
    <definedName name="일반관리비요율" localSheetId="18">#REF!</definedName>
    <definedName name="일반관리비표" localSheetId="18">#REF!</definedName>
    <definedName name="일위" localSheetId="18">#REF!,#REF!</definedName>
    <definedName name="일위대가" localSheetId="18">#REF!</definedName>
    <definedName name="일위목록" localSheetId="18">#REF!</definedName>
    <definedName name="입력란" localSheetId="18">#REF!</definedName>
    <definedName name="입력전체" localSheetId="18">#REF!</definedName>
    <definedName name="입안1호" localSheetId="18">#REF!</definedName>
    <definedName name="입안2호" localSheetId="18">#REF!</definedName>
    <definedName name="입안3호" localSheetId="18">#REF!</definedName>
    <definedName name="입안4호" localSheetId="18">#REF!</definedName>
    <definedName name="입안기존2" localSheetId="18">#REF!</definedName>
    <definedName name="자연수위" localSheetId="18">#REF!</definedName>
    <definedName name="자재" localSheetId="18">#REF!</definedName>
    <definedName name="잡자재비" localSheetId="18">#REF!</definedName>
    <definedName name="장산1" localSheetId="18">#REF!</definedName>
    <definedName name="장산2" localSheetId="18">#REF!</definedName>
    <definedName name="장산3" localSheetId="18">#REF!</definedName>
    <definedName name="장춘" localSheetId="18">#REF!</definedName>
    <definedName name="재료비" localSheetId="18">#REF!</definedName>
    <definedName name="재료비요율" localSheetId="18">#REF!</definedName>
    <definedName name="재료집계3" localSheetId="18">#REF!</definedName>
    <definedName name="저격2" localSheetId="18">#REF!</definedName>
    <definedName name="저수조만수위" localSheetId="18">#REF!</definedName>
    <definedName name="전동기용량" localSheetId="18">#REF!</definedName>
    <definedName name="전선관부속품비" localSheetId="18">#REF!</definedName>
    <definedName name="전장su" localSheetId="18">#REF!</definedName>
    <definedName name="정열범위" localSheetId="18">#REF!</definedName>
    <definedName name="조달예가" localSheetId="18">#REF!</definedName>
    <definedName name="중량" localSheetId="18">#REF!</definedName>
    <definedName name="중량표" localSheetId="18">#REF!</definedName>
    <definedName name="지동" localSheetId="18">#REF!</definedName>
    <definedName name="지질" localSheetId="18">#REF!</definedName>
    <definedName name="지질2" localSheetId="18">#REF!</definedName>
    <definedName name="직접경비" localSheetId="18">#REF!</definedName>
    <definedName name="직접노무비" localSheetId="18">#REF!</definedName>
    <definedName name="직접노무비요율" localSheetId="18">#REF!</definedName>
    <definedName name="직접비" localSheetId="18">#REF!</definedName>
    <definedName name="직접재료비" localSheetId="18">#REF!</definedName>
    <definedName name="직접재료비합" localSheetId="18">#REF!</definedName>
    <definedName name="직종" localSheetId="18">#REF!</definedName>
    <definedName name="직종명" localSheetId="18">#REF!</definedName>
    <definedName name="진석" localSheetId="18">#REF!,#REF!</definedName>
    <definedName name="ㅊ3" localSheetId="18">#REF!</definedName>
    <definedName name="차체2" localSheetId="18">#REF!</definedName>
    <definedName name="착정심도" localSheetId="18">#REF!</definedName>
    <definedName name="철골공" localSheetId="18">#REF!</definedName>
    <definedName name="철목1호" localSheetId="18">#REF!</definedName>
    <definedName name="철목2호" localSheetId="18">#REF!</definedName>
    <definedName name="철목3호" localSheetId="18">#REF!</definedName>
    <definedName name="철목4호" localSheetId="18">#REF!</definedName>
    <definedName name="철콘" localSheetId="18">#REF!</definedName>
    <definedName name="철콘견적" localSheetId="18">#REF!</definedName>
    <definedName name="철콘번호" localSheetId="18">#REF!</definedName>
    <definedName name="청림1호" localSheetId="18">#REF!</definedName>
    <definedName name="청림2호" localSheetId="18">#REF!</definedName>
    <definedName name="청림3호" localSheetId="18">#REF!</definedName>
    <definedName name="총공사비" localSheetId="18">#REF!</definedName>
    <definedName name="총괄" localSheetId="18">#REF!</definedName>
    <definedName name="총괄표0" localSheetId="18" hidden="1">#REF!</definedName>
    <definedName name="총원가" localSheetId="18">#REF!</definedName>
    <definedName name="칠" localSheetId="18">#REF!</definedName>
    <definedName name="ㅌㅌㅌㅌㅌㅌㅌ" localSheetId="18">#REF!</definedName>
    <definedName name="토" localSheetId="18" hidden="1">#REF!</definedName>
    <definedName name="팔" localSheetId="18" hidden="1">#REF!</definedName>
    <definedName name="펌프구경" localSheetId="18">#REF!</definedName>
    <definedName name="평택" localSheetId="18">#REF!</definedName>
    <definedName name="표지" localSheetId="18" hidden="1">#REF!</definedName>
    <definedName name="프린트" localSheetId="18">#REF!</definedName>
    <definedName name="ㅎ" localSheetId="18">#REF!</definedName>
    <definedName name="ㅎ314" localSheetId="18">#REF!</definedName>
    <definedName name="ㅎ384" localSheetId="18">#REF!</definedName>
    <definedName name="ㅎㄹㄹ" localSheetId="18">#REF!</definedName>
    <definedName name="하도급계획서" localSheetId="18">#REF!</definedName>
    <definedName name="한" localSheetId="18" hidden="1">#REF!</definedName>
    <definedName name="한교1호" localSheetId="18">#REF!</definedName>
    <definedName name="한교2호" localSheetId="18">#REF!</definedName>
    <definedName name="한교3호" localSheetId="18">#REF!</definedName>
    <definedName name="한전" localSheetId="18">#REF!</definedName>
    <definedName name="한전수탁비" localSheetId="18">#REF!</definedName>
    <definedName name="할증" localSheetId="18">#REF!</definedName>
    <definedName name="합계" localSheetId="18">#REF!</definedName>
    <definedName name="행삭제" localSheetId="18">#REF!</definedName>
    <definedName name="현천기자재비" localSheetId="18">#REF!</definedName>
    <definedName name="화신1호" localSheetId="18">#REF!</definedName>
    <definedName name="화신2호" localSheetId="18">#REF!</definedName>
    <definedName name="화신기존1" localSheetId="18">#REF!</definedName>
    <definedName name="화신기존2" localSheetId="18">#REF!</definedName>
    <definedName name="환산계수" localSheetId="18">#REF!</definedName>
    <definedName name="회사명" localSheetId="18">#REF!</definedName>
    <definedName name="회시1호" localSheetId="18">#REF!</definedName>
    <definedName name="회시2호" localSheetId="18">#REF!</definedName>
    <definedName name="희선" localSheetId="18">#REF!,#REF!,#REF!,#REF!,#REF!,#REF!,#REF!,#REF!,#REF!,#REF!,#REF!,#REF!,#REF!,#REF!,#REF!,#REF!,#REF!,#REF!,#REF!</definedName>
    <definedName name="ㅗ1433" localSheetId="18">#REF!</definedName>
    <definedName name="ㅗㅓㅏ" localSheetId="18">#REF!</definedName>
    <definedName name="ㅠ" localSheetId="18">#REF!</definedName>
    <definedName name="ㅠ1" localSheetId="18">#REF!</definedName>
    <definedName name="ㅠ121" localSheetId="18">#REF!</definedName>
    <definedName name="_xlnm.Print_Area" localSheetId="18">'3.1C2923'!$A$1:$I$35</definedName>
    <definedName name="\e" localSheetId="19">#REF!</definedName>
    <definedName name="\g" localSheetId="19">#REF!</definedName>
    <definedName name="\O" localSheetId="19">#REF!</definedName>
    <definedName name="\s" localSheetId="19">#REF!</definedName>
    <definedName name="_\D" localSheetId="19">#REF!</definedName>
    <definedName name="_\X" localSheetId="19">#REF!</definedName>
    <definedName name="________cap11" localSheetId="19">#REF!</definedName>
    <definedName name="_______cap11" localSheetId="19">#REF!</definedName>
    <definedName name="______cap11" localSheetId="19">#REF!</definedName>
    <definedName name="_____key2" localSheetId="19" hidden="1">#REF!</definedName>
    <definedName name="____key2" localSheetId="19" hidden="1">#REF!</definedName>
    <definedName name="____YO1" localSheetId="19">#REF!</definedName>
    <definedName name="____총괄표" localSheetId="19" hidden="1">#REF!</definedName>
    <definedName name="___BMK10" localSheetId="19">#REF!</definedName>
    <definedName name="___HSH1" localSheetId="19">#REF!</definedName>
    <definedName name="___HSH2" localSheetId="19">#REF!</definedName>
    <definedName name="___HTB2" localSheetId="19">#REF!</definedName>
    <definedName name="___HTS1" localSheetId="19">#REF!</definedName>
    <definedName name="___key2" localSheetId="19" hidden="1">#REF!</definedName>
    <definedName name="___MS1" localSheetId="19">#REF!</definedName>
    <definedName name="___mu1" localSheetId="19">#REF!</definedName>
    <definedName name="___mu2" localSheetId="19">#REF!</definedName>
    <definedName name="___mu3" localSheetId="19">#REF!</definedName>
    <definedName name="___na7" localSheetId="19">#REF!</definedName>
    <definedName name="___nf1" localSheetId="19">#REF!</definedName>
    <definedName name="___nf2" localSheetId="19">#REF!</definedName>
    <definedName name="___nf3" localSheetId="19">#REF!</definedName>
    <definedName name="___ng30" localSheetId="19">#REF!</definedName>
    <definedName name="___ng35" localSheetId="19">#REF!</definedName>
    <definedName name="___NP1" localSheetId="19">#REF!</definedName>
    <definedName name="___NP2" localSheetId="19">#REF!</definedName>
    <definedName name="___NSH1" localSheetId="19">#REF!</definedName>
    <definedName name="___NSH2" localSheetId="19">#REF!</definedName>
    <definedName name="___pa7" localSheetId="19">#REF!</definedName>
    <definedName name="___pf1" localSheetId="19">#REF!</definedName>
    <definedName name="___pf2" localSheetId="19">#REF!</definedName>
    <definedName name="___pf3" localSheetId="19">#REF!</definedName>
    <definedName name="___pg30" localSheetId="19">#REF!</definedName>
    <definedName name="___pg35" localSheetId="19">#REF!</definedName>
    <definedName name="___ppa7" localSheetId="19">#REF!</definedName>
    <definedName name="___ppf1" localSheetId="19">#REF!</definedName>
    <definedName name="___ppf2" localSheetId="19">#REF!</definedName>
    <definedName name="___ppf3" localSheetId="19">#REF!</definedName>
    <definedName name="___ppg30" localSheetId="19">#REF!</definedName>
    <definedName name="___ppg35" localSheetId="19">#REF!</definedName>
    <definedName name="___QTY10" localSheetId="19">#REF!</definedName>
    <definedName name="___UPR10" localSheetId="19">#REF!</definedName>
    <definedName name="___vrc25" localSheetId="19">#REF!</definedName>
    <definedName name="___YO1" localSheetId="19">#REF!</definedName>
    <definedName name="___총괄표" localSheetId="19" hidden="1">#REF!</definedName>
    <definedName name="__16_3_0Crite" localSheetId="19">#REF!</definedName>
    <definedName name="__17_3_0Criteria" localSheetId="19">#REF!</definedName>
    <definedName name="__18_3__Crite" localSheetId="19">#REF!</definedName>
    <definedName name="__19_3__Criteria" localSheetId="19">#REF!</definedName>
    <definedName name="__20A15_" localSheetId="19">#REF!</definedName>
    <definedName name="__21G_0Extr" localSheetId="19">#REF!</definedName>
    <definedName name="__22G_0Extract" localSheetId="19">#REF!</definedName>
    <definedName name="__23G__Extr" localSheetId="19">#REF!</definedName>
    <definedName name="__24G__Extract" localSheetId="19">#REF!</definedName>
    <definedName name="__BMK10" localSheetId="19">#REF!</definedName>
    <definedName name="__cap11" localSheetId="19">#REF!</definedName>
    <definedName name="__HSH1" localSheetId="19">#REF!</definedName>
    <definedName name="__HSH2" localSheetId="19">#REF!</definedName>
    <definedName name="__HTB2" localSheetId="19">#REF!</definedName>
    <definedName name="__HTS1" localSheetId="19">#REF!</definedName>
    <definedName name="__key2" localSheetId="19" hidden="1">#REF!</definedName>
    <definedName name="__MS1" localSheetId="19">#REF!</definedName>
    <definedName name="__mu1" localSheetId="19">#REF!</definedName>
    <definedName name="__mu2" localSheetId="19">#REF!</definedName>
    <definedName name="__mu3" localSheetId="19">#REF!</definedName>
    <definedName name="__na7" localSheetId="19">#REF!</definedName>
    <definedName name="__nf1" localSheetId="19">#REF!</definedName>
    <definedName name="__nf2" localSheetId="19">#REF!</definedName>
    <definedName name="__nf3" localSheetId="19">#REF!</definedName>
    <definedName name="__ng30" localSheetId="19">#REF!</definedName>
    <definedName name="__ng35" localSheetId="19">#REF!</definedName>
    <definedName name="__NP1" localSheetId="19">#REF!</definedName>
    <definedName name="__NP2" localSheetId="19">#REF!</definedName>
    <definedName name="__NSH1" localSheetId="19">#REF!</definedName>
    <definedName name="__NSH2" localSheetId="19">#REF!</definedName>
    <definedName name="__pa7" localSheetId="19">#REF!</definedName>
    <definedName name="__pf1" localSheetId="19">#REF!</definedName>
    <definedName name="__pf2" localSheetId="19">#REF!</definedName>
    <definedName name="__pf3" localSheetId="19">#REF!</definedName>
    <definedName name="__pg30" localSheetId="19">#REF!</definedName>
    <definedName name="__pg35" localSheetId="19">#REF!</definedName>
    <definedName name="__ppa7" localSheetId="19">#REF!</definedName>
    <definedName name="__ppf1" localSheetId="19">#REF!</definedName>
    <definedName name="__ppf2" localSheetId="19">#REF!</definedName>
    <definedName name="__ppf3" localSheetId="19">#REF!</definedName>
    <definedName name="__ppg30" localSheetId="19">#REF!</definedName>
    <definedName name="__ppg35" localSheetId="19">#REF!</definedName>
    <definedName name="__QTY10" localSheetId="19">#REF!</definedName>
    <definedName name="__UPR10" localSheetId="19">#REF!</definedName>
    <definedName name="__vrc25" localSheetId="19">#REF!</definedName>
    <definedName name="__YO1" localSheetId="19">#REF!</definedName>
    <definedName name="__총괄표" localSheetId="19" hidden="1">#REF!</definedName>
    <definedName name="_000年.xls" localSheetId="19">#REF!</definedName>
    <definedName name="_001年.xls" localSheetId="19">#REF!</definedName>
    <definedName name="_002年.xls" localSheetId="19">#REF!</definedName>
    <definedName name="_16.025_8.297_18.65__10.5" localSheetId="19">#REF!</definedName>
    <definedName name="_16_3_0Crite" localSheetId="19">#REF!</definedName>
    <definedName name="_17_3_0Criteria" localSheetId="19">#REF!</definedName>
    <definedName name="_18_3__Crite" localSheetId="19">#REF!</definedName>
    <definedName name="_19_3__Criteria" localSheetId="19">#REF!</definedName>
    <definedName name="_1공장" localSheetId="19">#REF!</definedName>
    <definedName name="_20A15_" localSheetId="19">#REF!</definedName>
    <definedName name="_21G_0Extr" localSheetId="19">#REF!</definedName>
    <definedName name="_22G_0Extract" localSheetId="19">#REF!</definedName>
    <definedName name="_23G__Extr" localSheetId="19">#REF!</definedName>
    <definedName name="_24G__Extract" localSheetId="19">#REF!</definedName>
    <definedName name="_2공장" localSheetId="19">#REF!</definedName>
    <definedName name="_3공장" localSheetId="19">#REF!</definedName>
    <definedName name="_58_3" localSheetId="19">#REF!</definedName>
    <definedName name="_61_3_0Crite" localSheetId="19">#REF!</definedName>
    <definedName name="_64_3_0Criteria" localSheetId="19">#REF!</definedName>
    <definedName name="_67_3__Crite" localSheetId="19">#REF!</definedName>
    <definedName name="_70_3__Criteria" localSheetId="19">#REF!</definedName>
    <definedName name="_71A15_" localSheetId="19">#REF!</definedName>
    <definedName name="_74G" localSheetId="19">#REF!</definedName>
    <definedName name="_77G_0Extr" localSheetId="19">#REF!</definedName>
    <definedName name="_80G_0Extract" localSheetId="19">#REF!</definedName>
    <definedName name="_83G__Extr" localSheetId="19">#REF!</definedName>
    <definedName name="_86G__Extract" localSheetId="19">#REF!</definedName>
    <definedName name="_A" localSheetId="19">#REF!</definedName>
    <definedName name="_BMK10" localSheetId="19">#REF!</definedName>
    <definedName name="_cap11" localSheetId="19">#REF!</definedName>
    <definedName name="_Dist_Bin" localSheetId="19" hidden="1">#REF!</definedName>
    <definedName name="_Dist_Values" localSheetId="19" hidden="1">#REF!</definedName>
    <definedName name="_Fill" localSheetId="19" hidden="1">#REF!</definedName>
    <definedName name="_HSH1" localSheetId="19">#REF!</definedName>
    <definedName name="_HSH2" localSheetId="19">#REF!</definedName>
    <definedName name="_HTB2" localSheetId="19">#REF!</definedName>
    <definedName name="_HTS1" localSheetId="19">#REF!</definedName>
    <definedName name="_Key1" localSheetId="19" hidden="1">#REF!</definedName>
    <definedName name="_Key2" localSheetId="19" hidden="1">#REF!</definedName>
    <definedName name="_MS1" localSheetId="19">#REF!</definedName>
    <definedName name="_mu1" localSheetId="19">#REF!</definedName>
    <definedName name="_mu2" localSheetId="19">#REF!</definedName>
    <definedName name="_mu3" localSheetId="19">#REF!</definedName>
    <definedName name="_na7" localSheetId="19">#REF!</definedName>
    <definedName name="_nf1" localSheetId="19">#REF!</definedName>
    <definedName name="_nf2" localSheetId="19">#REF!</definedName>
    <definedName name="_nf3" localSheetId="19">#REF!</definedName>
    <definedName name="_ng30" localSheetId="19">#REF!</definedName>
    <definedName name="_ng35" localSheetId="19">#REF!</definedName>
    <definedName name="_NP1" localSheetId="19">#REF!</definedName>
    <definedName name="_NP2" localSheetId="19">#REF!</definedName>
    <definedName name="_NSH1" localSheetId="19">#REF!</definedName>
    <definedName name="_NSH2" localSheetId="19">#REF!</definedName>
    <definedName name="_pa7" localSheetId="19">#REF!</definedName>
    <definedName name="_pf1" localSheetId="19">#REF!</definedName>
    <definedName name="_pf2" localSheetId="19">#REF!</definedName>
    <definedName name="_pf3" localSheetId="19">#REF!</definedName>
    <definedName name="_pg30" localSheetId="19">#REF!</definedName>
    <definedName name="_pg35" localSheetId="19">#REF!</definedName>
    <definedName name="_ppa7" localSheetId="19">#REF!</definedName>
    <definedName name="_ppf1" localSheetId="19">#REF!</definedName>
    <definedName name="_ppf2" localSheetId="19">#REF!</definedName>
    <definedName name="_ppf3" localSheetId="19">#REF!</definedName>
    <definedName name="_ppg30" localSheetId="19">#REF!</definedName>
    <definedName name="_ppg35" localSheetId="19">#REF!</definedName>
    <definedName name="_QTY10" localSheetId="19">#REF!</definedName>
    <definedName name="_Sort" localSheetId="19" hidden="1">#REF!</definedName>
    <definedName name="_Table1_In1" localSheetId="19" hidden="1">#REF!</definedName>
    <definedName name="_Table1_Out" localSheetId="19" hidden="1">#REF!</definedName>
    <definedName name="_UPR10" localSheetId="19">#REF!</definedName>
    <definedName name="_vrc25" localSheetId="19">#REF!</definedName>
    <definedName name="_YO1" localSheetId="19">#REF!</definedName>
    <definedName name="_총괄표" localSheetId="19" hidden="1">#REF!</definedName>
    <definedName name="A_1" localSheetId="19">#REF!</definedName>
    <definedName name="A_2" localSheetId="19">#REF!</definedName>
    <definedName name="A_3" localSheetId="19">#REF!</definedName>
    <definedName name="A_4" localSheetId="19">#REF!</definedName>
    <definedName name="A_5" localSheetId="19">#REF!</definedName>
    <definedName name="A_6" localSheetId="19">#REF!</definedName>
    <definedName name="A1_" localSheetId="19">#REF!</definedName>
    <definedName name="A15." localSheetId="19">#REF!</definedName>
    <definedName name="A2_" localSheetId="19">#REF!</definedName>
    <definedName name="A3_" localSheetId="19">#REF!</definedName>
    <definedName name="A315yoo1" localSheetId="19">#REF!</definedName>
    <definedName name="A4_" localSheetId="19">#REF!</definedName>
    <definedName name="A5_" localSheetId="19">#REF!</definedName>
    <definedName name="A7_" localSheetId="19">#REF!</definedName>
    <definedName name="A8_" localSheetId="19">#REF!</definedName>
    <definedName name="A9_" localSheetId="19">#REF!</definedName>
    <definedName name="AA" localSheetId="19" hidden="1">#REF!</definedName>
    <definedName name="AMOUNT" localSheetId="19">#REF!</definedName>
    <definedName name="are" localSheetId="19">#REF!</definedName>
    <definedName name="as" localSheetId="19" hidden="1">#REF!</definedName>
    <definedName name="b_1" localSheetId="19">#REF!</definedName>
    <definedName name="B0" localSheetId="19">#REF!</definedName>
    <definedName name="B1_" localSheetId="19">#REF!</definedName>
    <definedName name="B1381." localSheetId="19">#REF!</definedName>
    <definedName name="B1A" localSheetId="19">#REF!</definedName>
    <definedName name="B1WL" localSheetId="19">#REF!</definedName>
    <definedName name="B1WR" localSheetId="19">#REF!</definedName>
    <definedName name="B2A" localSheetId="19">#REF!</definedName>
    <definedName name="B2WL" localSheetId="19">#REF!</definedName>
    <definedName name="B2WR" localSheetId="19">#REF!</definedName>
    <definedName name="B3A" localSheetId="19">#REF!</definedName>
    <definedName name="B4A" localSheetId="19">#REF!</definedName>
    <definedName name="B5A" localSheetId="19">#REF!</definedName>
    <definedName name="B6A" localSheetId="19">#REF!</definedName>
    <definedName name="B7A" localSheetId="19">#REF!</definedName>
    <definedName name="B8A" localSheetId="19">#REF!</definedName>
    <definedName name="BA" localSheetId="19">#REF!</definedName>
    <definedName name="BAE_GWANG_GONG" localSheetId="19">#REF!</definedName>
    <definedName name="BB" localSheetId="19">#REF!</definedName>
    <definedName name="bbb" localSheetId="19">#REF!</definedName>
    <definedName name="BHU" localSheetId="19">#REF!</definedName>
    <definedName name="BI_GAE_GONG" localSheetId="19">#REF!</definedName>
    <definedName name="BIGO" localSheetId="19">#REF!</definedName>
    <definedName name="BJ_GLF" localSheetId="19">#REF!</definedName>
    <definedName name="BJ_LR" localSheetId="19">#REF!</definedName>
    <definedName name="BMO" localSheetId="19">#REF!</definedName>
    <definedName name="BO" localSheetId="19">#REF!</definedName>
    <definedName name="BO_ON_GONG" localSheetId="19">#REF!</definedName>
    <definedName name="BO_TONG_IN_BU" localSheetId="19">#REF!</definedName>
    <definedName name="BSH" localSheetId="19">#REF!</definedName>
    <definedName name="BV" localSheetId="19">#REF!</definedName>
    <definedName name="C_1" localSheetId="19">#REF!</definedName>
    <definedName name="C_2" localSheetId="19">#REF!</definedName>
    <definedName name="C_3" localSheetId="19">#REF!</definedName>
    <definedName name="cap" localSheetId="19">#REF!</definedName>
    <definedName name="CCC" localSheetId="19">#REF!</definedName>
    <definedName name="CHUK_RYANG_SA" localSheetId="19">#REF!</definedName>
    <definedName name="CHUL_GOL_GONG" localSheetId="19">#REF!</definedName>
    <definedName name="CHUL_GONG" localSheetId="19">#REF!</definedName>
    <definedName name="CIVIL" localSheetId="19">#REF!</definedName>
    <definedName name="CKSP" localSheetId="19">#REF!</definedName>
    <definedName name="Client" localSheetId="19">#REF!</definedName>
    <definedName name="CM" localSheetId="19">#REF!</definedName>
    <definedName name="COD" localSheetId="19">#REF!</definedName>
    <definedName name="CODE" localSheetId="19">#REF!</definedName>
    <definedName name="cola" localSheetId="19">#REF!</definedName>
    <definedName name="cola11" localSheetId="19">#REF!</definedName>
    <definedName name="colb" localSheetId="19">#REF!</definedName>
    <definedName name="Conc_A" localSheetId="19">#REF!</definedName>
    <definedName name="Conc_C" localSheetId="19">#REF!</definedName>
    <definedName name="COST" localSheetId="19" hidden="1">#REF!</definedName>
    <definedName name="COSTT" localSheetId="19" hidden="1">#REF!</definedName>
    <definedName name="CPK" localSheetId="19">#REF!</definedName>
    <definedName name="CR" localSheetId="19">#REF!</definedName>
    <definedName name="D0" localSheetId="19">#REF!</definedName>
    <definedName name="D00" localSheetId="19">#REF!</definedName>
    <definedName name="D000" localSheetId="19">#REF!</definedName>
    <definedName name="DAN" localSheetId="19">#REF!</definedName>
    <definedName name="DANGA" localSheetId="19">#REF!,#REF!</definedName>
    <definedName name="danga2" localSheetId="19">#REF!,#REF!</definedName>
    <definedName name="Database" localSheetId="19" hidden="1">#REF!</definedName>
    <definedName name="database2" localSheetId="19">#REF!</definedName>
    <definedName name="date" localSheetId="19">#REF!</definedName>
    <definedName name="Date_Bidding" localSheetId="19">#REF!</definedName>
    <definedName name="DE" localSheetId="19">#REF!</definedName>
    <definedName name="DF" localSheetId="19">#REF!</definedName>
    <definedName name="dl" localSheetId="19">#REF!</definedName>
    <definedName name="DO_JANG_GONG" localSheetId="19">#REF!</definedName>
    <definedName name="DPI" localSheetId="19">#REF!</definedName>
    <definedName name="DPP" localSheetId="19">#REF!</definedName>
    <definedName name="DS" localSheetId="19">#REF!</definedName>
    <definedName name="DSVP" localSheetId="19">#REF!</definedName>
    <definedName name="DUCT_GONG" localSheetId="19">#REF!</definedName>
    <definedName name="E10M" localSheetId="19">#REF!</definedName>
    <definedName name="E10P" localSheetId="19">#REF!</definedName>
    <definedName name="E11M" localSheetId="19">#REF!</definedName>
    <definedName name="E11P" localSheetId="19">#REF!</definedName>
    <definedName name="E12M" localSheetId="19">#REF!</definedName>
    <definedName name="E12P" localSheetId="19">#REF!</definedName>
    <definedName name="E13M" localSheetId="19">#REF!</definedName>
    <definedName name="E13P" localSheetId="19">#REF!</definedName>
    <definedName name="E14M" localSheetId="19">#REF!</definedName>
    <definedName name="E14P" localSheetId="19">#REF!</definedName>
    <definedName name="E15M" localSheetId="19">#REF!</definedName>
    <definedName name="E15P" localSheetId="19">#REF!</definedName>
    <definedName name="E16M" localSheetId="19">#REF!</definedName>
    <definedName name="E16P" localSheetId="19">#REF!</definedName>
    <definedName name="E17M" localSheetId="19">#REF!</definedName>
    <definedName name="E17P" localSheetId="19">#REF!</definedName>
    <definedName name="E18M" localSheetId="19">#REF!</definedName>
    <definedName name="E18P" localSheetId="19">#REF!</definedName>
    <definedName name="E19M" localSheetId="19">#REF!</definedName>
    <definedName name="E19P" localSheetId="19">#REF!</definedName>
    <definedName name="E1E" localSheetId="19">#REF!</definedName>
    <definedName name="E1M" localSheetId="19">#REF!</definedName>
    <definedName name="E1P" localSheetId="19">#REF!</definedName>
    <definedName name="E20M" localSheetId="19">#REF!</definedName>
    <definedName name="E20P" localSheetId="19">#REF!</definedName>
    <definedName name="E21M" localSheetId="19">#REF!</definedName>
    <definedName name="E21P" localSheetId="19">#REF!</definedName>
    <definedName name="E22M" localSheetId="19">#REF!</definedName>
    <definedName name="E22P" localSheetId="19">#REF!</definedName>
    <definedName name="E23M" localSheetId="19">#REF!</definedName>
    <definedName name="E23P" localSheetId="19">#REF!</definedName>
    <definedName name="E24M" localSheetId="19">#REF!</definedName>
    <definedName name="E24P" localSheetId="19">#REF!</definedName>
    <definedName name="E26E" localSheetId="19">#REF!</definedName>
    <definedName name="E26M" localSheetId="19">#REF!</definedName>
    <definedName name="E26P" localSheetId="19">#REF!</definedName>
    <definedName name="E27E" localSheetId="19">#REF!</definedName>
    <definedName name="E27M" localSheetId="19">#REF!</definedName>
    <definedName name="E27P" localSheetId="19">#REF!</definedName>
    <definedName name="E28E" localSheetId="19">#REF!</definedName>
    <definedName name="E28M" localSheetId="19">#REF!</definedName>
    <definedName name="E28P" localSheetId="19">#REF!</definedName>
    <definedName name="E29M" localSheetId="19">#REF!</definedName>
    <definedName name="E29P" localSheetId="19">#REF!</definedName>
    <definedName name="E2E" localSheetId="19">#REF!</definedName>
    <definedName name="E2M" localSheetId="19">#REF!</definedName>
    <definedName name="E2P" localSheetId="19">#REF!</definedName>
    <definedName name="E30M" localSheetId="19">#REF!</definedName>
    <definedName name="E30P" localSheetId="19">#REF!</definedName>
    <definedName name="E35M" localSheetId="19">#REF!</definedName>
    <definedName name="E35P" localSheetId="19">#REF!</definedName>
    <definedName name="E3P" localSheetId="19">#REF!</definedName>
    <definedName name="E43M" localSheetId="19">#REF!</definedName>
    <definedName name="E43P" localSheetId="19">#REF!</definedName>
    <definedName name="E44M" localSheetId="19">#REF!</definedName>
    <definedName name="E44P" localSheetId="19">#REF!</definedName>
    <definedName name="E45M" localSheetId="19">#REF!</definedName>
    <definedName name="E45P" localSheetId="19">#REF!</definedName>
    <definedName name="E46M" localSheetId="19">#REF!</definedName>
    <definedName name="E46P" localSheetId="19">#REF!</definedName>
    <definedName name="E47M" localSheetId="19">#REF!</definedName>
    <definedName name="E47P" localSheetId="19">#REF!</definedName>
    <definedName name="E49M" localSheetId="19">#REF!</definedName>
    <definedName name="E49P" localSheetId="19">#REF!</definedName>
    <definedName name="E4M" localSheetId="19">#REF!</definedName>
    <definedName name="E4P" localSheetId="19">#REF!</definedName>
    <definedName name="E50M" localSheetId="19">#REF!</definedName>
    <definedName name="E50P" localSheetId="19">#REF!</definedName>
    <definedName name="E51E" localSheetId="19">#REF!</definedName>
    <definedName name="E5M" localSheetId="19">#REF!</definedName>
    <definedName name="E5P" localSheetId="19">#REF!</definedName>
    <definedName name="E6M" localSheetId="19">#REF!</definedName>
    <definedName name="E6P" localSheetId="19">#REF!</definedName>
    <definedName name="E7M" localSheetId="19">#REF!</definedName>
    <definedName name="E7P" localSheetId="19">#REF!</definedName>
    <definedName name="E8M" localSheetId="19">#REF!</definedName>
    <definedName name="E8P" localSheetId="19">#REF!</definedName>
    <definedName name="E9M" localSheetId="19">#REF!</definedName>
    <definedName name="E9P" localSheetId="19">#REF!</definedName>
    <definedName name="eee" localSheetId="19" hidden="1">#REF!</definedName>
    <definedName name="Exchange_Rate" localSheetId="19">#REF!</definedName>
    <definedName name="Extract_MI" localSheetId="19">#REF!</definedName>
    <definedName name="fact" localSheetId="19">#REF!</definedName>
    <definedName name="FD" localSheetId="19">#REF!</definedName>
    <definedName name="FEEL" localSheetId="19">#REF!</definedName>
    <definedName name="fjkf" localSheetId="19">#REF!</definedName>
    <definedName name="Form" localSheetId="19">#REF!</definedName>
    <definedName name="fvdsa" localSheetId="19">#REF!</definedName>
    <definedName name="fwk" localSheetId="19">#REF!</definedName>
    <definedName name="GAE_JANG_GONG" localSheetId="19">#REF!</definedName>
    <definedName name="GEMCO" localSheetId="19" hidden="1">#REF!</definedName>
    <definedName name="gfdgdgdf" localSheetId="19">#REF!</definedName>
    <definedName name="gfggfr" localSheetId="19">#REF!</definedName>
    <definedName name="GG" localSheetId="19">#REF!</definedName>
    <definedName name="GGGG" localSheetId="19">#REF!</definedName>
    <definedName name="gh" localSheetId="19">#REF!</definedName>
    <definedName name="GI_GAE_SUL_CHI_GONG" localSheetId="19">#REF!</definedName>
    <definedName name="GJ" localSheetId="19">#REF!</definedName>
    <definedName name="gjj" localSheetId="19">#REF!</definedName>
    <definedName name="GK" localSheetId="19">#REF!</definedName>
    <definedName name="GONGCODE" localSheetId="19">#REF!</definedName>
    <definedName name="grew" localSheetId="19" hidden="1">#REF!</definedName>
    <definedName name="Gtb" localSheetId="19">#REF!</definedName>
    <definedName name="gtbtt" localSheetId="19">#REF!</definedName>
    <definedName name="GUMAK" localSheetId="19">#REF!</definedName>
    <definedName name="Gxl" localSheetId="19">#REF!</definedName>
    <definedName name="gxltt" localSheetId="19">#REF!</definedName>
    <definedName name="GY" localSheetId="19">#REF!</definedName>
    <definedName name="H1L" localSheetId="19">#REF!</definedName>
    <definedName name="H1R" localSheetId="19">#REF!</definedName>
    <definedName name="H1WL" localSheetId="19">#REF!</definedName>
    <definedName name="H1WR" localSheetId="19">#REF!</definedName>
    <definedName name="H2L" localSheetId="19">#REF!</definedName>
    <definedName name="H2R" localSheetId="19">#REF!</definedName>
    <definedName name="H2WL" localSheetId="19">#REF!</definedName>
    <definedName name="H2WR" localSheetId="19">#REF!</definedName>
    <definedName name="H3L" localSheetId="19">#REF!</definedName>
    <definedName name="H3R" localSheetId="19">#REF!</definedName>
    <definedName name="H3WL" localSheetId="19">#REF!</definedName>
    <definedName name="H3WR" localSheetId="19">#REF!</definedName>
    <definedName name="H4L" localSheetId="19">#REF!</definedName>
    <definedName name="H4R" localSheetId="19">#REF!</definedName>
    <definedName name="H5L" localSheetId="19">#REF!</definedName>
    <definedName name="H5R" localSheetId="19">#REF!</definedName>
    <definedName name="H6L" localSheetId="19">#REF!</definedName>
    <definedName name="H6R" localSheetId="19">#REF!</definedName>
    <definedName name="H7L" localSheetId="19">#REF!</definedName>
    <definedName name="H7R" localSheetId="19">#REF!</definedName>
    <definedName name="H9A" localSheetId="19">#REF!</definedName>
    <definedName name="HAF" localSheetId="19">#REF!</definedName>
    <definedName name="han" localSheetId="19" hidden="1">#REF!</definedName>
    <definedName name="hanliangbiao" localSheetId="19">#REF!</definedName>
    <definedName name="hardwar" localSheetId="19" hidden="1">#REF!</definedName>
    <definedName name="HBV" localSheetId="19">#REF!</definedName>
    <definedName name="HCR" localSheetId="19">#REF!</definedName>
    <definedName name="HDSVP" localSheetId="19">#REF!</definedName>
    <definedName name="HHAF" localSheetId="19">#REF!</definedName>
    <definedName name="HHMF" localSheetId="19">#REF!</definedName>
    <definedName name="HL" localSheetId="19">#REF!</definedName>
    <definedName name="HMF" localSheetId="19">#REF!</definedName>
    <definedName name="HMOTOR" localSheetId="19">#REF!</definedName>
    <definedName name="HPUMP" localSheetId="19">#REF!</definedName>
    <definedName name="HR" localSheetId="19">#REF!</definedName>
    <definedName name="HSH" localSheetId="19">#REF!</definedName>
    <definedName name="HSV" localSheetId="19">#REF!</definedName>
    <definedName name="htb" localSheetId="19">#REF!</definedName>
    <definedName name="hts" localSheetId="19">#REF!</definedName>
    <definedName name="HVAFP" localSheetId="19">#REF!</definedName>
    <definedName name="HVMF" localSheetId="19">#REF!</definedName>
    <definedName name="HWEI" localSheetId="19">#REF!</definedName>
    <definedName name="HWL" localSheetId="19">#REF!</definedName>
    <definedName name="HWR" localSheetId="19">#REF!</definedName>
    <definedName name="i" localSheetId="19">#REF!</definedName>
    <definedName name="ID" localSheetId="19">#REF!,#REF!</definedName>
    <definedName name="JA" localSheetId="19">#REF!</definedName>
    <definedName name="JE_GWAN_GONG" localSheetId="19">#REF!</definedName>
    <definedName name="jg" localSheetId="19">#REF!</definedName>
    <definedName name="jhjyg" localSheetId="19">#REF!</definedName>
    <definedName name="JK" localSheetId="19">#REF!</definedName>
    <definedName name="JUNG_GI_UN_JUN" localSheetId="19">#REF!</definedName>
    <definedName name="kim" localSheetId="19">#REF!</definedName>
    <definedName name="KJ" localSheetId="19">#REF!</definedName>
    <definedName name="kjjh" localSheetId="19">#REF!</definedName>
    <definedName name="kk" localSheetId="19" hidden="1">#REF!</definedName>
    <definedName name="LA" localSheetId="19">#REF!</definedName>
    <definedName name="Labor_Cost" localSheetId="19">#REF!</definedName>
    <definedName name="lf" localSheetId="19">#REF!</definedName>
    <definedName name="lll" localSheetId="19">#REF!</definedName>
    <definedName name="lllllll" localSheetId="19">#REF!</definedName>
    <definedName name="LMO" localSheetId="19">#REF!</definedName>
    <definedName name="LPI" localSheetId="19">#REF!</definedName>
    <definedName name="LSH" localSheetId="19">#REF!</definedName>
    <definedName name="Material" localSheetId="19">#REF!</definedName>
    <definedName name="MD" localSheetId="19">#REF!</definedName>
    <definedName name="MOK_DO_GONG" localSheetId="19">#REF!</definedName>
    <definedName name="MOK_GONG" localSheetId="19">#REF!</definedName>
    <definedName name="MONEY" localSheetId="19">#REF!,#REF!</definedName>
    <definedName name="MOTOR" localSheetId="19">#REF!</definedName>
    <definedName name="ms" localSheetId="19">#REF!</definedName>
    <definedName name="msc" localSheetId="19">#REF!</definedName>
    <definedName name="n" localSheetId="19" hidden="1">#REF!</definedName>
    <definedName name="N1S" localSheetId="19">#REF!</definedName>
    <definedName name="N2S" localSheetId="19">#REF!</definedName>
    <definedName name="N3S" localSheetId="19">#REF!</definedName>
    <definedName name="NAME" localSheetId="19">#REF!</definedName>
    <definedName name="NDO" localSheetId="19">#REF!</definedName>
    <definedName name="NK" localSheetId="19">#REF!</definedName>
    <definedName name="NO" localSheetId="19">#REF!</definedName>
    <definedName name="NPI" localSheetId="19">#REF!</definedName>
    <definedName name="ns" localSheetId="19">#REF!</definedName>
    <definedName name="NSH" localSheetId="19">#REF!</definedName>
    <definedName name="NSO" localSheetId="19">#REF!</definedName>
    <definedName name="o" localSheetId="19">#REF!</definedName>
    <definedName name="OOO" localSheetId="19">#REF!</definedName>
    <definedName name="p_all" localSheetId="19">#REF!</definedName>
    <definedName name="Pad_1" localSheetId="19">#REF!</definedName>
    <definedName name="PC_Pile" localSheetId="19">#REF!</definedName>
    <definedName name="Period_Const" localSheetId="19">#REF!</definedName>
    <definedName name="Pile_Driving" localSheetId="19">#REF!</definedName>
    <definedName name="PLANT_BAE_GWAN_GONG" localSheetId="19">#REF!</definedName>
    <definedName name="PLANT_GI_GAE_SUL_CHI_GONG" localSheetId="19">#REF!</definedName>
    <definedName name="PLANT_JE_GWAN_GONG" localSheetId="19">#REF!</definedName>
    <definedName name="PLANT_JUN_GONG" localSheetId="19">#REF!</definedName>
    <definedName name="PLANT_YONG_JUB_GONG" localSheetId="19">#REF!</definedName>
    <definedName name="plast" localSheetId="19">#REF!</definedName>
    <definedName name="PPP" localSheetId="19">#REF!</definedName>
    <definedName name="pps" localSheetId="19">#REF!</definedName>
    <definedName name="PRICE" localSheetId="19">#REF!</definedName>
    <definedName name="PRIN_TITLES" localSheetId="19">#REF!</definedName>
    <definedName name="Print_Area\C" localSheetId="19">#REF!</definedName>
    <definedName name="Print_Area_MI" localSheetId="19">#REF!</definedName>
    <definedName name="PRINT_AREA_MI1" localSheetId="19">#REF!</definedName>
    <definedName name="_xlnm.Print_Titles" localSheetId="19">#REF!</definedName>
    <definedName name="Print_Titles_MI" localSheetId="19">#REF!</definedName>
    <definedName name="PRINT_TITLES_MI1" localSheetId="19">#REF!</definedName>
    <definedName name="ps" localSheetId="19">#REF!</definedName>
    <definedName name="PUMP" localSheetId="19">#REF!</definedName>
    <definedName name="QQQ" localSheetId="19">#REF!</definedName>
    <definedName name="RATE" localSheetId="19">#REF!</definedName>
    <definedName name="Rebar" localSheetId="19">#REF!</definedName>
    <definedName name="Recorder" localSheetId="19" hidden="1">#REF!</definedName>
    <definedName name="RIBET_GONG" localSheetId="19">#REF!</definedName>
    <definedName name="RRR" localSheetId="19">#REF!</definedName>
    <definedName name="s" localSheetId="19">#REF!</definedName>
    <definedName name="sd" localSheetId="19">#REF!</definedName>
    <definedName name="sdg" localSheetId="19" hidden="1">#REF!</definedName>
    <definedName name="sdsss" localSheetId="19">#REF!</definedName>
    <definedName name="SEQCODE" localSheetId="19">#REF!</definedName>
    <definedName name="SFSDFS" localSheetId="19">#REF!</definedName>
    <definedName name="SK" localSheetId="19">#REF!</definedName>
    <definedName name="SKE" localSheetId="19">#REF!</definedName>
    <definedName name="Slab_Connect" localSheetId="19">#REF!</definedName>
    <definedName name="sort" localSheetId="19">#REF!</definedName>
    <definedName name="sort2" localSheetId="19">#REF!</definedName>
    <definedName name="SP" localSheetId="19">#REF!</definedName>
    <definedName name="SPEC" localSheetId="19">#REF!</definedName>
    <definedName name="Story_Total" localSheetId="19">#REF!</definedName>
    <definedName name="Struct_Type" localSheetId="19">#REF!</definedName>
    <definedName name="SUMMARY" localSheetId="19" hidden="1">#REF!</definedName>
    <definedName name="SUMMARYT" localSheetId="19" hidden="1">#REF!</definedName>
    <definedName name="SV" localSheetId="19">#REF!</definedName>
    <definedName name="SWL" localSheetId="19">#REF!</definedName>
    <definedName name="SWR" localSheetId="19">#REF!</definedName>
    <definedName name="T10M" localSheetId="19">#REF!</definedName>
    <definedName name="T10P" localSheetId="19">#REF!</definedName>
    <definedName name="T11M" localSheetId="19">#REF!</definedName>
    <definedName name="T11P" localSheetId="19">#REF!</definedName>
    <definedName name="T12M" localSheetId="19">#REF!</definedName>
    <definedName name="T12P" localSheetId="19">#REF!</definedName>
    <definedName name="T13M" localSheetId="19">#REF!</definedName>
    <definedName name="T13P" localSheetId="19">#REF!</definedName>
    <definedName name="T14M" localSheetId="19">#REF!</definedName>
    <definedName name="T14P" localSheetId="19">#REF!</definedName>
    <definedName name="T15M" localSheetId="19">#REF!</definedName>
    <definedName name="T15P" localSheetId="19">#REF!</definedName>
    <definedName name="T16M" localSheetId="19">#REF!</definedName>
    <definedName name="T16P" localSheetId="19">#REF!</definedName>
    <definedName name="T17M" localSheetId="19">#REF!</definedName>
    <definedName name="T17P" localSheetId="19">#REF!</definedName>
    <definedName name="T18M" localSheetId="19">#REF!</definedName>
    <definedName name="T18P" localSheetId="19">#REF!</definedName>
    <definedName name="T19M" localSheetId="19">#REF!</definedName>
    <definedName name="T19P" localSheetId="19">#REF!</definedName>
    <definedName name="T1E" localSheetId="19">#REF!</definedName>
    <definedName name="T1M" localSheetId="19">#REF!</definedName>
    <definedName name="T1P" localSheetId="19">#REF!</definedName>
    <definedName name="T1S" localSheetId="19">#REF!</definedName>
    <definedName name="T20M" localSheetId="19">#REF!</definedName>
    <definedName name="T20P" localSheetId="19">#REF!</definedName>
    <definedName name="T21M" localSheetId="19">#REF!</definedName>
    <definedName name="T21P" localSheetId="19">#REF!</definedName>
    <definedName name="T22E" localSheetId="19">#REF!</definedName>
    <definedName name="T23M" localSheetId="19">#REF!</definedName>
    <definedName name="T23P" localSheetId="19">#REF!</definedName>
    <definedName name="T24M" localSheetId="19">#REF!</definedName>
    <definedName name="T24P" localSheetId="19">#REF!</definedName>
    <definedName name="T2E" localSheetId="19">#REF!</definedName>
    <definedName name="T2M" localSheetId="19">#REF!</definedName>
    <definedName name="T2P" localSheetId="19">#REF!</definedName>
    <definedName name="T2S" localSheetId="19">#REF!</definedName>
    <definedName name="T3P" localSheetId="19">#REF!</definedName>
    <definedName name="T3S" localSheetId="19">#REF!</definedName>
    <definedName name="T4M" localSheetId="19">#REF!</definedName>
    <definedName name="T4P" localSheetId="19">#REF!</definedName>
    <definedName name="T5M" localSheetId="19">#REF!</definedName>
    <definedName name="T5P" localSheetId="19">#REF!</definedName>
    <definedName name="T6M" localSheetId="19">#REF!</definedName>
    <definedName name="T6P" localSheetId="19">#REF!</definedName>
    <definedName name="T7M" localSheetId="19">#REF!</definedName>
    <definedName name="T7P" localSheetId="19">#REF!</definedName>
    <definedName name="T8M" localSheetId="19">#REF!</definedName>
    <definedName name="T8P" localSheetId="19">#REF!</definedName>
    <definedName name="T9M" localSheetId="19">#REF!</definedName>
    <definedName name="T9P" localSheetId="19">#REF!</definedName>
    <definedName name="TITLE" localSheetId="19">#REF!</definedName>
    <definedName name="TK_BYUL_IN_BU" localSheetId="19">#REF!</definedName>
    <definedName name="TMO" localSheetId="19">#REF!</definedName>
    <definedName name="Total_Floor_Area" localSheetId="19">#REF!</definedName>
    <definedName name="tr" localSheetId="19" hidden="1">#REF!</definedName>
    <definedName name="TT" localSheetId="19">#REF!</definedName>
    <definedName name="TTT" localSheetId="19">#REF!</definedName>
    <definedName name="tuchal" localSheetId="19">#REF!</definedName>
    <definedName name="TW" localSheetId="19">#REF!</definedName>
    <definedName name="TWL" localSheetId="19">#REF!</definedName>
    <definedName name="TWR" localSheetId="19">#REF!</definedName>
    <definedName name="TYPE" localSheetId="19">#REF!</definedName>
    <definedName name="TYPEEA" localSheetId="19">#REF!</definedName>
    <definedName name="UNIT" localSheetId="19">#REF!</definedName>
    <definedName name="VAFP" localSheetId="19">#REF!</definedName>
    <definedName name="VBV" localSheetId="19">#REF!</definedName>
    <definedName name="VCR" localSheetId="19">#REF!</definedName>
    <definedName name="VDSVP" localSheetId="19">#REF!</definedName>
    <definedName name="VHAF" localSheetId="19">#REF!</definedName>
    <definedName name="VHMF" localSheetId="19">#REF!</definedName>
    <definedName name="VMF" localSheetId="19">#REF!</definedName>
    <definedName name="VMOTOR" localSheetId="19">#REF!</definedName>
    <definedName name="VPUMP" localSheetId="19">#REF!</definedName>
    <definedName name="VSV" localSheetId="19">#REF!</definedName>
    <definedName name="VVAFP" localSheetId="19">#REF!</definedName>
    <definedName name="VVMF" localSheetId="19">#REF!</definedName>
    <definedName name="VVV" localSheetId="19">#REF!</definedName>
    <definedName name="VWEI" localSheetId="19">#REF!</definedName>
    <definedName name="w" localSheetId="19">#REF!</definedName>
    <definedName name="WEI" localSheetId="19">#REF!</definedName>
    <definedName name="Work_Description" localSheetId="19">#REF!</definedName>
    <definedName name="WSO" localSheetId="19">#REF!</definedName>
    <definedName name="WW" localSheetId="19">#REF!</definedName>
    <definedName name="X9701D_일위대가_List" localSheetId="19">#REF!</definedName>
    <definedName name="XA" localSheetId="19">#REF!</definedName>
    <definedName name="XS" localSheetId="19">#REF!</definedName>
    <definedName name="xx" localSheetId="19" hidden="1">#REF!</definedName>
    <definedName name="xxx" localSheetId="19" hidden="1">#REF!</definedName>
    <definedName name="XZ" localSheetId="19">#REF!</definedName>
    <definedName name="YONG_JUB_GONG" localSheetId="19">#REF!</definedName>
    <definedName name="YOO" localSheetId="19">#REF!</definedName>
    <definedName name="yoo10" localSheetId="19">#REF!</definedName>
    <definedName name="yoo2" localSheetId="19">#REF!</definedName>
    <definedName name="yoo3" localSheetId="19">#REF!</definedName>
    <definedName name="yoo4" localSheetId="19">#REF!</definedName>
    <definedName name="YOO5" localSheetId="19">#REF!</definedName>
    <definedName name="YOO6" localSheetId="19">#REF!</definedName>
    <definedName name="YOO7" localSheetId="19">#REF!</definedName>
    <definedName name="yoo8" localSheetId="19">#REF!</definedName>
    <definedName name="YOO9" localSheetId="19">#REF!</definedName>
    <definedName name="YOON" localSheetId="19">#REF!</definedName>
    <definedName name="YOON2" localSheetId="19">#REF!</definedName>
    <definedName name="YOON3" localSheetId="19">#REF!</definedName>
    <definedName name="YOON4" localSheetId="19">#REF!</definedName>
    <definedName name="Z" localSheetId="19">#REF!</definedName>
    <definedName name="Z_0E9FE9F8_6DD2_48FC_9AB4_8E7C3E14C436_.wvu.PrintArea" localSheetId="19" hidden="1">#REF!</definedName>
    <definedName name="Z_0E9FE9F8_6DD2_48FC_9AB4_8E7C3E14C436_.wvu.PrintTitles" localSheetId="19" hidden="1">#REF!</definedName>
    <definedName name="Z6_" localSheetId="19">#REF!</definedName>
    <definedName name="ㄱㅈㅎ" localSheetId="19" hidden="1">#REF!</definedName>
    <definedName name="가실행" localSheetId="19">#REF!</definedName>
    <definedName name="간접노무비" localSheetId="19">#REF!</definedName>
    <definedName name="간접노무비요율" localSheetId="19">#REF!</definedName>
    <definedName name="간접노무비표" localSheetId="19">#REF!</definedName>
    <definedName name="갈빌1호" localSheetId="19">#REF!</definedName>
    <definedName name="갈빌2호" localSheetId="19">#REF!</definedName>
    <definedName name="갈빌3호" localSheetId="19">#REF!</definedName>
    <definedName name="개산분" localSheetId="19">#REF!</definedName>
    <definedName name="견" localSheetId="19">#REF!,#REF!</definedName>
    <definedName name="견적품의" localSheetId="19">#REF!</definedName>
    <definedName name="경비" localSheetId="19">#REF!</definedName>
    <definedName name="경비1" localSheetId="19" hidden="1">#REF!</definedName>
    <definedName name="경비합" localSheetId="19">#REF!</definedName>
    <definedName name="경상비" localSheetId="19">#REF!</definedName>
    <definedName name="공구" localSheetId="19">#REF!</definedName>
    <definedName name="공구손료" localSheetId="19">#REF!</definedName>
    <definedName name="공급가액" localSheetId="19">#REF!</definedName>
    <definedName name="공사명" localSheetId="19">#REF!</definedName>
    <definedName name="공사비" localSheetId="19">#REF!</definedName>
    <definedName name="공사원가" localSheetId="19">#REF!</definedName>
    <definedName name="공종" localSheetId="19">#REF!</definedName>
    <definedName name="공종갯수" localSheetId="19">#REF!</definedName>
    <definedName name="관급" localSheetId="19">#REF!,#REF!,#REF!</definedName>
    <definedName name="관급액" localSheetId="19">#REF!</definedName>
    <definedName name="관급자재대" localSheetId="19">#REF!</definedName>
    <definedName name="관급자재비" localSheetId="19">#REF!</definedName>
    <definedName name="관로연장거리" localSheetId="19">#REF!</definedName>
    <definedName name="관정지반고" localSheetId="19">#REF!</definedName>
    <definedName name="구산갑지" localSheetId="19" hidden="1">#REF!</definedName>
    <definedName name="군산" localSheetId="19">#REF!</definedName>
    <definedName name="군유1" localSheetId="19">#REF!</definedName>
    <definedName name="군유2" localSheetId="19">#REF!</definedName>
    <definedName name="군유3" localSheetId="19">#REF!</definedName>
    <definedName name="군유4" localSheetId="19">#REF!</definedName>
    <definedName name="군유5" localSheetId="19">#REF!</definedName>
    <definedName name="군유6" localSheetId="19">#REF!</definedName>
    <definedName name="군유7" localSheetId="19">#REF!</definedName>
    <definedName name="규격수" localSheetId="19">#REF!</definedName>
    <definedName name="기준" localSheetId="19">#REF!</definedName>
    <definedName name="기초데이타" localSheetId="19">#REF!</definedName>
    <definedName name="기초액" localSheetId="19">#REF!</definedName>
    <definedName name="기타경비" localSheetId="19">#REF!</definedName>
    <definedName name="기타경비요율" localSheetId="19">#REF!</definedName>
    <definedName name="기타경비표" localSheetId="19">#REF!</definedName>
    <definedName name="地" localSheetId="19">#REF!</definedName>
    <definedName name="附加赛" localSheetId="19">#REF!</definedName>
    <definedName name="概算表" localSheetId="19">#REF!</definedName>
    <definedName name="管理费" localSheetId="19">#REF!</definedName>
    <definedName name="ㄴ" localSheetId="19">#REF!</definedName>
    <definedName name="ㄴㄱㄹ" localSheetId="19" hidden="1">#REF!</definedName>
    <definedName name="ㄴㄴ" localSheetId="19">#REF!</definedName>
    <definedName name="ㄴㄴㄴ" localSheetId="19">#REF!</definedName>
    <definedName name="ㄴㄴㄴㄴ" localSheetId="19">#REF!</definedName>
    <definedName name="ㄴㄴㄴㄴㄴ" localSheetId="19">#REF!</definedName>
    <definedName name="ㄴㅁ" localSheetId="19" hidden="1">#REF!</definedName>
    <definedName name="나." localSheetId="19">#REF!</definedName>
    <definedName name="나야" localSheetId="19">#REF!</definedName>
    <definedName name="남산1호" localSheetId="19">#REF!</definedName>
    <definedName name="남산2호" localSheetId="19">#REF!</definedName>
    <definedName name="내고" localSheetId="19">#REF!</definedName>
    <definedName name="내역서" localSheetId="19">#REF!</definedName>
    <definedName name="哈哈" localSheetId="19">#REF!</definedName>
    <definedName name="好" localSheetId="19">#REF!</definedName>
    <definedName name="呵呵" localSheetId="19">#REF!</definedName>
    <definedName name="노곡1호" localSheetId="19">#REF!</definedName>
    <definedName name="노곡2호" localSheetId="19">#REF!</definedName>
    <definedName name="노곡3호" localSheetId="19">#REF!</definedName>
    <definedName name="노곡4호" localSheetId="19">#REF!</definedName>
    <definedName name="노무비" localSheetId="19">#REF!</definedName>
    <definedName name="노무비합" localSheetId="19">#REF!</definedName>
    <definedName name="노부비" localSheetId="19">#REF!</definedName>
    <definedName name="노임" localSheetId="19">#REF!</definedName>
    <definedName name="농원1호" localSheetId="19">#REF!</definedName>
    <definedName name="농원2호" localSheetId="19">#REF!</definedName>
    <definedName name="다." localSheetId="19">#REF!</definedName>
    <definedName name="단가" localSheetId="19">#REF!</definedName>
    <definedName name="단가2" localSheetId="19">#REF!,#REF!</definedName>
    <definedName name="단가비교표" localSheetId="19">#REF!,#REF!</definedName>
    <definedName name="단가산출" localSheetId="19">#REF!</definedName>
    <definedName name="단가적용표" localSheetId="19">#REF!</definedName>
    <definedName name="대가" localSheetId="19">#REF!,#REF!</definedName>
    <definedName name="대구" localSheetId="19">#REF!</definedName>
    <definedName name="덕산1호" localSheetId="19">#REF!</definedName>
    <definedName name="덕산2호" localSheetId="19">#REF!</definedName>
    <definedName name="덕산3호" localSheetId="19">#REF!</definedName>
    <definedName name="덕산4호" localSheetId="19">#REF!</definedName>
    <definedName name="덕전1호" localSheetId="19">#REF!</definedName>
    <definedName name="덕전2호" localSheetId="19">#REF!</definedName>
    <definedName name="덕전3호" localSheetId="19">#REF!</definedName>
    <definedName name="덕지1호" localSheetId="19">#REF!</definedName>
    <definedName name="덕천1호" localSheetId="19">#REF!</definedName>
    <definedName name="덕천2호" localSheetId="19">#REF!</definedName>
    <definedName name="덕천3호" localSheetId="19">#REF!</definedName>
    <definedName name="덕천4호" localSheetId="19">#REF!</definedName>
    <definedName name="利润" localSheetId="19">#REF!</definedName>
    <definedName name="도공100미" localSheetId="19">#REF!</definedName>
    <definedName name="도공100억" localSheetId="19">#REF!</definedName>
    <definedName name="도급공사" localSheetId="19">#REF!</definedName>
    <definedName name="도급공사비" localSheetId="19">#REF!</definedName>
    <definedName name="도급예산액" localSheetId="19">#REF!</definedName>
    <definedName name="도급예상액" localSheetId="19">#REF!</definedName>
    <definedName name="도장면적" localSheetId="19">#REF!</definedName>
    <definedName name="도장면적가공" localSheetId="19">#REF!</definedName>
    <definedName name="도장면적가공1" localSheetId="19">#REF!</definedName>
    <definedName name="동두천" localSheetId="19">#REF!</definedName>
    <definedName name="두기1" localSheetId="19">#REF!</definedName>
    <definedName name="두기1호" localSheetId="19">#REF!</definedName>
    <definedName name="두기2" localSheetId="19">#REF!</definedName>
    <definedName name="두기2호" localSheetId="19">#REF!</definedName>
    <definedName name="두기3" localSheetId="19">#REF!</definedName>
    <definedName name="두기3호" localSheetId="19">#REF!</definedName>
    <definedName name="你好" localSheetId="19">#REF!</definedName>
    <definedName name="飘窗" localSheetId="19">#REF!</definedName>
    <definedName name="ㄹ" localSheetId="19">#REF!</definedName>
    <definedName name="ㄹㄹ" localSheetId="19">#REF!</definedName>
    <definedName name="ㄹㄹㄹ" localSheetId="19">#REF!</definedName>
    <definedName name="ㄹㄹㄹㄹ" localSheetId="19">#REF!</definedName>
    <definedName name="ㄹㄹㄹㄹㄹ" localSheetId="19">#REF!</definedName>
    <definedName name="ㄹㄹㄹㄹㄹㄹ" localSheetId="19">#REF!</definedName>
    <definedName name="ㄹㄹㄹㄹㄹㄹㄹ" localSheetId="19">#REF!</definedName>
    <definedName name="ㄹㄹㄹㄹㄹㄹㄹㄹㄹㄹㄹ" localSheetId="19">#REF!</definedName>
    <definedName name="ㄹㄹㄹㄹㄹㄹㄹㄹㄹㄹㄹㄹㄹㄹㄹ" localSheetId="19">#REF!</definedName>
    <definedName name="ㄹ호" localSheetId="19" hidden="1">#REF!</definedName>
    <definedName name="设计费" localSheetId="19">#REF!</definedName>
    <definedName name="税收" localSheetId="19">#REF!</definedName>
    <definedName name="ㅁㄴ" localSheetId="19" hidden="1">#REF!</definedName>
    <definedName name="ㅁㅁㅁ" localSheetId="19">#REF!</definedName>
    <definedName name="ㅁㅁㅁㅁㅁㅁ" localSheetId="19" hidden="1">#REF!</definedName>
    <definedName name="ㅁㅇ" localSheetId="19">#REF!</definedName>
    <definedName name="外委加工.dbf" localSheetId="19">#REF!</definedName>
    <definedName name="멘트" localSheetId="19">#REF!</definedName>
    <definedName name="모래" localSheetId="19">#REF!</definedName>
    <definedName name="모래1" localSheetId="19">#REF!</definedName>
    <definedName name="무농1호" localSheetId="19">#REF!</definedName>
    <definedName name="무농2호" localSheetId="19">#REF!</definedName>
    <definedName name="박경희" localSheetId="19">#REF!</definedName>
    <definedName name="번들1호" localSheetId="19">#REF!</definedName>
    <definedName name="번들2호" localSheetId="19">#REF!</definedName>
    <definedName name="번들3호" localSheetId="19">#REF!</definedName>
    <definedName name="부가가치세" localSheetId="19">#REF!</definedName>
    <definedName name="부가가치세요율" localSheetId="19">#REF!</definedName>
    <definedName name="부가가치표" localSheetId="19">#REF!</definedName>
    <definedName name="부대" localSheetId="19">#REF!</definedName>
    <definedName name="부대내역비교" localSheetId="19">#REF!</definedName>
    <definedName name="부대사항" localSheetId="19">#REF!</definedName>
    <definedName name="분석" localSheetId="19">#REF!</definedName>
    <definedName name="비계" localSheetId="19">#REF!</definedName>
    <definedName name="비교표2" localSheetId="19" hidden="1">#REF!</definedName>
    <definedName name="비목1" localSheetId="19">#REF!</definedName>
    <definedName name="비목2" localSheetId="19">#REF!</definedName>
    <definedName name="비목3" localSheetId="19">#REF!</definedName>
    <definedName name="비목4" localSheetId="19">#REF!</definedName>
    <definedName name="ㅅㅅ" localSheetId="19">#REF!</definedName>
    <definedName name="사" localSheetId="19" hidden="1">#REF!</definedName>
    <definedName name="산재보험료" localSheetId="19">#REF!</definedName>
    <definedName name="산재보험료요율" localSheetId="19">#REF!</definedName>
    <definedName name="산재보험료표" localSheetId="19">#REF!</definedName>
    <definedName name="산출" localSheetId="19">#REF!</definedName>
    <definedName name="산출경비" localSheetId="19">#REF!</definedName>
    <definedName name="삼" localSheetId="19">#REF!</definedName>
    <definedName name="상림1호" localSheetId="19">#REF!</definedName>
    <definedName name="상림2호" localSheetId="19">#REF!</definedName>
    <definedName name="상림3호" localSheetId="19">#REF!</definedName>
    <definedName name="생사1호" localSheetId="19">#REF!</definedName>
    <definedName name="생사2호" localSheetId="19">#REF!</definedName>
    <definedName name="생사기존" localSheetId="19">#REF!</definedName>
    <definedName name="서울" localSheetId="19">#REF!</definedName>
    <definedName name="선량1호" localSheetId="19">#REF!</definedName>
    <definedName name="선량2호" localSheetId="19">#REF!</definedName>
    <definedName name="선량3호" localSheetId="19">#REF!</definedName>
    <definedName name="선량4호" localSheetId="19">#REF!</definedName>
    <definedName name="선량5호" localSheetId="19">#REF!</definedName>
    <definedName name="설계사" localSheetId="19">#REF!</definedName>
    <definedName name="설계삼" localSheetId="19">#REF!</definedName>
    <definedName name="설계오" localSheetId="19">#REF!</definedName>
    <definedName name="설계육" localSheetId="19">#REF!</definedName>
    <definedName name="설계이" localSheetId="19">#REF!</definedName>
    <definedName name="성산1호" localSheetId="19">#REF!</definedName>
    <definedName name="성산2호" localSheetId="19">#REF!</definedName>
    <definedName name="성산3호" localSheetId="19">#REF!</definedName>
    <definedName name="성산4호" localSheetId="19">#REF!</definedName>
    <definedName name="성산5호" localSheetId="19">#REF!</definedName>
    <definedName name="송수관로구경" localSheetId="19">#REF!</definedName>
    <definedName name="송천1" localSheetId="19">#REF!</definedName>
    <definedName name="송천2" localSheetId="19">#REF!</definedName>
    <definedName name="수중모타1" localSheetId="19">#REF!</definedName>
    <definedName name="수중모타10" localSheetId="19">#REF!</definedName>
    <definedName name="수중모타15" localSheetId="19">#REF!</definedName>
    <definedName name="수중모타2" localSheetId="19">#REF!</definedName>
    <definedName name="수중모타20" localSheetId="19">#REF!</definedName>
    <definedName name="수중모타25" localSheetId="19">#REF!</definedName>
    <definedName name="수중모타3" localSheetId="19">#REF!</definedName>
    <definedName name="수중모타30" localSheetId="19">#REF!</definedName>
    <definedName name="수중모타5" localSheetId="19">#REF!</definedName>
    <definedName name="수중모타7.5" localSheetId="19">#REF!</definedName>
    <definedName name="수중모터펌프단가" localSheetId="19">#REF!</definedName>
    <definedName name="수중케이블단가" localSheetId="19">#REF!</definedName>
    <definedName name="수행능력" localSheetId="19">#REF!</definedName>
    <definedName name="순공사비" localSheetId="19">#REF!</definedName>
    <definedName name="순공사원가" localSheetId="19">#REF!</definedName>
    <definedName name="시" localSheetId="19">#REF!</definedName>
    <definedName name="신성1" localSheetId="19">#REF!</definedName>
    <definedName name="신성2" localSheetId="19">#REF!</definedName>
    <definedName name="신성3" localSheetId="19">#REF!</definedName>
    <definedName name="신성4" localSheetId="19">#REF!</definedName>
    <definedName name="신성5" localSheetId="19">#REF!</definedName>
    <definedName name="신성6" localSheetId="19">#REF!</definedName>
    <definedName name="신성7" localSheetId="19">#REF!</definedName>
    <definedName name="신흥1호" localSheetId="19">#REF!</definedName>
    <definedName name="신흥2호" localSheetId="19">#REF!</definedName>
    <definedName name="실경상" localSheetId="19">#REF!</definedName>
    <definedName name="실행" localSheetId="19">#REF!</definedName>
    <definedName name="실행검토" localSheetId="19" hidden="1">#REF!</definedName>
    <definedName name="실행예상액" localSheetId="19" hidden="1">#REF!</definedName>
    <definedName name="실행집계" localSheetId="19">#REF!</definedName>
    <definedName name="ㅇㄹ" localSheetId="19" hidden="1">#REF!</definedName>
    <definedName name="ㅇㅇ" localSheetId="19">#REF!</definedName>
    <definedName name="ㅇㅇㅇ" localSheetId="19">#REF!</definedName>
    <definedName name="아연도강관단가" localSheetId="19">#REF!</definedName>
    <definedName name="아연도배관단가" localSheetId="19">#REF!</definedName>
    <definedName name="아연도배관자재" localSheetId="19">#REF!</definedName>
    <definedName name="안방1호" localSheetId="19">#REF!</definedName>
    <definedName name="안방2호" localSheetId="19">#REF!</definedName>
    <definedName name="안전관리비" localSheetId="19">#REF!</definedName>
    <definedName name="안전관리비요율" localSheetId="19">#REF!</definedName>
    <definedName name="안전관리비표" localSheetId="19">#REF!</definedName>
    <definedName name="안정수위" localSheetId="19">#REF!</definedName>
    <definedName name="앞들1호" localSheetId="19">#REF!</definedName>
    <definedName name="앞들2호" localSheetId="19">#REF!</definedName>
    <definedName name="양수량" localSheetId="19">#REF!</definedName>
    <definedName name="양식" localSheetId="19">#REF!</definedName>
    <definedName name="업체" localSheetId="19" hidden="1">#REF!</definedName>
    <definedName name="오산" localSheetId="19">#REF!</definedName>
    <definedName name="오주1호" localSheetId="19">#REF!</definedName>
    <definedName name="오주2호" localSheetId="19">#REF!</definedName>
    <definedName name="오주3호" localSheetId="19">#REF!</definedName>
    <definedName name="오주4호" localSheetId="19">#REF!</definedName>
    <definedName name="왕암내역" localSheetId="19">#REF!</definedName>
    <definedName name="요동1호" localSheetId="19">#REF!</definedName>
    <definedName name="요동2호" localSheetId="19">#REF!</definedName>
    <definedName name="용접" localSheetId="19">#REF!</definedName>
    <definedName name="우산" localSheetId="19">#REF!</definedName>
    <definedName name="운반중량산출2" localSheetId="19">#REF!</definedName>
    <definedName name="운암" localSheetId="19">#REF!</definedName>
    <definedName name="운호1호" localSheetId="19">#REF!</definedName>
    <definedName name="운호2호" localSheetId="19">#REF!</definedName>
    <definedName name="운호3호" localSheetId="19">#REF!</definedName>
    <definedName name="울산프랜지" localSheetId="19">#REF!</definedName>
    <definedName name="원가계산명" localSheetId="19">#REF!</definedName>
    <definedName name="원운1호" localSheetId="19">#REF!</definedName>
    <definedName name="원운2호" localSheetId="19">#REF!</definedName>
    <definedName name="육" localSheetId="19">#REF!</definedName>
    <definedName name="육리1호" localSheetId="19">#REF!</definedName>
    <definedName name="육리2호" localSheetId="19">#REF!</definedName>
    <definedName name="은산1호" localSheetId="19">#REF!</definedName>
    <definedName name="은산2호" localSheetId="19">#REF!</definedName>
    <definedName name="은산3호" localSheetId="19">#REF!</definedName>
    <definedName name="은산4호" localSheetId="19">#REF!</definedName>
    <definedName name="의무비" localSheetId="19">#REF!</definedName>
    <definedName name="의정부" localSheetId="19">#REF!</definedName>
    <definedName name="이" localSheetId="19">#REF!</definedName>
    <definedName name="이윤" localSheetId="19">#REF!</definedName>
    <definedName name="이윤요율" localSheetId="19">#REF!</definedName>
    <definedName name="이윤표" localSheetId="19">#REF!</definedName>
    <definedName name="이희선" localSheetId="19">#REF!,#REF!</definedName>
    <definedName name="인공" localSheetId="19">#REF!</definedName>
    <definedName name="인입공사비" localSheetId="19">#REF!</definedName>
    <definedName name="일반관리비" localSheetId="19">#REF!</definedName>
    <definedName name="일반관리비요율" localSheetId="19">#REF!</definedName>
    <definedName name="일반관리비표" localSheetId="19">#REF!</definedName>
    <definedName name="일위" localSheetId="19">#REF!,#REF!</definedName>
    <definedName name="일위대가" localSheetId="19">#REF!</definedName>
    <definedName name="일위목록" localSheetId="19">#REF!</definedName>
    <definedName name="입력란" localSheetId="19">#REF!</definedName>
    <definedName name="입력전체" localSheetId="19">#REF!</definedName>
    <definedName name="입안1호" localSheetId="19">#REF!</definedName>
    <definedName name="입안2호" localSheetId="19">#REF!</definedName>
    <definedName name="입안3호" localSheetId="19">#REF!</definedName>
    <definedName name="입안4호" localSheetId="19">#REF!</definedName>
    <definedName name="입안기존2" localSheetId="19">#REF!</definedName>
    <definedName name="자연수위" localSheetId="19">#REF!</definedName>
    <definedName name="자재" localSheetId="19">#REF!</definedName>
    <definedName name="잡자재비" localSheetId="19">#REF!</definedName>
    <definedName name="장산1" localSheetId="19">#REF!</definedName>
    <definedName name="장산2" localSheetId="19">#REF!</definedName>
    <definedName name="장산3" localSheetId="19">#REF!</definedName>
    <definedName name="장춘" localSheetId="19">#REF!</definedName>
    <definedName name="재료비" localSheetId="19">#REF!</definedName>
    <definedName name="재료비요율" localSheetId="19">#REF!</definedName>
    <definedName name="재료집계3" localSheetId="19">#REF!</definedName>
    <definedName name="저격2" localSheetId="19">#REF!</definedName>
    <definedName name="저수조만수위" localSheetId="19">#REF!</definedName>
    <definedName name="전동기용량" localSheetId="19">#REF!</definedName>
    <definedName name="전선관부속품비" localSheetId="19">#REF!</definedName>
    <definedName name="전장su" localSheetId="19">#REF!</definedName>
    <definedName name="정열범위" localSheetId="19">#REF!</definedName>
    <definedName name="조달예가" localSheetId="19">#REF!</definedName>
    <definedName name="중량" localSheetId="19">#REF!</definedName>
    <definedName name="중량표" localSheetId="19">#REF!</definedName>
    <definedName name="지동" localSheetId="19">#REF!</definedName>
    <definedName name="지질" localSheetId="19">#REF!</definedName>
    <definedName name="지질2" localSheetId="19">#REF!</definedName>
    <definedName name="직접경비" localSheetId="19">#REF!</definedName>
    <definedName name="직접노무비" localSheetId="19">#REF!</definedName>
    <definedName name="직접노무비요율" localSheetId="19">#REF!</definedName>
    <definedName name="직접비" localSheetId="19">#REF!</definedName>
    <definedName name="직접재료비" localSheetId="19">#REF!</definedName>
    <definedName name="직접재료비합" localSheetId="19">#REF!</definedName>
    <definedName name="직종" localSheetId="19">#REF!</definedName>
    <definedName name="직종명" localSheetId="19">#REF!</definedName>
    <definedName name="진석" localSheetId="19">#REF!,#REF!</definedName>
    <definedName name="ㅊ3" localSheetId="19">#REF!</definedName>
    <definedName name="차체2" localSheetId="19">#REF!</definedName>
    <definedName name="착정심도" localSheetId="19">#REF!</definedName>
    <definedName name="철골공" localSheetId="19">#REF!</definedName>
    <definedName name="철목1호" localSheetId="19">#REF!</definedName>
    <definedName name="철목2호" localSheetId="19">#REF!</definedName>
    <definedName name="철목3호" localSheetId="19">#REF!</definedName>
    <definedName name="철목4호" localSheetId="19">#REF!</definedName>
    <definedName name="철콘" localSheetId="19">#REF!</definedName>
    <definedName name="철콘견적" localSheetId="19">#REF!</definedName>
    <definedName name="철콘번호" localSheetId="19">#REF!</definedName>
    <definedName name="청림1호" localSheetId="19">#REF!</definedName>
    <definedName name="청림2호" localSheetId="19">#REF!</definedName>
    <definedName name="청림3호" localSheetId="19">#REF!</definedName>
    <definedName name="총공사비" localSheetId="19">#REF!</definedName>
    <definedName name="총괄" localSheetId="19">#REF!</definedName>
    <definedName name="총괄표0" localSheetId="19" hidden="1">#REF!</definedName>
    <definedName name="총원가" localSheetId="19">#REF!</definedName>
    <definedName name="칠" localSheetId="19">#REF!</definedName>
    <definedName name="ㅌㅌㅌㅌㅌㅌㅌ" localSheetId="19">#REF!</definedName>
    <definedName name="토" localSheetId="19" hidden="1">#REF!</definedName>
    <definedName name="팔" localSheetId="19" hidden="1">#REF!</definedName>
    <definedName name="펌프구경" localSheetId="19">#REF!</definedName>
    <definedName name="평택" localSheetId="19">#REF!</definedName>
    <definedName name="표지" localSheetId="19" hidden="1">#REF!</definedName>
    <definedName name="프린트" localSheetId="19">#REF!</definedName>
    <definedName name="ㅎ" localSheetId="19">#REF!</definedName>
    <definedName name="ㅎ314" localSheetId="19">#REF!</definedName>
    <definedName name="ㅎ384" localSheetId="19">#REF!</definedName>
    <definedName name="ㅎㄹㄹ" localSheetId="19">#REF!</definedName>
    <definedName name="하도급계획서" localSheetId="19">#REF!</definedName>
    <definedName name="한" localSheetId="19" hidden="1">#REF!</definedName>
    <definedName name="한교1호" localSheetId="19">#REF!</definedName>
    <definedName name="한교2호" localSheetId="19">#REF!</definedName>
    <definedName name="한교3호" localSheetId="19">#REF!</definedName>
    <definedName name="한전" localSheetId="19">#REF!</definedName>
    <definedName name="한전수탁비" localSheetId="19">#REF!</definedName>
    <definedName name="할증" localSheetId="19">#REF!</definedName>
    <definedName name="합계" localSheetId="19">#REF!</definedName>
    <definedName name="행삭제" localSheetId="19">#REF!</definedName>
    <definedName name="현천기자재비" localSheetId="19">#REF!</definedName>
    <definedName name="화신1호" localSheetId="19">#REF!</definedName>
    <definedName name="화신2호" localSheetId="19">#REF!</definedName>
    <definedName name="화신기존1" localSheetId="19">#REF!</definedName>
    <definedName name="화신기존2" localSheetId="19">#REF!</definedName>
    <definedName name="환산계수" localSheetId="19">#REF!</definedName>
    <definedName name="회사명" localSheetId="19">#REF!</definedName>
    <definedName name="회시1호" localSheetId="19">#REF!</definedName>
    <definedName name="회시2호" localSheetId="19">#REF!</definedName>
    <definedName name="희선" localSheetId="19">#REF!,#REF!,#REF!,#REF!,#REF!,#REF!,#REF!,#REF!,#REF!,#REF!,#REF!,#REF!,#REF!,#REF!,#REF!,#REF!,#REF!,#REF!,#REF!</definedName>
    <definedName name="ㅗ1433" localSheetId="19">#REF!</definedName>
    <definedName name="ㅗㅓㅏ" localSheetId="19">#REF!</definedName>
    <definedName name="ㅠ" localSheetId="19">#REF!</definedName>
    <definedName name="ㅠ1" localSheetId="19">#REF!</definedName>
    <definedName name="ㅠ121" localSheetId="19">#REF!</definedName>
    <definedName name="_xlnm.Print_Area" localSheetId="19">'3.1C2723'!$A$1:$I$35</definedName>
    <definedName name="\e" localSheetId="20">#REF!</definedName>
    <definedName name="\g" localSheetId="20">#REF!</definedName>
    <definedName name="\O" localSheetId="20">#REF!</definedName>
    <definedName name="\s" localSheetId="20">#REF!</definedName>
    <definedName name="_\D" localSheetId="20">#REF!</definedName>
    <definedName name="_\X" localSheetId="20">#REF!</definedName>
    <definedName name="________cap11" localSheetId="20">#REF!</definedName>
    <definedName name="_______cap11" localSheetId="20">#REF!</definedName>
    <definedName name="______cap11" localSheetId="20">#REF!</definedName>
    <definedName name="_____key2" localSheetId="20" hidden="1">#REF!</definedName>
    <definedName name="____key2" localSheetId="20" hidden="1">#REF!</definedName>
    <definedName name="____YO1" localSheetId="20">#REF!</definedName>
    <definedName name="____총괄표" localSheetId="20" hidden="1">#REF!</definedName>
    <definedName name="___BMK10" localSheetId="20">#REF!</definedName>
    <definedName name="___HSH1" localSheetId="20">#REF!</definedName>
    <definedName name="___HSH2" localSheetId="20">#REF!</definedName>
    <definedName name="___HTB2" localSheetId="20">#REF!</definedName>
    <definedName name="___HTS1" localSheetId="20">#REF!</definedName>
    <definedName name="___key2" localSheetId="20" hidden="1">#REF!</definedName>
    <definedName name="___MS1" localSheetId="20">#REF!</definedName>
    <definedName name="___mu1" localSheetId="20">#REF!</definedName>
    <definedName name="___mu2" localSheetId="20">#REF!</definedName>
    <definedName name="___mu3" localSheetId="20">#REF!</definedName>
    <definedName name="___na7" localSheetId="20">#REF!</definedName>
    <definedName name="___nf1" localSheetId="20">#REF!</definedName>
    <definedName name="___nf2" localSheetId="20">#REF!</definedName>
    <definedName name="___nf3" localSheetId="20">#REF!</definedName>
    <definedName name="___ng30" localSheetId="20">#REF!</definedName>
    <definedName name="___ng35" localSheetId="20">#REF!</definedName>
    <definedName name="___NP1" localSheetId="20">#REF!</definedName>
    <definedName name="___NP2" localSheetId="20">#REF!</definedName>
    <definedName name="___NSH1" localSheetId="20">#REF!</definedName>
    <definedName name="___NSH2" localSheetId="20">#REF!</definedName>
    <definedName name="___pa7" localSheetId="20">#REF!</definedName>
    <definedName name="___pf1" localSheetId="20">#REF!</definedName>
    <definedName name="___pf2" localSheetId="20">#REF!</definedName>
    <definedName name="___pf3" localSheetId="20">#REF!</definedName>
    <definedName name="___pg30" localSheetId="20">#REF!</definedName>
    <definedName name="___pg35" localSheetId="20">#REF!</definedName>
    <definedName name="___ppa7" localSheetId="20">#REF!</definedName>
    <definedName name="___ppf1" localSheetId="20">#REF!</definedName>
    <definedName name="___ppf2" localSheetId="20">#REF!</definedName>
    <definedName name="___ppf3" localSheetId="20">#REF!</definedName>
    <definedName name="___ppg30" localSheetId="20">#REF!</definedName>
    <definedName name="___ppg35" localSheetId="20">#REF!</definedName>
    <definedName name="___QTY10" localSheetId="20">#REF!</definedName>
    <definedName name="___UPR10" localSheetId="20">#REF!</definedName>
    <definedName name="___vrc25" localSheetId="20">#REF!</definedName>
    <definedName name="___YO1" localSheetId="20">#REF!</definedName>
    <definedName name="___총괄표" localSheetId="20" hidden="1">#REF!</definedName>
    <definedName name="__16_3_0Crite" localSheetId="20">#REF!</definedName>
    <definedName name="__17_3_0Criteria" localSheetId="20">#REF!</definedName>
    <definedName name="__18_3__Crite" localSheetId="20">#REF!</definedName>
    <definedName name="__19_3__Criteria" localSheetId="20">#REF!</definedName>
    <definedName name="__20A15_" localSheetId="20">#REF!</definedName>
    <definedName name="__21G_0Extr" localSheetId="20">#REF!</definedName>
    <definedName name="__22G_0Extract" localSheetId="20">#REF!</definedName>
    <definedName name="__23G__Extr" localSheetId="20">#REF!</definedName>
    <definedName name="__24G__Extract" localSheetId="20">#REF!</definedName>
    <definedName name="__BMK10" localSheetId="20">#REF!</definedName>
    <definedName name="__cap11" localSheetId="20">#REF!</definedName>
    <definedName name="__HSH1" localSheetId="20">#REF!</definedName>
    <definedName name="__HSH2" localSheetId="20">#REF!</definedName>
    <definedName name="__HTB2" localSheetId="20">#REF!</definedName>
    <definedName name="__HTS1" localSheetId="20">#REF!</definedName>
    <definedName name="__key2" localSheetId="20" hidden="1">#REF!</definedName>
    <definedName name="__MS1" localSheetId="20">#REF!</definedName>
    <definedName name="__mu1" localSheetId="20">#REF!</definedName>
    <definedName name="__mu2" localSheetId="20">#REF!</definedName>
    <definedName name="__mu3" localSheetId="20">#REF!</definedName>
    <definedName name="__na7" localSheetId="20">#REF!</definedName>
    <definedName name="__nf1" localSheetId="20">#REF!</definedName>
    <definedName name="__nf2" localSheetId="20">#REF!</definedName>
    <definedName name="__nf3" localSheetId="20">#REF!</definedName>
    <definedName name="__ng30" localSheetId="20">#REF!</definedName>
    <definedName name="__ng35" localSheetId="20">#REF!</definedName>
    <definedName name="__NP1" localSheetId="20">#REF!</definedName>
    <definedName name="__NP2" localSheetId="20">#REF!</definedName>
    <definedName name="__NSH1" localSheetId="20">#REF!</definedName>
    <definedName name="__NSH2" localSheetId="20">#REF!</definedName>
    <definedName name="__pa7" localSheetId="20">#REF!</definedName>
    <definedName name="__pf1" localSheetId="20">#REF!</definedName>
    <definedName name="__pf2" localSheetId="20">#REF!</definedName>
    <definedName name="__pf3" localSheetId="20">#REF!</definedName>
    <definedName name="__pg30" localSheetId="20">#REF!</definedName>
    <definedName name="__pg35" localSheetId="20">#REF!</definedName>
    <definedName name="__ppa7" localSheetId="20">#REF!</definedName>
    <definedName name="__ppf1" localSheetId="20">#REF!</definedName>
    <definedName name="__ppf2" localSheetId="20">#REF!</definedName>
    <definedName name="__ppf3" localSheetId="20">#REF!</definedName>
    <definedName name="__ppg30" localSheetId="20">#REF!</definedName>
    <definedName name="__ppg35" localSheetId="20">#REF!</definedName>
    <definedName name="__QTY10" localSheetId="20">#REF!</definedName>
    <definedName name="__UPR10" localSheetId="20">#REF!</definedName>
    <definedName name="__vrc25" localSheetId="20">#REF!</definedName>
    <definedName name="__YO1" localSheetId="20">#REF!</definedName>
    <definedName name="__총괄표" localSheetId="20" hidden="1">#REF!</definedName>
    <definedName name="_000年.xls" localSheetId="20">#REF!</definedName>
    <definedName name="_001年.xls" localSheetId="20">#REF!</definedName>
    <definedName name="_002年.xls" localSheetId="20">#REF!</definedName>
    <definedName name="_16.025_8.297_18.65__10.5" localSheetId="20">#REF!</definedName>
    <definedName name="_16_3_0Crite" localSheetId="20">#REF!</definedName>
    <definedName name="_17_3_0Criteria" localSheetId="20">#REF!</definedName>
    <definedName name="_18_3__Crite" localSheetId="20">#REF!</definedName>
    <definedName name="_19_3__Criteria" localSheetId="20">#REF!</definedName>
    <definedName name="_1공장" localSheetId="20">#REF!</definedName>
    <definedName name="_20A15_" localSheetId="20">#REF!</definedName>
    <definedName name="_21G_0Extr" localSheetId="20">#REF!</definedName>
    <definedName name="_22G_0Extract" localSheetId="20">#REF!</definedName>
    <definedName name="_23G__Extr" localSheetId="20">#REF!</definedName>
    <definedName name="_24G__Extract" localSheetId="20">#REF!</definedName>
    <definedName name="_2공장" localSheetId="20">#REF!</definedName>
    <definedName name="_3공장" localSheetId="20">#REF!</definedName>
    <definedName name="_58_3" localSheetId="20">#REF!</definedName>
    <definedName name="_61_3_0Crite" localSheetId="20">#REF!</definedName>
    <definedName name="_64_3_0Criteria" localSheetId="20">#REF!</definedName>
    <definedName name="_67_3__Crite" localSheetId="20">#REF!</definedName>
    <definedName name="_70_3__Criteria" localSheetId="20">#REF!</definedName>
    <definedName name="_71A15_" localSheetId="20">#REF!</definedName>
    <definedName name="_74G" localSheetId="20">#REF!</definedName>
    <definedName name="_77G_0Extr" localSheetId="20">#REF!</definedName>
    <definedName name="_80G_0Extract" localSheetId="20">#REF!</definedName>
    <definedName name="_83G__Extr" localSheetId="20">#REF!</definedName>
    <definedName name="_86G__Extract" localSheetId="20">#REF!</definedName>
    <definedName name="_A" localSheetId="20">#REF!</definedName>
    <definedName name="_BMK10" localSheetId="20">#REF!</definedName>
    <definedName name="_cap11" localSheetId="20">#REF!</definedName>
    <definedName name="_Dist_Bin" localSheetId="20" hidden="1">#REF!</definedName>
    <definedName name="_Dist_Values" localSheetId="20" hidden="1">#REF!</definedName>
    <definedName name="_Fill" localSheetId="20" hidden="1">#REF!</definedName>
    <definedName name="_HSH1" localSheetId="20">#REF!</definedName>
    <definedName name="_HSH2" localSheetId="20">#REF!</definedName>
    <definedName name="_HTB2" localSheetId="20">#REF!</definedName>
    <definedName name="_HTS1" localSheetId="20">#REF!</definedName>
    <definedName name="_Key1" localSheetId="20" hidden="1">#REF!</definedName>
    <definedName name="_Key2" localSheetId="20" hidden="1">#REF!</definedName>
    <definedName name="_MS1" localSheetId="20">#REF!</definedName>
    <definedName name="_mu1" localSheetId="20">#REF!</definedName>
    <definedName name="_mu2" localSheetId="20">#REF!</definedName>
    <definedName name="_mu3" localSheetId="20">#REF!</definedName>
    <definedName name="_na7" localSheetId="20">#REF!</definedName>
    <definedName name="_nf1" localSheetId="20">#REF!</definedName>
    <definedName name="_nf2" localSheetId="20">#REF!</definedName>
    <definedName name="_nf3" localSheetId="20">#REF!</definedName>
    <definedName name="_ng30" localSheetId="20">#REF!</definedName>
    <definedName name="_ng35" localSheetId="20">#REF!</definedName>
    <definedName name="_NP1" localSheetId="20">#REF!</definedName>
    <definedName name="_NP2" localSheetId="20">#REF!</definedName>
    <definedName name="_NSH1" localSheetId="20">#REF!</definedName>
    <definedName name="_NSH2" localSheetId="20">#REF!</definedName>
    <definedName name="_pa7" localSheetId="20">#REF!</definedName>
    <definedName name="_pf1" localSheetId="20">#REF!</definedName>
    <definedName name="_pf2" localSheetId="20">#REF!</definedName>
    <definedName name="_pf3" localSheetId="20">#REF!</definedName>
    <definedName name="_pg30" localSheetId="20">#REF!</definedName>
    <definedName name="_pg35" localSheetId="20">#REF!</definedName>
    <definedName name="_ppa7" localSheetId="20">#REF!</definedName>
    <definedName name="_ppf1" localSheetId="20">#REF!</definedName>
    <definedName name="_ppf2" localSheetId="20">#REF!</definedName>
    <definedName name="_ppf3" localSheetId="20">#REF!</definedName>
    <definedName name="_ppg30" localSheetId="20">#REF!</definedName>
    <definedName name="_ppg35" localSheetId="20">#REF!</definedName>
    <definedName name="_QTY10" localSheetId="20">#REF!</definedName>
    <definedName name="_Sort" localSheetId="20" hidden="1">#REF!</definedName>
    <definedName name="_Table1_In1" localSheetId="20" hidden="1">#REF!</definedName>
    <definedName name="_Table1_Out" localSheetId="20" hidden="1">#REF!</definedName>
    <definedName name="_UPR10" localSheetId="20">#REF!</definedName>
    <definedName name="_vrc25" localSheetId="20">#REF!</definedName>
    <definedName name="_YO1" localSheetId="20">#REF!</definedName>
    <definedName name="_총괄표" localSheetId="20" hidden="1">#REF!</definedName>
    <definedName name="A_1" localSheetId="20">#REF!</definedName>
    <definedName name="A_2" localSheetId="20">#REF!</definedName>
    <definedName name="A_3" localSheetId="20">#REF!</definedName>
    <definedName name="A_4" localSheetId="20">#REF!</definedName>
    <definedName name="A_5" localSheetId="20">#REF!</definedName>
    <definedName name="A_6" localSheetId="20">#REF!</definedName>
    <definedName name="A1_" localSheetId="20">#REF!</definedName>
    <definedName name="A15." localSheetId="20">#REF!</definedName>
    <definedName name="A2_" localSheetId="20">#REF!</definedName>
    <definedName name="A3_" localSheetId="20">#REF!</definedName>
    <definedName name="A315yoo1" localSheetId="20">#REF!</definedName>
    <definedName name="A4_" localSheetId="20">#REF!</definedName>
    <definedName name="A5_" localSheetId="20">#REF!</definedName>
    <definedName name="A7_" localSheetId="20">#REF!</definedName>
    <definedName name="A8_" localSheetId="20">#REF!</definedName>
    <definedName name="A9_" localSheetId="20">#REF!</definedName>
    <definedName name="AA" localSheetId="20" hidden="1">#REF!</definedName>
    <definedName name="AMOUNT" localSheetId="20">#REF!</definedName>
    <definedName name="are" localSheetId="20">#REF!</definedName>
    <definedName name="as" localSheetId="20" hidden="1">#REF!</definedName>
    <definedName name="b_1" localSheetId="20">#REF!</definedName>
    <definedName name="B0" localSheetId="20">#REF!</definedName>
    <definedName name="B1_" localSheetId="20">#REF!</definedName>
    <definedName name="B1381." localSheetId="20">#REF!</definedName>
    <definedName name="B1A" localSheetId="20">#REF!</definedName>
    <definedName name="B1WL" localSheetId="20">#REF!</definedName>
    <definedName name="B1WR" localSheetId="20">#REF!</definedName>
    <definedName name="B2A" localSheetId="20">#REF!</definedName>
    <definedName name="B2WL" localSheetId="20">#REF!</definedName>
    <definedName name="B2WR" localSheetId="20">#REF!</definedName>
    <definedName name="B3A" localSheetId="20">#REF!</definedName>
    <definedName name="B4A" localSheetId="20">#REF!</definedName>
    <definedName name="B5A" localSheetId="20">#REF!</definedName>
    <definedName name="B6A" localSheetId="20">#REF!</definedName>
    <definedName name="B7A" localSheetId="20">#REF!</definedName>
    <definedName name="B8A" localSheetId="20">#REF!</definedName>
    <definedName name="BA" localSheetId="20">#REF!</definedName>
    <definedName name="BAE_GWANG_GONG" localSheetId="20">#REF!</definedName>
    <definedName name="BB" localSheetId="20">#REF!</definedName>
    <definedName name="bbb" localSheetId="20">#REF!</definedName>
    <definedName name="BHU" localSheetId="20">#REF!</definedName>
    <definedName name="BI_GAE_GONG" localSheetId="20">#REF!</definedName>
    <definedName name="BIGO" localSheetId="20">#REF!</definedName>
    <definedName name="BJ_GLF" localSheetId="20">#REF!</definedName>
    <definedName name="BJ_LR" localSheetId="20">#REF!</definedName>
    <definedName name="BMO" localSheetId="20">#REF!</definedName>
    <definedName name="BO" localSheetId="20">#REF!</definedName>
    <definedName name="BO_ON_GONG" localSheetId="20">#REF!</definedName>
    <definedName name="BO_TONG_IN_BU" localSheetId="20">#REF!</definedName>
    <definedName name="BSH" localSheetId="20">#REF!</definedName>
    <definedName name="BV" localSheetId="20">#REF!</definedName>
    <definedName name="C_1" localSheetId="20">#REF!</definedName>
    <definedName name="C_2" localSheetId="20">#REF!</definedName>
    <definedName name="C_3" localSheetId="20">#REF!</definedName>
    <definedName name="cap" localSheetId="20">#REF!</definedName>
    <definedName name="CCC" localSheetId="20">#REF!</definedName>
    <definedName name="CHUK_RYANG_SA" localSheetId="20">#REF!</definedName>
    <definedName name="CHUL_GOL_GONG" localSheetId="20">#REF!</definedName>
    <definedName name="CHUL_GONG" localSheetId="20">#REF!</definedName>
    <definedName name="CIVIL" localSheetId="20">#REF!</definedName>
    <definedName name="CKSP" localSheetId="20">#REF!</definedName>
    <definedName name="Client" localSheetId="20">#REF!</definedName>
    <definedName name="CM" localSheetId="20">#REF!</definedName>
    <definedName name="COD" localSheetId="20">#REF!</definedName>
    <definedName name="CODE" localSheetId="20">#REF!</definedName>
    <definedName name="cola" localSheetId="20">#REF!</definedName>
    <definedName name="cola11" localSheetId="20">#REF!</definedName>
    <definedName name="colb" localSheetId="20">#REF!</definedName>
    <definedName name="Conc_A" localSheetId="20">#REF!</definedName>
    <definedName name="Conc_C" localSheetId="20">#REF!</definedName>
    <definedName name="COST" localSheetId="20" hidden="1">#REF!</definedName>
    <definedName name="COSTT" localSheetId="20" hidden="1">#REF!</definedName>
    <definedName name="CPK" localSheetId="20">#REF!</definedName>
    <definedName name="CR" localSheetId="20">#REF!</definedName>
    <definedName name="D0" localSheetId="20">#REF!</definedName>
    <definedName name="D00" localSheetId="20">#REF!</definedName>
    <definedName name="D000" localSheetId="20">#REF!</definedName>
    <definedName name="DAN" localSheetId="20">#REF!</definedName>
    <definedName name="DANGA" localSheetId="20">#REF!,#REF!</definedName>
    <definedName name="danga2" localSheetId="20">#REF!,#REF!</definedName>
    <definedName name="Database" localSheetId="20" hidden="1">#REF!</definedName>
    <definedName name="database2" localSheetId="20">#REF!</definedName>
    <definedName name="date" localSheetId="20">#REF!</definedName>
    <definedName name="Date_Bidding" localSheetId="20">#REF!</definedName>
    <definedName name="DE" localSheetId="20">#REF!</definedName>
    <definedName name="DF" localSheetId="20">#REF!</definedName>
    <definedName name="dl" localSheetId="20">#REF!</definedName>
    <definedName name="DO_JANG_GONG" localSheetId="20">#REF!</definedName>
    <definedName name="DPI" localSheetId="20">#REF!</definedName>
    <definedName name="DPP" localSheetId="20">#REF!</definedName>
    <definedName name="DS" localSheetId="20">#REF!</definedName>
    <definedName name="DSVP" localSheetId="20">#REF!</definedName>
    <definedName name="DUCT_GONG" localSheetId="20">#REF!</definedName>
    <definedName name="E10M" localSheetId="20">#REF!</definedName>
    <definedName name="E10P" localSheetId="20">#REF!</definedName>
    <definedName name="E11M" localSheetId="20">#REF!</definedName>
    <definedName name="E11P" localSheetId="20">#REF!</definedName>
    <definedName name="E12M" localSheetId="20">#REF!</definedName>
    <definedName name="E12P" localSheetId="20">#REF!</definedName>
    <definedName name="E13M" localSheetId="20">#REF!</definedName>
    <definedName name="E13P" localSheetId="20">#REF!</definedName>
    <definedName name="E14M" localSheetId="20">#REF!</definedName>
    <definedName name="E14P" localSheetId="20">#REF!</definedName>
    <definedName name="E15M" localSheetId="20">#REF!</definedName>
    <definedName name="E15P" localSheetId="20">#REF!</definedName>
    <definedName name="E16M" localSheetId="20">#REF!</definedName>
    <definedName name="E16P" localSheetId="20">#REF!</definedName>
    <definedName name="E17M" localSheetId="20">#REF!</definedName>
    <definedName name="E17P" localSheetId="20">#REF!</definedName>
    <definedName name="E18M" localSheetId="20">#REF!</definedName>
    <definedName name="E18P" localSheetId="20">#REF!</definedName>
    <definedName name="E19M" localSheetId="20">#REF!</definedName>
    <definedName name="E19P" localSheetId="20">#REF!</definedName>
    <definedName name="E1E" localSheetId="20">#REF!</definedName>
    <definedName name="E1M" localSheetId="20">#REF!</definedName>
    <definedName name="E1P" localSheetId="20">#REF!</definedName>
    <definedName name="E20M" localSheetId="20">#REF!</definedName>
    <definedName name="E20P" localSheetId="20">#REF!</definedName>
    <definedName name="E21M" localSheetId="20">#REF!</definedName>
    <definedName name="E21P" localSheetId="20">#REF!</definedName>
    <definedName name="E22M" localSheetId="20">#REF!</definedName>
    <definedName name="E22P" localSheetId="20">#REF!</definedName>
    <definedName name="E23M" localSheetId="20">#REF!</definedName>
    <definedName name="E23P" localSheetId="20">#REF!</definedName>
    <definedName name="E24M" localSheetId="20">#REF!</definedName>
    <definedName name="E24P" localSheetId="20">#REF!</definedName>
    <definedName name="E26E" localSheetId="20">#REF!</definedName>
    <definedName name="E26M" localSheetId="20">#REF!</definedName>
    <definedName name="E26P" localSheetId="20">#REF!</definedName>
    <definedName name="E27E" localSheetId="20">#REF!</definedName>
    <definedName name="E27M" localSheetId="20">#REF!</definedName>
    <definedName name="E27P" localSheetId="20">#REF!</definedName>
    <definedName name="E28E" localSheetId="20">#REF!</definedName>
    <definedName name="E28M" localSheetId="20">#REF!</definedName>
    <definedName name="E28P" localSheetId="20">#REF!</definedName>
    <definedName name="E29M" localSheetId="20">#REF!</definedName>
    <definedName name="E29P" localSheetId="20">#REF!</definedName>
    <definedName name="E2E" localSheetId="20">#REF!</definedName>
    <definedName name="E2M" localSheetId="20">#REF!</definedName>
    <definedName name="E2P" localSheetId="20">#REF!</definedName>
    <definedName name="E30M" localSheetId="20">#REF!</definedName>
    <definedName name="E30P" localSheetId="20">#REF!</definedName>
    <definedName name="E35M" localSheetId="20">#REF!</definedName>
    <definedName name="E35P" localSheetId="20">#REF!</definedName>
    <definedName name="E3P" localSheetId="20">#REF!</definedName>
    <definedName name="E43M" localSheetId="20">#REF!</definedName>
    <definedName name="E43P" localSheetId="20">#REF!</definedName>
    <definedName name="E44M" localSheetId="20">#REF!</definedName>
    <definedName name="E44P" localSheetId="20">#REF!</definedName>
    <definedName name="E45M" localSheetId="20">#REF!</definedName>
    <definedName name="E45P" localSheetId="20">#REF!</definedName>
    <definedName name="E46M" localSheetId="20">#REF!</definedName>
    <definedName name="E46P" localSheetId="20">#REF!</definedName>
    <definedName name="E47M" localSheetId="20">#REF!</definedName>
    <definedName name="E47P" localSheetId="20">#REF!</definedName>
    <definedName name="E49M" localSheetId="20">#REF!</definedName>
    <definedName name="E49P" localSheetId="20">#REF!</definedName>
    <definedName name="E4M" localSheetId="20">#REF!</definedName>
    <definedName name="E4P" localSheetId="20">#REF!</definedName>
    <definedName name="E50M" localSheetId="20">#REF!</definedName>
    <definedName name="E50P" localSheetId="20">#REF!</definedName>
    <definedName name="E51E" localSheetId="20">#REF!</definedName>
    <definedName name="E5M" localSheetId="20">#REF!</definedName>
    <definedName name="E5P" localSheetId="20">#REF!</definedName>
    <definedName name="E6M" localSheetId="20">#REF!</definedName>
    <definedName name="E6P" localSheetId="20">#REF!</definedName>
    <definedName name="E7M" localSheetId="20">#REF!</definedName>
    <definedName name="E7P" localSheetId="20">#REF!</definedName>
    <definedName name="E8M" localSheetId="20">#REF!</definedName>
    <definedName name="E8P" localSheetId="20">#REF!</definedName>
    <definedName name="E9M" localSheetId="20">#REF!</definedName>
    <definedName name="E9P" localSheetId="20">#REF!</definedName>
    <definedName name="eee" localSheetId="20" hidden="1">#REF!</definedName>
    <definedName name="Exchange_Rate" localSheetId="20">#REF!</definedName>
    <definedName name="Extract_MI" localSheetId="20">#REF!</definedName>
    <definedName name="fact" localSheetId="20">#REF!</definedName>
    <definedName name="FD" localSheetId="20">#REF!</definedName>
    <definedName name="FEEL" localSheetId="20">#REF!</definedName>
    <definedName name="fjkf" localSheetId="20">#REF!</definedName>
    <definedName name="Form" localSheetId="20">#REF!</definedName>
    <definedName name="fvdsa" localSheetId="20">#REF!</definedName>
    <definedName name="fwk" localSheetId="20">#REF!</definedName>
    <definedName name="GAE_JANG_GONG" localSheetId="20">#REF!</definedName>
    <definedName name="GEMCO" localSheetId="20" hidden="1">#REF!</definedName>
    <definedName name="gfdgdgdf" localSheetId="20">#REF!</definedName>
    <definedName name="gfggfr" localSheetId="20">#REF!</definedName>
    <definedName name="GG" localSheetId="20">#REF!</definedName>
    <definedName name="GGGG" localSheetId="20">#REF!</definedName>
    <definedName name="gh" localSheetId="20">#REF!</definedName>
    <definedName name="GI_GAE_SUL_CHI_GONG" localSheetId="20">#REF!</definedName>
    <definedName name="GJ" localSheetId="20">#REF!</definedName>
    <definedName name="gjj" localSheetId="20">#REF!</definedName>
    <definedName name="GK" localSheetId="20">#REF!</definedName>
    <definedName name="GONGCODE" localSheetId="20">#REF!</definedName>
    <definedName name="grew" localSheetId="20" hidden="1">#REF!</definedName>
    <definedName name="Gtb" localSheetId="20">#REF!</definedName>
    <definedName name="gtbtt" localSheetId="20">#REF!</definedName>
    <definedName name="GUMAK" localSheetId="20">#REF!</definedName>
    <definedName name="Gxl" localSheetId="20">#REF!</definedName>
    <definedName name="gxltt" localSheetId="20">#REF!</definedName>
    <definedName name="GY" localSheetId="20">#REF!</definedName>
    <definedName name="H1L" localSheetId="20">#REF!</definedName>
    <definedName name="H1R" localSheetId="20">#REF!</definedName>
    <definedName name="H1WL" localSheetId="20">#REF!</definedName>
    <definedName name="H1WR" localSheetId="20">#REF!</definedName>
    <definedName name="H2L" localSheetId="20">#REF!</definedName>
    <definedName name="H2R" localSheetId="20">#REF!</definedName>
    <definedName name="H2WL" localSheetId="20">#REF!</definedName>
    <definedName name="H2WR" localSheetId="20">#REF!</definedName>
    <definedName name="H3L" localSheetId="20">#REF!</definedName>
    <definedName name="H3R" localSheetId="20">#REF!</definedName>
    <definedName name="H3WL" localSheetId="20">#REF!</definedName>
    <definedName name="H3WR" localSheetId="20">#REF!</definedName>
    <definedName name="H4L" localSheetId="20">#REF!</definedName>
    <definedName name="H4R" localSheetId="20">#REF!</definedName>
    <definedName name="H5L" localSheetId="20">#REF!</definedName>
    <definedName name="H5R" localSheetId="20">#REF!</definedName>
    <definedName name="H6L" localSheetId="20">#REF!</definedName>
    <definedName name="H6R" localSheetId="20">#REF!</definedName>
    <definedName name="H7L" localSheetId="20">#REF!</definedName>
    <definedName name="H7R" localSheetId="20">#REF!</definedName>
    <definedName name="H9A" localSheetId="20">#REF!</definedName>
    <definedName name="HAF" localSheetId="20">#REF!</definedName>
    <definedName name="han" localSheetId="20" hidden="1">#REF!</definedName>
    <definedName name="hanliangbiao" localSheetId="20">#REF!</definedName>
    <definedName name="hardwar" localSheetId="20" hidden="1">#REF!</definedName>
    <definedName name="HBV" localSheetId="20">#REF!</definedName>
    <definedName name="HCR" localSheetId="20">#REF!</definedName>
    <definedName name="HDSVP" localSheetId="20">#REF!</definedName>
    <definedName name="HHAF" localSheetId="20">#REF!</definedName>
    <definedName name="HHMF" localSheetId="20">#REF!</definedName>
    <definedName name="HL" localSheetId="20">#REF!</definedName>
    <definedName name="HMF" localSheetId="20">#REF!</definedName>
    <definedName name="HMOTOR" localSheetId="20">#REF!</definedName>
    <definedName name="HPUMP" localSheetId="20">#REF!</definedName>
    <definedName name="HR" localSheetId="20">#REF!</definedName>
    <definedName name="HSH" localSheetId="20">#REF!</definedName>
    <definedName name="HSV" localSheetId="20">#REF!</definedName>
    <definedName name="htb" localSheetId="20">#REF!</definedName>
    <definedName name="hts" localSheetId="20">#REF!</definedName>
    <definedName name="HVAFP" localSheetId="20">#REF!</definedName>
    <definedName name="HVMF" localSheetId="20">#REF!</definedName>
    <definedName name="HWEI" localSheetId="20">#REF!</definedName>
    <definedName name="HWL" localSheetId="20">#REF!</definedName>
    <definedName name="HWR" localSheetId="20">#REF!</definedName>
    <definedName name="i" localSheetId="20">#REF!</definedName>
    <definedName name="ID" localSheetId="20">#REF!,#REF!</definedName>
    <definedName name="JA" localSheetId="20">#REF!</definedName>
    <definedName name="JE_GWAN_GONG" localSheetId="20">#REF!</definedName>
    <definedName name="jg" localSheetId="20">#REF!</definedName>
    <definedName name="jhjyg" localSheetId="20">#REF!</definedName>
    <definedName name="JK" localSheetId="20">#REF!</definedName>
    <definedName name="JUNG_GI_UN_JUN" localSheetId="20">#REF!</definedName>
    <definedName name="kim" localSheetId="20">#REF!</definedName>
    <definedName name="KJ" localSheetId="20">#REF!</definedName>
    <definedName name="kjjh" localSheetId="20">#REF!</definedName>
    <definedName name="kk" localSheetId="20" hidden="1">#REF!</definedName>
    <definedName name="LA" localSheetId="20">#REF!</definedName>
    <definedName name="Labor_Cost" localSheetId="20">#REF!</definedName>
    <definedName name="lf" localSheetId="20">#REF!</definedName>
    <definedName name="lll" localSheetId="20">#REF!</definedName>
    <definedName name="lllllll" localSheetId="20">#REF!</definedName>
    <definedName name="LMO" localSheetId="20">#REF!</definedName>
    <definedName name="LPI" localSheetId="20">#REF!</definedName>
    <definedName name="LSH" localSheetId="20">#REF!</definedName>
    <definedName name="Material" localSheetId="20">#REF!</definedName>
    <definedName name="MD" localSheetId="20">#REF!</definedName>
    <definedName name="MOK_DO_GONG" localSheetId="20">#REF!</definedName>
    <definedName name="MOK_GONG" localSheetId="20">#REF!</definedName>
    <definedName name="MONEY" localSheetId="20">#REF!,#REF!</definedName>
    <definedName name="MOTOR" localSheetId="20">#REF!</definedName>
    <definedName name="ms" localSheetId="20">#REF!</definedName>
    <definedName name="msc" localSheetId="20">#REF!</definedName>
    <definedName name="n" localSheetId="20" hidden="1">#REF!</definedName>
    <definedName name="N1S" localSheetId="20">#REF!</definedName>
    <definedName name="N2S" localSheetId="20">#REF!</definedName>
    <definedName name="N3S" localSheetId="20">#REF!</definedName>
    <definedName name="NAME" localSheetId="20">#REF!</definedName>
    <definedName name="NDO" localSheetId="20">#REF!</definedName>
    <definedName name="NK" localSheetId="20">#REF!</definedName>
    <definedName name="NO" localSheetId="20">#REF!</definedName>
    <definedName name="NPI" localSheetId="20">#REF!</definedName>
    <definedName name="ns" localSheetId="20">#REF!</definedName>
    <definedName name="NSH" localSheetId="20">#REF!</definedName>
    <definedName name="NSO" localSheetId="20">#REF!</definedName>
    <definedName name="o" localSheetId="20">#REF!</definedName>
    <definedName name="OOO" localSheetId="20">#REF!</definedName>
    <definedName name="p_all" localSheetId="20">#REF!</definedName>
    <definedName name="Pad_1" localSheetId="20">#REF!</definedName>
    <definedName name="PC_Pile" localSheetId="20">#REF!</definedName>
    <definedName name="Period_Const" localSheetId="20">#REF!</definedName>
    <definedName name="Pile_Driving" localSheetId="20">#REF!</definedName>
    <definedName name="PLANT_BAE_GWAN_GONG" localSheetId="20">#REF!</definedName>
    <definedName name="PLANT_GI_GAE_SUL_CHI_GONG" localSheetId="20">#REF!</definedName>
    <definedName name="PLANT_JE_GWAN_GONG" localSheetId="20">#REF!</definedName>
    <definedName name="PLANT_JUN_GONG" localSheetId="20">#REF!</definedName>
    <definedName name="PLANT_YONG_JUB_GONG" localSheetId="20">#REF!</definedName>
    <definedName name="plast" localSheetId="20">#REF!</definedName>
    <definedName name="PPP" localSheetId="20">#REF!</definedName>
    <definedName name="pps" localSheetId="20">#REF!</definedName>
    <definedName name="PRICE" localSheetId="20">#REF!</definedName>
    <definedName name="PRIN_TITLES" localSheetId="20">#REF!</definedName>
    <definedName name="Print_Area\C" localSheetId="20">#REF!</definedName>
    <definedName name="Print_Area_MI" localSheetId="20">#REF!</definedName>
    <definedName name="PRINT_AREA_MI1" localSheetId="20">#REF!</definedName>
    <definedName name="_xlnm.Print_Titles" localSheetId="20">#REF!</definedName>
    <definedName name="Print_Titles_MI" localSheetId="20">#REF!</definedName>
    <definedName name="PRINT_TITLES_MI1" localSheetId="20">#REF!</definedName>
    <definedName name="ps" localSheetId="20">#REF!</definedName>
    <definedName name="PUMP" localSheetId="20">#REF!</definedName>
    <definedName name="QQQ" localSheetId="20">#REF!</definedName>
    <definedName name="RATE" localSheetId="20">#REF!</definedName>
    <definedName name="Rebar" localSheetId="20">#REF!</definedName>
    <definedName name="Recorder" localSheetId="20" hidden="1">#REF!</definedName>
    <definedName name="RIBET_GONG" localSheetId="20">#REF!</definedName>
    <definedName name="RRR" localSheetId="20">#REF!</definedName>
    <definedName name="s" localSheetId="20">#REF!</definedName>
    <definedName name="sd" localSheetId="20">#REF!</definedName>
    <definedName name="sdg" localSheetId="20" hidden="1">#REF!</definedName>
    <definedName name="sdsss" localSheetId="20">#REF!</definedName>
    <definedName name="SEQCODE" localSheetId="20">#REF!</definedName>
    <definedName name="SFSDFS" localSheetId="20">#REF!</definedName>
    <definedName name="SK" localSheetId="20">#REF!</definedName>
    <definedName name="SKE" localSheetId="20">#REF!</definedName>
    <definedName name="Slab_Connect" localSheetId="20">#REF!</definedName>
    <definedName name="sort" localSheetId="20">#REF!</definedName>
    <definedName name="sort2" localSheetId="20">#REF!</definedName>
    <definedName name="SP" localSheetId="20">#REF!</definedName>
    <definedName name="SPEC" localSheetId="20">#REF!</definedName>
    <definedName name="Story_Total" localSheetId="20">#REF!</definedName>
    <definedName name="Struct_Type" localSheetId="20">#REF!</definedName>
    <definedName name="SUMMARY" localSheetId="20" hidden="1">#REF!</definedName>
    <definedName name="SUMMARYT" localSheetId="20" hidden="1">#REF!</definedName>
    <definedName name="SV" localSheetId="20">#REF!</definedName>
    <definedName name="SWL" localSheetId="20">#REF!</definedName>
    <definedName name="SWR" localSheetId="20">#REF!</definedName>
    <definedName name="T10M" localSheetId="20">#REF!</definedName>
    <definedName name="T10P" localSheetId="20">#REF!</definedName>
    <definedName name="T11M" localSheetId="20">#REF!</definedName>
    <definedName name="T11P" localSheetId="20">#REF!</definedName>
    <definedName name="T12M" localSheetId="20">#REF!</definedName>
    <definedName name="T12P" localSheetId="20">#REF!</definedName>
    <definedName name="T13M" localSheetId="20">#REF!</definedName>
    <definedName name="T13P" localSheetId="20">#REF!</definedName>
    <definedName name="T14M" localSheetId="20">#REF!</definedName>
    <definedName name="T14P" localSheetId="20">#REF!</definedName>
    <definedName name="T15M" localSheetId="20">#REF!</definedName>
    <definedName name="T15P" localSheetId="20">#REF!</definedName>
    <definedName name="T16M" localSheetId="20">#REF!</definedName>
    <definedName name="T16P" localSheetId="20">#REF!</definedName>
    <definedName name="T17M" localSheetId="20">#REF!</definedName>
    <definedName name="T17P" localSheetId="20">#REF!</definedName>
    <definedName name="T18M" localSheetId="20">#REF!</definedName>
    <definedName name="T18P" localSheetId="20">#REF!</definedName>
    <definedName name="T19M" localSheetId="20">#REF!</definedName>
    <definedName name="T19P" localSheetId="20">#REF!</definedName>
    <definedName name="T1E" localSheetId="20">#REF!</definedName>
    <definedName name="T1M" localSheetId="20">#REF!</definedName>
    <definedName name="T1P" localSheetId="20">#REF!</definedName>
    <definedName name="T1S" localSheetId="20">#REF!</definedName>
    <definedName name="T20M" localSheetId="20">#REF!</definedName>
    <definedName name="T20P" localSheetId="20">#REF!</definedName>
    <definedName name="T21M" localSheetId="20">#REF!</definedName>
    <definedName name="T21P" localSheetId="20">#REF!</definedName>
    <definedName name="T22E" localSheetId="20">#REF!</definedName>
    <definedName name="T23M" localSheetId="20">#REF!</definedName>
    <definedName name="T23P" localSheetId="20">#REF!</definedName>
    <definedName name="T24M" localSheetId="20">#REF!</definedName>
    <definedName name="T24P" localSheetId="20">#REF!</definedName>
    <definedName name="T2E" localSheetId="20">#REF!</definedName>
    <definedName name="T2M" localSheetId="20">#REF!</definedName>
    <definedName name="T2P" localSheetId="20">#REF!</definedName>
    <definedName name="T2S" localSheetId="20">#REF!</definedName>
    <definedName name="T3P" localSheetId="20">#REF!</definedName>
    <definedName name="T3S" localSheetId="20">#REF!</definedName>
    <definedName name="T4M" localSheetId="20">#REF!</definedName>
    <definedName name="T4P" localSheetId="20">#REF!</definedName>
    <definedName name="T5M" localSheetId="20">#REF!</definedName>
    <definedName name="T5P" localSheetId="20">#REF!</definedName>
    <definedName name="T6M" localSheetId="20">#REF!</definedName>
    <definedName name="T6P" localSheetId="20">#REF!</definedName>
    <definedName name="T7M" localSheetId="20">#REF!</definedName>
    <definedName name="T7P" localSheetId="20">#REF!</definedName>
    <definedName name="T8M" localSheetId="20">#REF!</definedName>
    <definedName name="T8P" localSheetId="20">#REF!</definedName>
    <definedName name="T9M" localSheetId="20">#REF!</definedName>
    <definedName name="T9P" localSheetId="20">#REF!</definedName>
    <definedName name="TITLE" localSheetId="20">#REF!</definedName>
    <definedName name="TK_BYUL_IN_BU" localSheetId="20">#REF!</definedName>
    <definedName name="TMO" localSheetId="20">#REF!</definedName>
    <definedName name="Total_Floor_Area" localSheetId="20">#REF!</definedName>
    <definedName name="tr" localSheetId="20" hidden="1">#REF!</definedName>
    <definedName name="TT" localSheetId="20">#REF!</definedName>
    <definedName name="TTT" localSheetId="20">#REF!</definedName>
    <definedName name="tuchal" localSheetId="20">#REF!</definedName>
    <definedName name="TW" localSheetId="20">#REF!</definedName>
    <definedName name="TWL" localSheetId="20">#REF!</definedName>
    <definedName name="TWR" localSheetId="20">#REF!</definedName>
    <definedName name="TYPE" localSheetId="20">#REF!</definedName>
    <definedName name="TYPEEA" localSheetId="20">#REF!</definedName>
    <definedName name="UNIT" localSheetId="20">#REF!</definedName>
    <definedName name="VAFP" localSheetId="20">#REF!</definedName>
    <definedName name="VBV" localSheetId="20">#REF!</definedName>
    <definedName name="VCR" localSheetId="20">#REF!</definedName>
    <definedName name="VDSVP" localSheetId="20">#REF!</definedName>
    <definedName name="VHAF" localSheetId="20">#REF!</definedName>
    <definedName name="VHMF" localSheetId="20">#REF!</definedName>
    <definedName name="VMF" localSheetId="20">#REF!</definedName>
    <definedName name="VMOTOR" localSheetId="20">#REF!</definedName>
    <definedName name="VPUMP" localSheetId="20">#REF!</definedName>
    <definedName name="VSV" localSheetId="20">#REF!</definedName>
    <definedName name="VVAFP" localSheetId="20">#REF!</definedName>
    <definedName name="VVMF" localSheetId="20">#REF!</definedName>
    <definedName name="VVV" localSheetId="20">#REF!</definedName>
    <definedName name="VWEI" localSheetId="20">#REF!</definedName>
    <definedName name="w" localSheetId="20">#REF!</definedName>
    <definedName name="WEI" localSheetId="20">#REF!</definedName>
    <definedName name="Work_Description" localSheetId="20">#REF!</definedName>
    <definedName name="WSO" localSheetId="20">#REF!</definedName>
    <definedName name="WW" localSheetId="20">#REF!</definedName>
    <definedName name="X9701D_일위대가_List" localSheetId="20">#REF!</definedName>
    <definedName name="XA" localSheetId="20">#REF!</definedName>
    <definedName name="XS" localSheetId="20">#REF!</definedName>
    <definedName name="xx" localSheetId="20" hidden="1">#REF!</definedName>
    <definedName name="xxx" localSheetId="20" hidden="1">#REF!</definedName>
    <definedName name="XZ" localSheetId="20">#REF!</definedName>
    <definedName name="YONG_JUB_GONG" localSheetId="20">#REF!</definedName>
    <definedName name="YOO" localSheetId="20">#REF!</definedName>
    <definedName name="yoo10" localSheetId="20">#REF!</definedName>
    <definedName name="yoo2" localSheetId="20">#REF!</definedName>
    <definedName name="yoo3" localSheetId="20">#REF!</definedName>
    <definedName name="yoo4" localSheetId="20">#REF!</definedName>
    <definedName name="YOO5" localSheetId="20">#REF!</definedName>
    <definedName name="YOO6" localSheetId="20">#REF!</definedName>
    <definedName name="YOO7" localSheetId="20">#REF!</definedName>
    <definedName name="yoo8" localSheetId="20">#REF!</definedName>
    <definedName name="YOO9" localSheetId="20">#REF!</definedName>
    <definedName name="YOON" localSheetId="20">#REF!</definedName>
    <definedName name="YOON2" localSheetId="20">#REF!</definedName>
    <definedName name="YOON3" localSheetId="20">#REF!</definedName>
    <definedName name="YOON4" localSheetId="20">#REF!</definedName>
    <definedName name="Z" localSheetId="20">#REF!</definedName>
    <definedName name="Z_0E9FE9F8_6DD2_48FC_9AB4_8E7C3E14C436_.wvu.PrintArea" localSheetId="20" hidden="1">#REF!</definedName>
    <definedName name="Z_0E9FE9F8_6DD2_48FC_9AB4_8E7C3E14C436_.wvu.PrintTitles" localSheetId="20" hidden="1">#REF!</definedName>
    <definedName name="Z6_" localSheetId="20">#REF!</definedName>
    <definedName name="ㄱㅈㅎ" localSheetId="20" hidden="1">#REF!</definedName>
    <definedName name="가실행" localSheetId="20">#REF!</definedName>
    <definedName name="간접노무비" localSheetId="20">#REF!</definedName>
    <definedName name="간접노무비요율" localSheetId="20">#REF!</definedName>
    <definedName name="간접노무비표" localSheetId="20">#REF!</definedName>
    <definedName name="갈빌1호" localSheetId="20">#REF!</definedName>
    <definedName name="갈빌2호" localSheetId="20">#REF!</definedName>
    <definedName name="갈빌3호" localSheetId="20">#REF!</definedName>
    <definedName name="개산분" localSheetId="20">#REF!</definedName>
    <definedName name="견" localSheetId="20">#REF!,#REF!</definedName>
    <definedName name="견적품의" localSheetId="20">#REF!</definedName>
    <definedName name="경비" localSheetId="20">#REF!</definedName>
    <definedName name="경비1" localSheetId="20" hidden="1">#REF!</definedName>
    <definedName name="경비합" localSheetId="20">#REF!</definedName>
    <definedName name="경상비" localSheetId="20">#REF!</definedName>
    <definedName name="공구" localSheetId="20">#REF!</definedName>
    <definedName name="공구손료" localSheetId="20">#REF!</definedName>
    <definedName name="공급가액" localSheetId="20">#REF!</definedName>
    <definedName name="공사명" localSheetId="20">#REF!</definedName>
    <definedName name="공사비" localSheetId="20">#REF!</definedName>
    <definedName name="공사원가" localSheetId="20">#REF!</definedName>
    <definedName name="공종" localSheetId="20">#REF!</definedName>
    <definedName name="공종갯수" localSheetId="20">#REF!</definedName>
    <definedName name="관급" localSheetId="20">#REF!,#REF!,#REF!</definedName>
    <definedName name="관급액" localSheetId="20">#REF!</definedName>
    <definedName name="관급자재대" localSheetId="20">#REF!</definedName>
    <definedName name="관급자재비" localSheetId="20">#REF!</definedName>
    <definedName name="관로연장거리" localSheetId="20">#REF!</definedName>
    <definedName name="관정지반고" localSheetId="20">#REF!</definedName>
    <definedName name="구산갑지" localSheetId="20" hidden="1">#REF!</definedName>
    <definedName name="군산" localSheetId="20">#REF!</definedName>
    <definedName name="군유1" localSheetId="20">#REF!</definedName>
    <definedName name="군유2" localSheetId="20">#REF!</definedName>
    <definedName name="군유3" localSheetId="20">#REF!</definedName>
    <definedName name="군유4" localSheetId="20">#REF!</definedName>
    <definedName name="군유5" localSheetId="20">#REF!</definedName>
    <definedName name="군유6" localSheetId="20">#REF!</definedName>
    <definedName name="군유7" localSheetId="20">#REF!</definedName>
    <definedName name="규격수" localSheetId="20">#REF!</definedName>
    <definedName name="기준" localSheetId="20">#REF!</definedName>
    <definedName name="기초데이타" localSheetId="20">#REF!</definedName>
    <definedName name="기초액" localSheetId="20">#REF!</definedName>
    <definedName name="기타경비" localSheetId="20">#REF!</definedName>
    <definedName name="기타경비요율" localSheetId="20">#REF!</definedName>
    <definedName name="기타경비표" localSheetId="20">#REF!</definedName>
    <definedName name="地" localSheetId="20">#REF!</definedName>
    <definedName name="附加赛" localSheetId="20">#REF!</definedName>
    <definedName name="概算表" localSheetId="20">#REF!</definedName>
    <definedName name="管理费" localSheetId="20">#REF!</definedName>
    <definedName name="ㄴ" localSheetId="20">#REF!</definedName>
    <definedName name="ㄴㄱㄹ" localSheetId="20" hidden="1">#REF!</definedName>
    <definedName name="ㄴㄴ" localSheetId="20">#REF!</definedName>
    <definedName name="ㄴㄴㄴ" localSheetId="20">#REF!</definedName>
    <definedName name="ㄴㄴㄴㄴ" localSheetId="20">#REF!</definedName>
    <definedName name="ㄴㄴㄴㄴㄴ" localSheetId="20">#REF!</definedName>
    <definedName name="ㄴㅁ" localSheetId="20" hidden="1">#REF!</definedName>
    <definedName name="나." localSheetId="20">#REF!</definedName>
    <definedName name="나야" localSheetId="20">#REF!</definedName>
    <definedName name="남산1호" localSheetId="20">#REF!</definedName>
    <definedName name="남산2호" localSheetId="20">#REF!</definedName>
    <definedName name="내고" localSheetId="20">#REF!</definedName>
    <definedName name="내역서" localSheetId="20">#REF!</definedName>
    <definedName name="哈哈" localSheetId="20">#REF!</definedName>
    <definedName name="好" localSheetId="20">#REF!</definedName>
    <definedName name="呵呵" localSheetId="20">#REF!</definedName>
    <definedName name="노곡1호" localSheetId="20">#REF!</definedName>
    <definedName name="노곡2호" localSheetId="20">#REF!</definedName>
    <definedName name="노곡3호" localSheetId="20">#REF!</definedName>
    <definedName name="노곡4호" localSheetId="20">#REF!</definedName>
    <definedName name="노무비" localSheetId="20">#REF!</definedName>
    <definedName name="노무비합" localSheetId="20">#REF!</definedName>
    <definedName name="노부비" localSheetId="20">#REF!</definedName>
    <definedName name="노임" localSheetId="20">#REF!</definedName>
    <definedName name="농원1호" localSheetId="20">#REF!</definedName>
    <definedName name="농원2호" localSheetId="20">#REF!</definedName>
    <definedName name="다." localSheetId="20">#REF!</definedName>
    <definedName name="단가" localSheetId="20">#REF!</definedName>
    <definedName name="단가2" localSheetId="20">#REF!,#REF!</definedName>
    <definedName name="단가비교표" localSheetId="20">#REF!,#REF!</definedName>
    <definedName name="단가산출" localSheetId="20">#REF!</definedName>
    <definedName name="단가적용표" localSheetId="20">#REF!</definedName>
    <definedName name="대가" localSheetId="20">#REF!,#REF!</definedName>
    <definedName name="대구" localSheetId="20">#REF!</definedName>
    <definedName name="덕산1호" localSheetId="20">#REF!</definedName>
    <definedName name="덕산2호" localSheetId="20">#REF!</definedName>
    <definedName name="덕산3호" localSheetId="20">#REF!</definedName>
    <definedName name="덕산4호" localSheetId="20">#REF!</definedName>
    <definedName name="덕전1호" localSheetId="20">#REF!</definedName>
    <definedName name="덕전2호" localSheetId="20">#REF!</definedName>
    <definedName name="덕전3호" localSheetId="20">#REF!</definedName>
    <definedName name="덕지1호" localSheetId="20">#REF!</definedName>
    <definedName name="덕천1호" localSheetId="20">#REF!</definedName>
    <definedName name="덕천2호" localSheetId="20">#REF!</definedName>
    <definedName name="덕천3호" localSheetId="20">#REF!</definedName>
    <definedName name="덕천4호" localSheetId="20">#REF!</definedName>
    <definedName name="利润" localSheetId="20">#REF!</definedName>
    <definedName name="도공100미" localSheetId="20">#REF!</definedName>
    <definedName name="도공100억" localSheetId="20">#REF!</definedName>
    <definedName name="도급공사" localSheetId="20">#REF!</definedName>
    <definedName name="도급공사비" localSheetId="20">#REF!</definedName>
    <definedName name="도급예산액" localSheetId="20">#REF!</definedName>
    <definedName name="도급예상액" localSheetId="20">#REF!</definedName>
    <definedName name="도장면적" localSheetId="20">#REF!</definedName>
    <definedName name="도장면적가공" localSheetId="20">#REF!</definedName>
    <definedName name="도장면적가공1" localSheetId="20">#REF!</definedName>
    <definedName name="동두천" localSheetId="20">#REF!</definedName>
    <definedName name="두기1" localSheetId="20">#REF!</definedName>
    <definedName name="두기1호" localSheetId="20">#REF!</definedName>
    <definedName name="두기2" localSheetId="20">#REF!</definedName>
    <definedName name="두기2호" localSheetId="20">#REF!</definedName>
    <definedName name="두기3" localSheetId="20">#REF!</definedName>
    <definedName name="두기3호" localSheetId="20">#REF!</definedName>
    <definedName name="你好" localSheetId="20">#REF!</definedName>
    <definedName name="飘窗" localSheetId="20">#REF!</definedName>
    <definedName name="ㄹ" localSheetId="20">#REF!</definedName>
    <definedName name="ㄹㄹ" localSheetId="20">#REF!</definedName>
    <definedName name="ㄹㄹㄹ" localSheetId="20">#REF!</definedName>
    <definedName name="ㄹㄹㄹㄹ" localSheetId="20">#REF!</definedName>
    <definedName name="ㄹㄹㄹㄹㄹ" localSheetId="20">#REF!</definedName>
    <definedName name="ㄹㄹㄹㄹㄹㄹ" localSheetId="20">#REF!</definedName>
    <definedName name="ㄹㄹㄹㄹㄹㄹㄹ" localSheetId="20">#REF!</definedName>
    <definedName name="ㄹㄹㄹㄹㄹㄹㄹㄹㄹㄹㄹ" localSheetId="20">#REF!</definedName>
    <definedName name="ㄹㄹㄹㄹㄹㄹㄹㄹㄹㄹㄹㄹㄹㄹㄹ" localSheetId="20">#REF!</definedName>
    <definedName name="ㄹ호" localSheetId="20" hidden="1">#REF!</definedName>
    <definedName name="设计费" localSheetId="20">#REF!</definedName>
    <definedName name="税收" localSheetId="20">#REF!</definedName>
    <definedName name="ㅁㄴ" localSheetId="20" hidden="1">#REF!</definedName>
    <definedName name="ㅁㅁㅁ" localSheetId="20">#REF!</definedName>
    <definedName name="ㅁㅁㅁㅁㅁㅁ" localSheetId="20" hidden="1">#REF!</definedName>
    <definedName name="ㅁㅇ" localSheetId="20">#REF!</definedName>
    <definedName name="外委加工.dbf" localSheetId="20">#REF!</definedName>
    <definedName name="멘트" localSheetId="20">#REF!</definedName>
    <definedName name="모래" localSheetId="20">#REF!</definedName>
    <definedName name="모래1" localSheetId="20">#REF!</definedName>
    <definedName name="무농1호" localSheetId="20">#REF!</definedName>
    <definedName name="무농2호" localSheetId="20">#REF!</definedName>
    <definedName name="박경희" localSheetId="20">#REF!</definedName>
    <definedName name="번들1호" localSheetId="20">#REF!</definedName>
    <definedName name="번들2호" localSheetId="20">#REF!</definedName>
    <definedName name="번들3호" localSheetId="20">#REF!</definedName>
    <definedName name="부가가치세" localSheetId="20">#REF!</definedName>
    <definedName name="부가가치세요율" localSheetId="20">#REF!</definedName>
    <definedName name="부가가치표" localSheetId="20">#REF!</definedName>
    <definedName name="부대" localSheetId="20">#REF!</definedName>
    <definedName name="부대내역비교" localSheetId="20">#REF!</definedName>
    <definedName name="부대사항" localSheetId="20">#REF!</definedName>
    <definedName name="분석" localSheetId="20">#REF!</definedName>
    <definedName name="비계" localSheetId="20">#REF!</definedName>
    <definedName name="비교표2" localSheetId="20" hidden="1">#REF!</definedName>
    <definedName name="비목1" localSheetId="20">#REF!</definedName>
    <definedName name="비목2" localSheetId="20">#REF!</definedName>
    <definedName name="비목3" localSheetId="20">#REF!</definedName>
    <definedName name="비목4" localSheetId="20">#REF!</definedName>
    <definedName name="ㅅㅅ" localSheetId="20">#REF!</definedName>
    <definedName name="사" localSheetId="20" hidden="1">#REF!</definedName>
    <definedName name="산재보험료" localSheetId="20">#REF!</definedName>
    <definedName name="산재보험료요율" localSheetId="20">#REF!</definedName>
    <definedName name="산재보험료표" localSheetId="20">#REF!</definedName>
    <definedName name="산출" localSheetId="20">#REF!</definedName>
    <definedName name="산출경비" localSheetId="20">#REF!</definedName>
    <definedName name="삼" localSheetId="20">#REF!</definedName>
    <definedName name="상림1호" localSheetId="20">#REF!</definedName>
    <definedName name="상림2호" localSheetId="20">#REF!</definedName>
    <definedName name="상림3호" localSheetId="20">#REF!</definedName>
    <definedName name="생사1호" localSheetId="20">#REF!</definedName>
    <definedName name="생사2호" localSheetId="20">#REF!</definedName>
    <definedName name="생사기존" localSheetId="20">#REF!</definedName>
    <definedName name="서울" localSheetId="20">#REF!</definedName>
    <definedName name="선량1호" localSheetId="20">#REF!</definedName>
    <definedName name="선량2호" localSheetId="20">#REF!</definedName>
    <definedName name="선량3호" localSheetId="20">#REF!</definedName>
    <definedName name="선량4호" localSheetId="20">#REF!</definedName>
    <definedName name="선량5호" localSheetId="20">#REF!</definedName>
    <definedName name="설계사" localSheetId="20">#REF!</definedName>
    <definedName name="설계삼" localSheetId="20">#REF!</definedName>
    <definedName name="설계오" localSheetId="20">#REF!</definedName>
    <definedName name="설계육" localSheetId="20">#REF!</definedName>
    <definedName name="설계이" localSheetId="20">#REF!</definedName>
    <definedName name="성산1호" localSheetId="20">#REF!</definedName>
    <definedName name="성산2호" localSheetId="20">#REF!</definedName>
    <definedName name="성산3호" localSheetId="20">#REF!</definedName>
    <definedName name="성산4호" localSheetId="20">#REF!</definedName>
    <definedName name="성산5호" localSheetId="20">#REF!</definedName>
    <definedName name="송수관로구경" localSheetId="20">#REF!</definedName>
    <definedName name="송천1" localSheetId="20">#REF!</definedName>
    <definedName name="송천2" localSheetId="20">#REF!</definedName>
    <definedName name="수중모타1" localSheetId="20">#REF!</definedName>
    <definedName name="수중모타10" localSheetId="20">#REF!</definedName>
    <definedName name="수중모타15" localSheetId="20">#REF!</definedName>
    <definedName name="수중모타2" localSheetId="20">#REF!</definedName>
    <definedName name="수중모타20" localSheetId="20">#REF!</definedName>
    <definedName name="수중모타25" localSheetId="20">#REF!</definedName>
    <definedName name="수중모타3" localSheetId="20">#REF!</definedName>
    <definedName name="수중모타30" localSheetId="20">#REF!</definedName>
    <definedName name="수중모타5" localSheetId="20">#REF!</definedName>
    <definedName name="수중모타7.5" localSheetId="20">#REF!</definedName>
    <definedName name="수중모터펌프단가" localSheetId="20">#REF!</definedName>
    <definedName name="수중케이블단가" localSheetId="20">#REF!</definedName>
    <definedName name="수행능력" localSheetId="20">#REF!</definedName>
    <definedName name="순공사비" localSheetId="20">#REF!</definedName>
    <definedName name="순공사원가" localSheetId="20">#REF!</definedName>
    <definedName name="시" localSheetId="20">#REF!</definedName>
    <definedName name="신성1" localSheetId="20">#REF!</definedName>
    <definedName name="신성2" localSheetId="20">#REF!</definedName>
    <definedName name="신성3" localSheetId="20">#REF!</definedName>
    <definedName name="신성4" localSheetId="20">#REF!</definedName>
    <definedName name="신성5" localSheetId="20">#REF!</definedName>
    <definedName name="신성6" localSheetId="20">#REF!</definedName>
    <definedName name="신성7" localSheetId="20">#REF!</definedName>
    <definedName name="신흥1호" localSheetId="20">#REF!</definedName>
    <definedName name="신흥2호" localSheetId="20">#REF!</definedName>
    <definedName name="실경상" localSheetId="20">#REF!</definedName>
    <definedName name="실행" localSheetId="20">#REF!</definedName>
    <definedName name="실행검토" localSheetId="20" hidden="1">#REF!</definedName>
    <definedName name="실행예상액" localSheetId="20" hidden="1">#REF!</definedName>
    <definedName name="실행집계" localSheetId="20">#REF!</definedName>
    <definedName name="ㅇㄹ" localSheetId="20" hidden="1">#REF!</definedName>
    <definedName name="ㅇㅇ" localSheetId="20">#REF!</definedName>
    <definedName name="ㅇㅇㅇ" localSheetId="20">#REF!</definedName>
    <definedName name="아연도강관단가" localSheetId="20">#REF!</definedName>
    <definedName name="아연도배관단가" localSheetId="20">#REF!</definedName>
    <definedName name="아연도배관자재" localSheetId="20">#REF!</definedName>
    <definedName name="안방1호" localSheetId="20">#REF!</definedName>
    <definedName name="안방2호" localSheetId="20">#REF!</definedName>
    <definedName name="안전관리비" localSheetId="20">#REF!</definedName>
    <definedName name="안전관리비요율" localSheetId="20">#REF!</definedName>
    <definedName name="안전관리비표" localSheetId="20">#REF!</definedName>
    <definedName name="안정수위" localSheetId="20">#REF!</definedName>
    <definedName name="앞들1호" localSheetId="20">#REF!</definedName>
    <definedName name="앞들2호" localSheetId="20">#REF!</definedName>
    <definedName name="양수량" localSheetId="20">#REF!</definedName>
    <definedName name="양식" localSheetId="20">#REF!</definedName>
    <definedName name="업체" localSheetId="20" hidden="1">#REF!</definedName>
    <definedName name="오산" localSheetId="20">#REF!</definedName>
    <definedName name="오주1호" localSheetId="20">#REF!</definedName>
    <definedName name="오주2호" localSheetId="20">#REF!</definedName>
    <definedName name="오주3호" localSheetId="20">#REF!</definedName>
    <definedName name="오주4호" localSheetId="20">#REF!</definedName>
    <definedName name="왕암내역" localSheetId="20">#REF!</definedName>
    <definedName name="요동1호" localSheetId="20">#REF!</definedName>
    <definedName name="요동2호" localSheetId="20">#REF!</definedName>
    <definedName name="용접" localSheetId="20">#REF!</definedName>
    <definedName name="우산" localSheetId="20">#REF!</definedName>
    <definedName name="운반중량산출2" localSheetId="20">#REF!</definedName>
    <definedName name="운암" localSheetId="20">#REF!</definedName>
    <definedName name="운호1호" localSheetId="20">#REF!</definedName>
    <definedName name="운호2호" localSheetId="20">#REF!</definedName>
    <definedName name="운호3호" localSheetId="20">#REF!</definedName>
    <definedName name="울산프랜지" localSheetId="20">#REF!</definedName>
    <definedName name="원가계산명" localSheetId="20">#REF!</definedName>
    <definedName name="원운1호" localSheetId="20">#REF!</definedName>
    <definedName name="원운2호" localSheetId="20">#REF!</definedName>
    <definedName name="육" localSheetId="20">#REF!</definedName>
    <definedName name="육리1호" localSheetId="20">#REF!</definedName>
    <definedName name="육리2호" localSheetId="20">#REF!</definedName>
    <definedName name="은산1호" localSheetId="20">#REF!</definedName>
    <definedName name="은산2호" localSheetId="20">#REF!</definedName>
    <definedName name="은산3호" localSheetId="20">#REF!</definedName>
    <definedName name="은산4호" localSheetId="20">#REF!</definedName>
    <definedName name="의무비" localSheetId="20">#REF!</definedName>
    <definedName name="의정부" localSheetId="20">#REF!</definedName>
    <definedName name="이" localSheetId="20">#REF!</definedName>
    <definedName name="이윤" localSheetId="20">#REF!</definedName>
    <definedName name="이윤요율" localSheetId="20">#REF!</definedName>
    <definedName name="이윤표" localSheetId="20">#REF!</definedName>
    <definedName name="이희선" localSheetId="20">#REF!,#REF!</definedName>
    <definedName name="인공" localSheetId="20">#REF!</definedName>
    <definedName name="인입공사비" localSheetId="20">#REF!</definedName>
    <definedName name="일반관리비" localSheetId="20">#REF!</definedName>
    <definedName name="일반관리비요율" localSheetId="20">#REF!</definedName>
    <definedName name="일반관리비표" localSheetId="20">#REF!</definedName>
    <definedName name="일위" localSheetId="20">#REF!,#REF!</definedName>
    <definedName name="일위대가" localSheetId="20">#REF!</definedName>
    <definedName name="일위목록" localSheetId="20">#REF!</definedName>
    <definedName name="입력란" localSheetId="20">#REF!</definedName>
    <definedName name="입력전체" localSheetId="20">#REF!</definedName>
    <definedName name="입안1호" localSheetId="20">#REF!</definedName>
    <definedName name="입안2호" localSheetId="20">#REF!</definedName>
    <definedName name="입안3호" localSheetId="20">#REF!</definedName>
    <definedName name="입안4호" localSheetId="20">#REF!</definedName>
    <definedName name="입안기존2" localSheetId="20">#REF!</definedName>
    <definedName name="자연수위" localSheetId="20">#REF!</definedName>
    <definedName name="자재" localSheetId="20">#REF!</definedName>
    <definedName name="잡자재비" localSheetId="20">#REF!</definedName>
    <definedName name="장산1" localSheetId="20">#REF!</definedName>
    <definedName name="장산2" localSheetId="20">#REF!</definedName>
    <definedName name="장산3" localSheetId="20">#REF!</definedName>
    <definedName name="장춘" localSheetId="20">#REF!</definedName>
    <definedName name="재료비" localSheetId="20">#REF!</definedName>
    <definedName name="재료비요율" localSheetId="20">#REF!</definedName>
    <definedName name="재료집계3" localSheetId="20">#REF!</definedName>
    <definedName name="저격2" localSheetId="20">#REF!</definedName>
    <definedName name="저수조만수위" localSheetId="20">#REF!</definedName>
    <definedName name="전동기용량" localSheetId="20">#REF!</definedName>
    <definedName name="전선관부속품비" localSheetId="20">#REF!</definedName>
    <definedName name="전장su" localSheetId="20">#REF!</definedName>
    <definedName name="정열범위" localSheetId="20">#REF!</definedName>
    <definedName name="조달예가" localSheetId="20">#REF!</definedName>
    <definedName name="중량" localSheetId="20">#REF!</definedName>
    <definedName name="중량표" localSheetId="20">#REF!</definedName>
    <definedName name="지동" localSheetId="20">#REF!</definedName>
    <definedName name="지질" localSheetId="20">#REF!</definedName>
    <definedName name="지질2" localSheetId="20">#REF!</definedName>
    <definedName name="직접경비" localSheetId="20">#REF!</definedName>
    <definedName name="직접노무비" localSheetId="20">#REF!</definedName>
    <definedName name="직접노무비요율" localSheetId="20">#REF!</definedName>
    <definedName name="직접비" localSheetId="20">#REF!</definedName>
    <definedName name="직접재료비" localSheetId="20">#REF!</definedName>
    <definedName name="직접재료비합" localSheetId="20">#REF!</definedName>
    <definedName name="직종" localSheetId="20">#REF!</definedName>
    <definedName name="직종명" localSheetId="20">#REF!</definedName>
    <definedName name="진석" localSheetId="20">#REF!,#REF!</definedName>
    <definedName name="ㅊ3" localSheetId="20">#REF!</definedName>
    <definedName name="차체2" localSheetId="20">#REF!</definedName>
    <definedName name="착정심도" localSheetId="20">#REF!</definedName>
    <definedName name="철골공" localSheetId="20">#REF!</definedName>
    <definedName name="철목1호" localSheetId="20">#REF!</definedName>
    <definedName name="철목2호" localSheetId="20">#REF!</definedName>
    <definedName name="철목3호" localSheetId="20">#REF!</definedName>
    <definedName name="철목4호" localSheetId="20">#REF!</definedName>
    <definedName name="철콘" localSheetId="20">#REF!</definedName>
    <definedName name="철콘견적" localSheetId="20">#REF!</definedName>
    <definedName name="철콘번호" localSheetId="20">#REF!</definedName>
    <definedName name="청림1호" localSheetId="20">#REF!</definedName>
    <definedName name="청림2호" localSheetId="20">#REF!</definedName>
    <definedName name="청림3호" localSheetId="20">#REF!</definedName>
    <definedName name="총공사비" localSheetId="20">#REF!</definedName>
    <definedName name="총괄" localSheetId="20">#REF!</definedName>
    <definedName name="총괄표0" localSheetId="20" hidden="1">#REF!</definedName>
    <definedName name="총원가" localSheetId="20">#REF!</definedName>
    <definedName name="칠" localSheetId="20">#REF!</definedName>
    <definedName name="ㅌㅌㅌㅌㅌㅌㅌ" localSheetId="20">#REF!</definedName>
    <definedName name="토" localSheetId="20" hidden="1">#REF!</definedName>
    <definedName name="팔" localSheetId="20" hidden="1">#REF!</definedName>
    <definedName name="펌프구경" localSheetId="20">#REF!</definedName>
    <definedName name="평택" localSheetId="20">#REF!</definedName>
    <definedName name="표지" localSheetId="20" hidden="1">#REF!</definedName>
    <definedName name="프린트" localSheetId="20">#REF!</definedName>
    <definedName name="ㅎ" localSheetId="20">#REF!</definedName>
    <definedName name="ㅎ314" localSheetId="20">#REF!</definedName>
    <definedName name="ㅎ384" localSheetId="20">#REF!</definedName>
    <definedName name="ㅎㄹㄹ" localSheetId="20">#REF!</definedName>
    <definedName name="하도급계획서" localSheetId="20">#REF!</definedName>
    <definedName name="한" localSheetId="20" hidden="1">#REF!</definedName>
    <definedName name="한교1호" localSheetId="20">#REF!</definedName>
    <definedName name="한교2호" localSheetId="20">#REF!</definedName>
    <definedName name="한교3호" localSheetId="20">#REF!</definedName>
    <definedName name="한전" localSheetId="20">#REF!</definedName>
    <definedName name="한전수탁비" localSheetId="20">#REF!</definedName>
    <definedName name="할증" localSheetId="20">#REF!</definedName>
    <definedName name="합계" localSheetId="20">#REF!</definedName>
    <definedName name="행삭제" localSheetId="20">#REF!</definedName>
    <definedName name="현천기자재비" localSheetId="20">#REF!</definedName>
    <definedName name="화신1호" localSheetId="20">#REF!</definedName>
    <definedName name="화신2호" localSheetId="20">#REF!</definedName>
    <definedName name="화신기존1" localSheetId="20">#REF!</definedName>
    <definedName name="화신기존2" localSheetId="20">#REF!</definedName>
    <definedName name="환산계수" localSheetId="20">#REF!</definedName>
    <definedName name="회사명" localSheetId="20">#REF!</definedName>
    <definedName name="회시1호" localSheetId="20">#REF!</definedName>
    <definedName name="회시2호" localSheetId="20">#REF!</definedName>
    <definedName name="희선" localSheetId="20">#REF!,#REF!,#REF!,#REF!,#REF!,#REF!,#REF!,#REF!,#REF!,#REF!,#REF!,#REF!,#REF!,#REF!,#REF!,#REF!,#REF!,#REF!,#REF!</definedName>
    <definedName name="ㅗ1433" localSheetId="20">#REF!</definedName>
    <definedName name="ㅗㅓㅏ" localSheetId="20">#REF!</definedName>
    <definedName name="ㅠ" localSheetId="20">#REF!</definedName>
    <definedName name="ㅠ1" localSheetId="20">#REF!</definedName>
    <definedName name="ㅠ121" localSheetId="20">#REF!</definedName>
    <definedName name="_xlnm.Print_Area" localSheetId="20">'3.1ZJC3318'!$A$1:$I$35</definedName>
    <definedName name="\e" localSheetId="21">#REF!</definedName>
    <definedName name="\g" localSheetId="21">#REF!</definedName>
    <definedName name="\O" localSheetId="21">#REF!</definedName>
    <definedName name="\s" localSheetId="21">#REF!</definedName>
    <definedName name="_\D" localSheetId="21">#REF!</definedName>
    <definedName name="_\X" localSheetId="21">#REF!</definedName>
    <definedName name="________cap11" localSheetId="21">#REF!</definedName>
    <definedName name="_______cap11" localSheetId="21">#REF!</definedName>
    <definedName name="______cap11" localSheetId="21">#REF!</definedName>
    <definedName name="_____key2" localSheetId="21" hidden="1">#REF!</definedName>
    <definedName name="____key2" localSheetId="21" hidden="1">#REF!</definedName>
    <definedName name="____YO1" localSheetId="21">#REF!</definedName>
    <definedName name="____총괄표" localSheetId="21" hidden="1">#REF!</definedName>
    <definedName name="___BMK10" localSheetId="21">#REF!</definedName>
    <definedName name="___HSH1" localSheetId="21">#REF!</definedName>
    <definedName name="___HSH2" localSheetId="21">#REF!</definedName>
    <definedName name="___HTB2" localSheetId="21">#REF!</definedName>
    <definedName name="___HTS1" localSheetId="21">#REF!</definedName>
    <definedName name="___key2" localSheetId="21" hidden="1">#REF!</definedName>
    <definedName name="___MS1" localSheetId="21">#REF!</definedName>
    <definedName name="___mu1" localSheetId="21">#REF!</definedName>
    <definedName name="___mu2" localSheetId="21">#REF!</definedName>
    <definedName name="___mu3" localSheetId="21">#REF!</definedName>
    <definedName name="___na7" localSheetId="21">#REF!</definedName>
    <definedName name="___nf1" localSheetId="21">#REF!</definedName>
    <definedName name="___nf2" localSheetId="21">#REF!</definedName>
    <definedName name="___nf3" localSheetId="21">#REF!</definedName>
    <definedName name="___ng30" localSheetId="21">#REF!</definedName>
    <definedName name="___ng35" localSheetId="21">#REF!</definedName>
    <definedName name="___NP1" localSheetId="21">#REF!</definedName>
    <definedName name="___NP2" localSheetId="21">#REF!</definedName>
    <definedName name="___NSH1" localSheetId="21">#REF!</definedName>
    <definedName name="___NSH2" localSheetId="21">#REF!</definedName>
    <definedName name="___pa7" localSheetId="21">#REF!</definedName>
    <definedName name="___pf1" localSheetId="21">#REF!</definedName>
    <definedName name="___pf2" localSheetId="21">#REF!</definedName>
    <definedName name="___pf3" localSheetId="21">#REF!</definedName>
    <definedName name="___pg30" localSheetId="21">#REF!</definedName>
    <definedName name="___pg35" localSheetId="21">#REF!</definedName>
    <definedName name="___ppa7" localSheetId="21">#REF!</definedName>
    <definedName name="___ppf1" localSheetId="21">#REF!</definedName>
    <definedName name="___ppf2" localSheetId="21">#REF!</definedName>
    <definedName name="___ppf3" localSheetId="21">#REF!</definedName>
    <definedName name="___ppg30" localSheetId="21">#REF!</definedName>
    <definedName name="___ppg35" localSheetId="21">#REF!</definedName>
    <definedName name="___QTY10" localSheetId="21">#REF!</definedName>
    <definedName name="___UPR10" localSheetId="21">#REF!</definedName>
    <definedName name="___vrc25" localSheetId="21">#REF!</definedName>
    <definedName name="___YO1" localSheetId="21">#REF!</definedName>
    <definedName name="___총괄표" localSheetId="21" hidden="1">#REF!</definedName>
    <definedName name="__16_3_0Crite" localSheetId="21">#REF!</definedName>
    <definedName name="__17_3_0Criteria" localSheetId="21">#REF!</definedName>
    <definedName name="__18_3__Crite" localSheetId="21">#REF!</definedName>
    <definedName name="__19_3__Criteria" localSheetId="21">#REF!</definedName>
    <definedName name="__20A15_" localSheetId="21">#REF!</definedName>
    <definedName name="__21G_0Extr" localSheetId="21">#REF!</definedName>
    <definedName name="__22G_0Extract" localSheetId="21">#REF!</definedName>
    <definedName name="__23G__Extr" localSheetId="21">#REF!</definedName>
    <definedName name="__24G__Extract" localSheetId="21">#REF!</definedName>
    <definedName name="__BMK10" localSheetId="21">#REF!</definedName>
    <definedName name="__cap11" localSheetId="21">#REF!</definedName>
    <definedName name="__HSH1" localSheetId="21">#REF!</definedName>
    <definedName name="__HSH2" localSheetId="21">#REF!</definedName>
    <definedName name="__HTB2" localSheetId="21">#REF!</definedName>
    <definedName name="__HTS1" localSheetId="21">#REF!</definedName>
    <definedName name="__key2" localSheetId="21" hidden="1">#REF!</definedName>
    <definedName name="__MS1" localSheetId="21">#REF!</definedName>
    <definedName name="__mu1" localSheetId="21">#REF!</definedName>
    <definedName name="__mu2" localSheetId="21">#REF!</definedName>
    <definedName name="__mu3" localSheetId="21">#REF!</definedName>
    <definedName name="__na7" localSheetId="21">#REF!</definedName>
    <definedName name="__nf1" localSheetId="21">#REF!</definedName>
    <definedName name="__nf2" localSheetId="21">#REF!</definedName>
    <definedName name="__nf3" localSheetId="21">#REF!</definedName>
    <definedName name="__ng30" localSheetId="21">#REF!</definedName>
    <definedName name="__ng35" localSheetId="21">#REF!</definedName>
    <definedName name="__NP1" localSheetId="21">#REF!</definedName>
    <definedName name="__NP2" localSheetId="21">#REF!</definedName>
    <definedName name="__NSH1" localSheetId="21">#REF!</definedName>
    <definedName name="__NSH2" localSheetId="21">#REF!</definedName>
    <definedName name="__pa7" localSheetId="21">#REF!</definedName>
    <definedName name="__pf1" localSheetId="21">#REF!</definedName>
    <definedName name="__pf2" localSheetId="21">#REF!</definedName>
    <definedName name="__pf3" localSheetId="21">#REF!</definedName>
    <definedName name="__pg30" localSheetId="21">#REF!</definedName>
    <definedName name="__pg35" localSheetId="21">#REF!</definedName>
    <definedName name="__ppa7" localSheetId="21">#REF!</definedName>
    <definedName name="__ppf1" localSheetId="21">#REF!</definedName>
    <definedName name="__ppf2" localSheetId="21">#REF!</definedName>
    <definedName name="__ppf3" localSheetId="21">#REF!</definedName>
    <definedName name="__ppg30" localSheetId="21">#REF!</definedName>
    <definedName name="__ppg35" localSheetId="21">#REF!</definedName>
    <definedName name="__QTY10" localSheetId="21">#REF!</definedName>
    <definedName name="__UPR10" localSheetId="21">#REF!</definedName>
    <definedName name="__vrc25" localSheetId="21">#REF!</definedName>
    <definedName name="__YO1" localSheetId="21">#REF!</definedName>
    <definedName name="__총괄표" localSheetId="21" hidden="1">#REF!</definedName>
    <definedName name="_000年.xls" localSheetId="21">#REF!</definedName>
    <definedName name="_001年.xls" localSheetId="21">#REF!</definedName>
    <definedName name="_002年.xls" localSheetId="21">#REF!</definedName>
    <definedName name="_16.025_8.297_18.65__10.5" localSheetId="21">#REF!</definedName>
    <definedName name="_16_3_0Crite" localSheetId="21">#REF!</definedName>
    <definedName name="_17_3_0Criteria" localSheetId="21">#REF!</definedName>
    <definedName name="_18_3__Crite" localSheetId="21">#REF!</definedName>
    <definedName name="_19_3__Criteria" localSheetId="21">#REF!</definedName>
    <definedName name="_1공장" localSheetId="21">#REF!</definedName>
    <definedName name="_20A15_" localSheetId="21">#REF!</definedName>
    <definedName name="_21G_0Extr" localSheetId="21">#REF!</definedName>
    <definedName name="_22G_0Extract" localSheetId="21">#REF!</definedName>
    <definedName name="_23G__Extr" localSheetId="21">#REF!</definedName>
    <definedName name="_24G__Extract" localSheetId="21">#REF!</definedName>
    <definedName name="_2공장" localSheetId="21">#REF!</definedName>
    <definedName name="_3공장" localSheetId="21">#REF!</definedName>
    <definedName name="_58_3" localSheetId="21">#REF!</definedName>
    <definedName name="_61_3_0Crite" localSheetId="21">#REF!</definedName>
    <definedName name="_64_3_0Criteria" localSheetId="21">#REF!</definedName>
    <definedName name="_67_3__Crite" localSheetId="21">#REF!</definedName>
    <definedName name="_70_3__Criteria" localSheetId="21">#REF!</definedName>
    <definedName name="_71A15_" localSheetId="21">#REF!</definedName>
    <definedName name="_74G" localSheetId="21">#REF!</definedName>
    <definedName name="_77G_0Extr" localSheetId="21">#REF!</definedName>
    <definedName name="_80G_0Extract" localSheetId="21">#REF!</definedName>
    <definedName name="_83G__Extr" localSheetId="21">#REF!</definedName>
    <definedName name="_86G__Extract" localSheetId="21">#REF!</definedName>
    <definedName name="_A" localSheetId="21">#REF!</definedName>
    <definedName name="_BMK10" localSheetId="21">#REF!</definedName>
    <definedName name="_cap11" localSheetId="21">#REF!</definedName>
    <definedName name="_Dist_Bin" localSheetId="21" hidden="1">#REF!</definedName>
    <definedName name="_Dist_Values" localSheetId="21" hidden="1">#REF!</definedName>
    <definedName name="_Fill" localSheetId="21" hidden="1">#REF!</definedName>
    <definedName name="_HSH1" localSheetId="21">#REF!</definedName>
    <definedName name="_HSH2" localSheetId="21">#REF!</definedName>
    <definedName name="_HTB2" localSheetId="21">#REF!</definedName>
    <definedName name="_HTS1" localSheetId="21">#REF!</definedName>
    <definedName name="_Key1" localSheetId="21" hidden="1">#REF!</definedName>
    <definedName name="_Key2" localSheetId="21" hidden="1">#REF!</definedName>
    <definedName name="_MS1" localSheetId="21">#REF!</definedName>
    <definedName name="_mu1" localSheetId="21">#REF!</definedName>
    <definedName name="_mu2" localSheetId="21">#REF!</definedName>
    <definedName name="_mu3" localSheetId="21">#REF!</definedName>
    <definedName name="_na7" localSheetId="21">#REF!</definedName>
    <definedName name="_nf1" localSheetId="21">#REF!</definedName>
    <definedName name="_nf2" localSheetId="21">#REF!</definedName>
    <definedName name="_nf3" localSheetId="21">#REF!</definedName>
    <definedName name="_ng30" localSheetId="21">#REF!</definedName>
    <definedName name="_ng35" localSheetId="21">#REF!</definedName>
    <definedName name="_NP1" localSheetId="21">#REF!</definedName>
    <definedName name="_NP2" localSheetId="21">#REF!</definedName>
    <definedName name="_NSH1" localSheetId="21">#REF!</definedName>
    <definedName name="_NSH2" localSheetId="21">#REF!</definedName>
    <definedName name="_pa7" localSheetId="21">#REF!</definedName>
    <definedName name="_pf1" localSheetId="21">#REF!</definedName>
    <definedName name="_pf2" localSheetId="21">#REF!</definedName>
    <definedName name="_pf3" localSheetId="21">#REF!</definedName>
    <definedName name="_pg30" localSheetId="21">#REF!</definedName>
    <definedName name="_pg35" localSheetId="21">#REF!</definedName>
    <definedName name="_ppa7" localSheetId="21">#REF!</definedName>
    <definedName name="_ppf1" localSheetId="21">#REF!</definedName>
    <definedName name="_ppf2" localSheetId="21">#REF!</definedName>
    <definedName name="_ppf3" localSheetId="21">#REF!</definedName>
    <definedName name="_ppg30" localSheetId="21">#REF!</definedName>
    <definedName name="_ppg35" localSheetId="21">#REF!</definedName>
    <definedName name="_QTY10" localSheetId="21">#REF!</definedName>
    <definedName name="_Sort" localSheetId="21" hidden="1">#REF!</definedName>
    <definedName name="_Table1_In1" localSheetId="21" hidden="1">#REF!</definedName>
    <definedName name="_Table1_Out" localSheetId="21" hidden="1">#REF!</definedName>
    <definedName name="_UPR10" localSheetId="21">#REF!</definedName>
    <definedName name="_vrc25" localSheetId="21">#REF!</definedName>
    <definedName name="_YO1" localSheetId="21">#REF!</definedName>
    <definedName name="_총괄표" localSheetId="21" hidden="1">#REF!</definedName>
    <definedName name="A_1" localSheetId="21">#REF!</definedName>
    <definedName name="A_2" localSheetId="21">#REF!</definedName>
    <definedName name="A_3" localSheetId="21">#REF!</definedName>
    <definedName name="A_4" localSheetId="21">#REF!</definedName>
    <definedName name="A_5" localSheetId="21">#REF!</definedName>
    <definedName name="A_6" localSheetId="21">#REF!</definedName>
    <definedName name="A1_" localSheetId="21">#REF!</definedName>
    <definedName name="A15." localSheetId="21">#REF!</definedName>
    <definedName name="A2_" localSheetId="21">#REF!</definedName>
    <definedName name="A3_" localSheetId="21">#REF!</definedName>
    <definedName name="A315yoo1" localSheetId="21">#REF!</definedName>
    <definedName name="A4_" localSheetId="21">#REF!</definedName>
    <definedName name="A5_" localSheetId="21">#REF!</definedName>
    <definedName name="A7_" localSheetId="21">#REF!</definedName>
    <definedName name="A8_" localSheetId="21">#REF!</definedName>
    <definedName name="A9_" localSheetId="21">#REF!</definedName>
    <definedName name="AA" localSheetId="21" hidden="1">#REF!</definedName>
    <definedName name="AMOUNT" localSheetId="21">#REF!</definedName>
    <definedName name="are" localSheetId="21">#REF!</definedName>
    <definedName name="as" localSheetId="21" hidden="1">#REF!</definedName>
    <definedName name="b_1" localSheetId="21">#REF!</definedName>
    <definedName name="B0" localSheetId="21">#REF!</definedName>
    <definedName name="B1_" localSheetId="21">#REF!</definedName>
    <definedName name="B1381." localSheetId="21">#REF!</definedName>
    <definedName name="B1A" localSheetId="21">#REF!</definedName>
    <definedName name="B1WL" localSheetId="21">#REF!</definedName>
    <definedName name="B1WR" localSheetId="21">#REF!</definedName>
    <definedName name="B2A" localSheetId="21">#REF!</definedName>
    <definedName name="B2WL" localSheetId="21">#REF!</definedName>
    <definedName name="B2WR" localSheetId="21">#REF!</definedName>
    <definedName name="B3A" localSheetId="21">#REF!</definedName>
    <definedName name="B4A" localSheetId="21">#REF!</definedName>
    <definedName name="B5A" localSheetId="21">#REF!</definedName>
    <definedName name="B6A" localSheetId="21">#REF!</definedName>
    <definedName name="B7A" localSheetId="21">#REF!</definedName>
    <definedName name="B8A" localSheetId="21">#REF!</definedName>
    <definedName name="BA" localSheetId="21">#REF!</definedName>
    <definedName name="BAE_GWANG_GONG" localSheetId="21">#REF!</definedName>
    <definedName name="BB" localSheetId="21">#REF!</definedName>
    <definedName name="bbb" localSheetId="21">#REF!</definedName>
    <definedName name="BHU" localSheetId="21">#REF!</definedName>
    <definedName name="BI_GAE_GONG" localSheetId="21">#REF!</definedName>
    <definedName name="BIGO" localSheetId="21">#REF!</definedName>
    <definedName name="BJ_GLF" localSheetId="21">#REF!</definedName>
    <definedName name="BJ_LR" localSheetId="21">#REF!</definedName>
    <definedName name="BMO" localSheetId="21">#REF!</definedName>
    <definedName name="BO" localSheetId="21">#REF!</definedName>
    <definedName name="BO_ON_GONG" localSheetId="21">#REF!</definedName>
    <definedName name="BO_TONG_IN_BU" localSheetId="21">#REF!</definedName>
    <definedName name="BSH" localSheetId="21">#REF!</definedName>
    <definedName name="BV" localSheetId="21">#REF!</definedName>
    <definedName name="C_1" localSheetId="21">#REF!</definedName>
    <definedName name="C_2" localSheetId="21">#REF!</definedName>
    <definedName name="C_3" localSheetId="21">#REF!</definedName>
    <definedName name="cap" localSheetId="21">#REF!</definedName>
    <definedName name="CCC" localSheetId="21">#REF!</definedName>
    <definedName name="CHUK_RYANG_SA" localSheetId="21">#REF!</definedName>
    <definedName name="CHUL_GOL_GONG" localSheetId="21">#REF!</definedName>
    <definedName name="CHUL_GONG" localSheetId="21">#REF!</definedName>
    <definedName name="CIVIL" localSheetId="21">#REF!</definedName>
    <definedName name="CKSP" localSheetId="21">#REF!</definedName>
    <definedName name="Client" localSheetId="21">#REF!</definedName>
    <definedName name="CM" localSheetId="21">#REF!</definedName>
    <definedName name="COD" localSheetId="21">#REF!</definedName>
    <definedName name="CODE" localSheetId="21">#REF!</definedName>
    <definedName name="cola" localSheetId="21">#REF!</definedName>
    <definedName name="cola11" localSheetId="21">#REF!</definedName>
    <definedName name="colb" localSheetId="21">#REF!</definedName>
    <definedName name="Conc_A" localSheetId="21">#REF!</definedName>
    <definedName name="Conc_C" localSheetId="21">#REF!</definedName>
    <definedName name="COST" localSheetId="21" hidden="1">#REF!</definedName>
    <definedName name="COSTT" localSheetId="21" hidden="1">#REF!</definedName>
    <definedName name="CPK" localSheetId="21">#REF!</definedName>
    <definedName name="CR" localSheetId="21">#REF!</definedName>
    <definedName name="D0" localSheetId="21">#REF!</definedName>
    <definedName name="D00" localSheetId="21">#REF!</definedName>
    <definedName name="D000" localSheetId="21">#REF!</definedName>
    <definedName name="DAN" localSheetId="21">#REF!</definedName>
    <definedName name="DANGA" localSheetId="21">#REF!,#REF!</definedName>
    <definedName name="danga2" localSheetId="21">#REF!,#REF!</definedName>
    <definedName name="Database" localSheetId="21" hidden="1">#REF!</definedName>
    <definedName name="database2" localSheetId="21">#REF!</definedName>
    <definedName name="date" localSheetId="21">#REF!</definedName>
    <definedName name="Date_Bidding" localSheetId="21">#REF!</definedName>
    <definedName name="DE" localSheetId="21">#REF!</definedName>
    <definedName name="DF" localSheetId="21">#REF!</definedName>
    <definedName name="dl" localSheetId="21">#REF!</definedName>
    <definedName name="DO_JANG_GONG" localSheetId="21">#REF!</definedName>
    <definedName name="DPI" localSheetId="21">#REF!</definedName>
    <definedName name="DPP" localSheetId="21">#REF!</definedName>
    <definedName name="DS" localSheetId="21">#REF!</definedName>
    <definedName name="DSVP" localSheetId="21">#REF!</definedName>
    <definedName name="DUCT_GONG" localSheetId="21">#REF!</definedName>
    <definedName name="E10M" localSheetId="21">#REF!</definedName>
    <definedName name="E10P" localSheetId="21">#REF!</definedName>
    <definedName name="E11M" localSheetId="21">#REF!</definedName>
    <definedName name="E11P" localSheetId="21">#REF!</definedName>
    <definedName name="E12M" localSheetId="21">#REF!</definedName>
    <definedName name="E12P" localSheetId="21">#REF!</definedName>
    <definedName name="E13M" localSheetId="21">#REF!</definedName>
    <definedName name="E13P" localSheetId="21">#REF!</definedName>
    <definedName name="E14M" localSheetId="21">#REF!</definedName>
    <definedName name="E14P" localSheetId="21">#REF!</definedName>
    <definedName name="E15M" localSheetId="21">#REF!</definedName>
    <definedName name="E15P" localSheetId="21">#REF!</definedName>
    <definedName name="E16M" localSheetId="21">#REF!</definedName>
    <definedName name="E16P" localSheetId="21">#REF!</definedName>
    <definedName name="E17M" localSheetId="21">#REF!</definedName>
    <definedName name="E17P" localSheetId="21">#REF!</definedName>
    <definedName name="E18M" localSheetId="21">#REF!</definedName>
    <definedName name="E18P" localSheetId="21">#REF!</definedName>
    <definedName name="E19M" localSheetId="21">#REF!</definedName>
    <definedName name="E19P" localSheetId="21">#REF!</definedName>
    <definedName name="E1E" localSheetId="21">#REF!</definedName>
    <definedName name="E1M" localSheetId="21">#REF!</definedName>
    <definedName name="E1P" localSheetId="21">#REF!</definedName>
    <definedName name="E20M" localSheetId="21">#REF!</definedName>
    <definedName name="E20P" localSheetId="21">#REF!</definedName>
    <definedName name="E21M" localSheetId="21">#REF!</definedName>
    <definedName name="E21P" localSheetId="21">#REF!</definedName>
    <definedName name="E22M" localSheetId="21">#REF!</definedName>
    <definedName name="E22P" localSheetId="21">#REF!</definedName>
    <definedName name="E23M" localSheetId="21">#REF!</definedName>
    <definedName name="E23P" localSheetId="21">#REF!</definedName>
    <definedName name="E24M" localSheetId="21">#REF!</definedName>
    <definedName name="E24P" localSheetId="21">#REF!</definedName>
    <definedName name="E26E" localSheetId="21">#REF!</definedName>
    <definedName name="E26M" localSheetId="21">#REF!</definedName>
    <definedName name="E26P" localSheetId="21">#REF!</definedName>
    <definedName name="E27E" localSheetId="21">#REF!</definedName>
    <definedName name="E27M" localSheetId="21">#REF!</definedName>
    <definedName name="E27P" localSheetId="21">#REF!</definedName>
    <definedName name="E28E" localSheetId="21">#REF!</definedName>
    <definedName name="E28M" localSheetId="21">#REF!</definedName>
    <definedName name="E28P" localSheetId="21">#REF!</definedName>
    <definedName name="E29M" localSheetId="21">#REF!</definedName>
    <definedName name="E29P" localSheetId="21">#REF!</definedName>
    <definedName name="E2E" localSheetId="21">#REF!</definedName>
    <definedName name="E2M" localSheetId="21">#REF!</definedName>
    <definedName name="E2P" localSheetId="21">#REF!</definedName>
    <definedName name="E30M" localSheetId="21">#REF!</definedName>
    <definedName name="E30P" localSheetId="21">#REF!</definedName>
    <definedName name="E35M" localSheetId="21">#REF!</definedName>
    <definedName name="E35P" localSheetId="21">#REF!</definedName>
    <definedName name="E3P" localSheetId="21">#REF!</definedName>
    <definedName name="E43M" localSheetId="21">#REF!</definedName>
    <definedName name="E43P" localSheetId="21">#REF!</definedName>
    <definedName name="E44M" localSheetId="21">#REF!</definedName>
    <definedName name="E44P" localSheetId="21">#REF!</definedName>
    <definedName name="E45M" localSheetId="21">#REF!</definedName>
    <definedName name="E45P" localSheetId="21">#REF!</definedName>
    <definedName name="E46M" localSheetId="21">#REF!</definedName>
    <definedName name="E46P" localSheetId="21">#REF!</definedName>
    <definedName name="E47M" localSheetId="21">#REF!</definedName>
    <definedName name="E47P" localSheetId="21">#REF!</definedName>
    <definedName name="E49M" localSheetId="21">#REF!</definedName>
    <definedName name="E49P" localSheetId="21">#REF!</definedName>
    <definedName name="E4M" localSheetId="21">#REF!</definedName>
    <definedName name="E4P" localSheetId="21">#REF!</definedName>
    <definedName name="E50M" localSheetId="21">#REF!</definedName>
    <definedName name="E50P" localSheetId="21">#REF!</definedName>
    <definedName name="E51E" localSheetId="21">#REF!</definedName>
    <definedName name="E5M" localSheetId="21">#REF!</definedName>
    <definedName name="E5P" localSheetId="21">#REF!</definedName>
    <definedName name="E6M" localSheetId="21">#REF!</definedName>
    <definedName name="E6P" localSheetId="21">#REF!</definedName>
    <definedName name="E7M" localSheetId="21">#REF!</definedName>
    <definedName name="E7P" localSheetId="21">#REF!</definedName>
    <definedName name="E8M" localSheetId="21">#REF!</definedName>
    <definedName name="E8P" localSheetId="21">#REF!</definedName>
    <definedName name="E9M" localSheetId="21">#REF!</definedName>
    <definedName name="E9P" localSheetId="21">#REF!</definedName>
    <definedName name="eee" localSheetId="21" hidden="1">#REF!</definedName>
    <definedName name="Exchange_Rate" localSheetId="21">#REF!</definedName>
    <definedName name="Extract_MI" localSheetId="21">#REF!</definedName>
    <definedName name="fact" localSheetId="21">#REF!</definedName>
    <definedName name="FD" localSheetId="21">#REF!</definedName>
    <definedName name="FEEL" localSheetId="21">#REF!</definedName>
    <definedName name="fjkf" localSheetId="21">#REF!</definedName>
    <definedName name="Form" localSheetId="21">#REF!</definedName>
    <definedName name="fvdsa" localSheetId="21">#REF!</definedName>
    <definedName name="fwk" localSheetId="21">#REF!</definedName>
    <definedName name="GAE_JANG_GONG" localSheetId="21">#REF!</definedName>
    <definedName name="GEMCO" localSheetId="21" hidden="1">#REF!</definedName>
    <definedName name="gfdgdgdf" localSheetId="21">#REF!</definedName>
    <definedName name="gfggfr" localSheetId="21">#REF!</definedName>
    <definedName name="GG" localSheetId="21">#REF!</definedName>
    <definedName name="GGGG" localSheetId="21">#REF!</definedName>
    <definedName name="gh" localSheetId="21">#REF!</definedName>
    <definedName name="GI_GAE_SUL_CHI_GONG" localSheetId="21">#REF!</definedName>
    <definedName name="GJ" localSheetId="21">#REF!</definedName>
    <definedName name="gjj" localSheetId="21">#REF!</definedName>
    <definedName name="GK" localSheetId="21">#REF!</definedName>
    <definedName name="GONGCODE" localSheetId="21">#REF!</definedName>
    <definedName name="grew" localSheetId="21" hidden="1">#REF!</definedName>
    <definedName name="Gtb" localSheetId="21">#REF!</definedName>
    <definedName name="gtbtt" localSheetId="21">#REF!</definedName>
    <definedName name="GUMAK" localSheetId="21">#REF!</definedName>
    <definedName name="Gxl" localSheetId="21">#REF!</definedName>
    <definedName name="gxltt" localSheetId="21">#REF!</definedName>
    <definedName name="GY" localSheetId="21">#REF!</definedName>
    <definedName name="H1L" localSheetId="21">#REF!</definedName>
    <definedName name="H1R" localSheetId="21">#REF!</definedName>
    <definedName name="H1WL" localSheetId="21">#REF!</definedName>
    <definedName name="H1WR" localSheetId="21">#REF!</definedName>
    <definedName name="H2L" localSheetId="21">#REF!</definedName>
    <definedName name="H2R" localSheetId="21">#REF!</definedName>
    <definedName name="H2WL" localSheetId="21">#REF!</definedName>
    <definedName name="H2WR" localSheetId="21">#REF!</definedName>
    <definedName name="H3L" localSheetId="21">#REF!</definedName>
    <definedName name="H3R" localSheetId="21">#REF!</definedName>
    <definedName name="H3WL" localSheetId="21">#REF!</definedName>
    <definedName name="H3WR" localSheetId="21">#REF!</definedName>
    <definedName name="H4L" localSheetId="21">#REF!</definedName>
    <definedName name="H4R" localSheetId="21">#REF!</definedName>
    <definedName name="H5L" localSheetId="21">#REF!</definedName>
    <definedName name="H5R" localSheetId="21">#REF!</definedName>
    <definedName name="H6L" localSheetId="21">#REF!</definedName>
    <definedName name="H6R" localSheetId="21">#REF!</definedName>
    <definedName name="H7L" localSheetId="21">#REF!</definedName>
    <definedName name="H7R" localSheetId="21">#REF!</definedName>
    <definedName name="H9A" localSheetId="21">#REF!</definedName>
    <definedName name="HAF" localSheetId="21">#REF!</definedName>
    <definedName name="han" localSheetId="21" hidden="1">#REF!</definedName>
    <definedName name="hanliangbiao" localSheetId="21">#REF!</definedName>
    <definedName name="hardwar" localSheetId="21" hidden="1">#REF!</definedName>
    <definedName name="HBV" localSheetId="21">#REF!</definedName>
    <definedName name="HCR" localSheetId="21">#REF!</definedName>
    <definedName name="HDSVP" localSheetId="21">#REF!</definedName>
    <definedName name="HHAF" localSheetId="21">#REF!</definedName>
    <definedName name="HHMF" localSheetId="21">#REF!</definedName>
    <definedName name="HL" localSheetId="21">#REF!</definedName>
    <definedName name="HMF" localSheetId="21">#REF!</definedName>
    <definedName name="HMOTOR" localSheetId="21">#REF!</definedName>
    <definedName name="HPUMP" localSheetId="21">#REF!</definedName>
    <definedName name="HR" localSheetId="21">#REF!</definedName>
    <definedName name="HSH" localSheetId="21">#REF!</definedName>
    <definedName name="HSV" localSheetId="21">#REF!</definedName>
    <definedName name="htb" localSheetId="21">#REF!</definedName>
    <definedName name="hts" localSheetId="21">#REF!</definedName>
    <definedName name="HVAFP" localSheetId="21">#REF!</definedName>
    <definedName name="HVMF" localSheetId="21">#REF!</definedName>
    <definedName name="HWEI" localSheetId="21">#REF!</definedName>
    <definedName name="HWL" localSheetId="21">#REF!</definedName>
    <definedName name="HWR" localSheetId="21">#REF!</definedName>
    <definedName name="i" localSheetId="21">#REF!</definedName>
    <definedName name="ID" localSheetId="21">#REF!,#REF!</definedName>
    <definedName name="JA" localSheetId="21">#REF!</definedName>
    <definedName name="JE_GWAN_GONG" localSheetId="21">#REF!</definedName>
    <definedName name="jg" localSheetId="21">#REF!</definedName>
    <definedName name="jhjyg" localSheetId="21">#REF!</definedName>
    <definedName name="JK" localSheetId="21">#REF!</definedName>
    <definedName name="JUNG_GI_UN_JUN" localSheetId="21">#REF!</definedName>
    <definedName name="kim" localSheetId="21">#REF!</definedName>
    <definedName name="KJ" localSheetId="21">#REF!</definedName>
    <definedName name="kjjh" localSheetId="21">#REF!</definedName>
    <definedName name="kk" localSheetId="21" hidden="1">#REF!</definedName>
    <definedName name="LA" localSheetId="21">#REF!</definedName>
    <definedName name="Labor_Cost" localSheetId="21">#REF!</definedName>
    <definedName name="lf" localSheetId="21">#REF!</definedName>
    <definedName name="lll" localSheetId="21">#REF!</definedName>
    <definedName name="lllllll" localSheetId="21">#REF!</definedName>
    <definedName name="LMO" localSheetId="21">#REF!</definedName>
    <definedName name="LPI" localSheetId="21">#REF!</definedName>
    <definedName name="LSH" localSheetId="21">#REF!</definedName>
    <definedName name="Material" localSheetId="21">#REF!</definedName>
    <definedName name="MD" localSheetId="21">#REF!</definedName>
    <definedName name="MOK_DO_GONG" localSheetId="21">#REF!</definedName>
    <definedName name="MOK_GONG" localSheetId="21">#REF!</definedName>
    <definedName name="MONEY" localSheetId="21">#REF!,#REF!</definedName>
    <definedName name="MOTOR" localSheetId="21">#REF!</definedName>
    <definedName name="ms" localSheetId="21">#REF!</definedName>
    <definedName name="msc" localSheetId="21">#REF!</definedName>
    <definedName name="n" localSheetId="21" hidden="1">#REF!</definedName>
    <definedName name="N1S" localSheetId="21">#REF!</definedName>
    <definedName name="N2S" localSheetId="21">#REF!</definedName>
    <definedName name="N3S" localSheetId="21">#REF!</definedName>
    <definedName name="NAME" localSheetId="21">#REF!</definedName>
    <definedName name="NDO" localSheetId="21">#REF!</definedName>
    <definedName name="NK" localSheetId="21">#REF!</definedName>
    <definedName name="NO" localSheetId="21">#REF!</definedName>
    <definedName name="NPI" localSheetId="21">#REF!</definedName>
    <definedName name="ns" localSheetId="21">#REF!</definedName>
    <definedName name="NSH" localSheetId="21">#REF!</definedName>
    <definedName name="NSO" localSheetId="21">#REF!</definedName>
    <definedName name="o" localSheetId="21">#REF!</definedName>
    <definedName name="OOO" localSheetId="21">#REF!</definedName>
    <definedName name="p_all" localSheetId="21">#REF!</definedName>
    <definedName name="Pad_1" localSheetId="21">#REF!</definedName>
    <definedName name="PC_Pile" localSheetId="21">#REF!</definedName>
    <definedName name="Period_Const" localSheetId="21">#REF!</definedName>
    <definedName name="Pile_Driving" localSheetId="21">#REF!</definedName>
    <definedName name="PLANT_BAE_GWAN_GONG" localSheetId="21">#REF!</definedName>
    <definedName name="PLANT_GI_GAE_SUL_CHI_GONG" localSheetId="21">#REF!</definedName>
    <definedName name="PLANT_JE_GWAN_GONG" localSheetId="21">#REF!</definedName>
    <definedName name="PLANT_JUN_GONG" localSheetId="21">#REF!</definedName>
    <definedName name="PLANT_YONG_JUB_GONG" localSheetId="21">#REF!</definedName>
    <definedName name="plast" localSheetId="21">#REF!</definedName>
    <definedName name="PPP" localSheetId="21">#REF!</definedName>
    <definedName name="pps" localSheetId="21">#REF!</definedName>
    <definedName name="PRICE" localSheetId="21">#REF!</definedName>
    <definedName name="PRIN_TITLES" localSheetId="21">#REF!</definedName>
    <definedName name="Print_Area\C" localSheetId="21">#REF!</definedName>
    <definedName name="Print_Area_MI" localSheetId="21">#REF!</definedName>
    <definedName name="PRINT_AREA_MI1" localSheetId="21">#REF!</definedName>
    <definedName name="_xlnm.Print_Titles" localSheetId="21">#REF!</definedName>
    <definedName name="Print_Titles_MI" localSheetId="21">#REF!</definedName>
    <definedName name="PRINT_TITLES_MI1" localSheetId="21">#REF!</definedName>
    <definedName name="ps" localSheetId="21">#REF!</definedName>
    <definedName name="PUMP" localSheetId="21">#REF!</definedName>
    <definedName name="QQQ" localSheetId="21">#REF!</definedName>
    <definedName name="RATE" localSheetId="21">#REF!</definedName>
    <definedName name="Rebar" localSheetId="21">#REF!</definedName>
    <definedName name="Recorder" localSheetId="21" hidden="1">#REF!</definedName>
    <definedName name="RIBET_GONG" localSheetId="21">#REF!</definedName>
    <definedName name="RRR" localSheetId="21">#REF!</definedName>
    <definedName name="s" localSheetId="21">#REF!</definedName>
    <definedName name="sd" localSheetId="21">#REF!</definedName>
    <definedName name="sdg" localSheetId="21" hidden="1">#REF!</definedName>
    <definedName name="sdsss" localSheetId="21">#REF!</definedName>
    <definedName name="SEQCODE" localSheetId="21">#REF!</definedName>
    <definedName name="SFSDFS" localSheetId="21">#REF!</definedName>
    <definedName name="SK" localSheetId="21">#REF!</definedName>
    <definedName name="SKE" localSheetId="21">#REF!</definedName>
    <definedName name="Slab_Connect" localSheetId="21">#REF!</definedName>
    <definedName name="sort" localSheetId="21">#REF!</definedName>
    <definedName name="sort2" localSheetId="21">#REF!</definedName>
    <definedName name="SP" localSheetId="21">#REF!</definedName>
    <definedName name="SPEC" localSheetId="21">#REF!</definedName>
    <definedName name="Story_Total" localSheetId="21">#REF!</definedName>
    <definedName name="Struct_Type" localSheetId="21">#REF!</definedName>
    <definedName name="SUMMARY" localSheetId="21" hidden="1">#REF!</definedName>
    <definedName name="SUMMARYT" localSheetId="21" hidden="1">#REF!</definedName>
    <definedName name="SV" localSheetId="21">#REF!</definedName>
    <definedName name="SWL" localSheetId="21">#REF!</definedName>
    <definedName name="SWR" localSheetId="21">#REF!</definedName>
    <definedName name="T10M" localSheetId="21">#REF!</definedName>
    <definedName name="T10P" localSheetId="21">#REF!</definedName>
    <definedName name="T11M" localSheetId="21">#REF!</definedName>
    <definedName name="T11P" localSheetId="21">#REF!</definedName>
    <definedName name="T12M" localSheetId="21">#REF!</definedName>
    <definedName name="T12P" localSheetId="21">#REF!</definedName>
    <definedName name="T13M" localSheetId="21">#REF!</definedName>
    <definedName name="T13P" localSheetId="21">#REF!</definedName>
    <definedName name="T14M" localSheetId="21">#REF!</definedName>
    <definedName name="T14P" localSheetId="21">#REF!</definedName>
    <definedName name="T15M" localSheetId="21">#REF!</definedName>
    <definedName name="T15P" localSheetId="21">#REF!</definedName>
    <definedName name="T16M" localSheetId="21">#REF!</definedName>
    <definedName name="T16P" localSheetId="21">#REF!</definedName>
    <definedName name="T17M" localSheetId="21">#REF!</definedName>
    <definedName name="T17P" localSheetId="21">#REF!</definedName>
    <definedName name="T18M" localSheetId="21">#REF!</definedName>
    <definedName name="T18P" localSheetId="21">#REF!</definedName>
    <definedName name="T19M" localSheetId="21">#REF!</definedName>
    <definedName name="T19P" localSheetId="21">#REF!</definedName>
    <definedName name="T1E" localSheetId="21">#REF!</definedName>
    <definedName name="T1M" localSheetId="21">#REF!</definedName>
    <definedName name="T1P" localSheetId="21">#REF!</definedName>
    <definedName name="T1S" localSheetId="21">#REF!</definedName>
    <definedName name="T20M" localSheetId="21">#REF!</definedName>
    <definedName name="T20P" localSheetId="21">#REF!</definedName>
    <definedName name="T21M" localSheetId="21">#REF!</definedName>
    <definedName name="T21P" localSheetId="21">#REF!</definedName>
    <definedName name="T22E" localSheetId="21">#REF!</definedName>
    <definedName name="T23M" localSheetId="21">#REF!</definedName>
    <definedName name="T23P" localSheetId="21">#REF!</definedName>
    <definedName name="T24M" localSheetId="21">#REF!</definedName>
    <definedName name="T24P" localSheetId="21">#REF!</definedName>
    <definedName name="T2E" localSheetId="21">#REF!</definedName>
    <definedName name="T2M" localSheetId="21">#REF!</definedName>
    <definedName name="T2P" localSheetId="21">#REF!</definedName>
    <definedName name="T2S" localSheetId="21">#REF!</definedName>
    <definedName name="T3P" localSheetId="21">#REF!</definedName>
    <definedName name="T3S" localSheetId="21">#REF!</definedName>
    <definedName name="T4M" localSheetId="21">#REF!</definedName>
    <definedName name="T4P" localSheetId="21">#REF!</definedName>
    <definedName name="T5M" localSheetId="21">#REF!</definedName>
    <definedName name="T5P" localSheetId="21">#REF!</definedName>
    <definedName name="T6M" localSheetId="21">#REF!</definedName>
    <definedName name="T6P" localSheetId="21">#REF!</definedName>
    <definedName name="T7M" localSheetId="21">#REF!</definedName>
    <definedName name="T7P" localSheetId="21">#REF!</definedName>
    <definedName name="T8M" localSheetId="21">#REF!</definedName>
    <definedName name="T8P" localSheetId="21">#REF!</definedName>
    <definedName name="T9M" localSheetId="21">#REF!</definedName>
    <definedName name="T9P" localSheetId="21">#REF!</definedName>
    <definedName name="TITLE" localSheetId="21">#REF!</definedName>
    <definedName name="TK_BYUL_IN_BU" localSheetId="21">#REF!</definedName>
    <definedName name="TMO" localSheetId="21">#REF!</definedName>
    <definedName name="Total_Floor_Area" localSheetId="21">#REF!</definedName>
    <definedName name="tr" localSheetId="21" hidden="1">#REF!</definedName>
    <definedName name="TT" localSheetId="21">#REF!</definedName>
    <definedName name="TTT" localSheetId="21">#REF!</definedName>
    <definedName name="tuchal" localSheetId="21">#REF!</definedName>
    <definedName name="TW" localSheetId="21">#REF!</definedName>
    <definedName name="TWL" localSheetId="21">#REF!</definedName>
    <definedName name="TWR" localSheetId="21">#REF!</definedName>
    <definedName name="TYPE" localSheetId="21">#REF!</definedName>
    <definedName name="TYPEEA" localSheetId="21">#REF!</definedName>
    <definedName name="UNIT" localSheetId="21">#REF!</definedName>
    <definedName name="VAFP" localSheetId="21">#REF!</definedName>
    <definedName name="VBV" localSheetId="21">#REF!</definedName>
    <definedName name="VCR" localSheetId="21">#REF!</definedName>
    <definedName name="VDSVP" localSheetId="21">#REF!</definedName>
    <definedName name="VHAF" localSheetId="21">#REF!</definedName>
    <definedName name="VHMF" localSheetId="21">#REF!</definedName>
    <definedName name="VMF" localSheetId="21">#REF!</definedName>
    <definedName name="VMOTOR" localSheetId="21">#REF!</definedName>
    <definedName name="VPUMP" localSheetId="21">#REF!</definedName>
    <definedName name="VSV" localSheetId="21">#REF!</definedName>
    <definedName name="VVAFP" localSheetId="21">#REF!</definedName>
    <definedName name="VVMF" localSheetId="21">#REF!</definedName>
    <definedName name="VVV" localSheetId="21">#REF!</definedName>
    <definedName name="VWEI" localSheetId="21">#REF!</definedName>
    <definedName name="w" localSheetId="21">#REF!</definedName>
    <definedName name="WEI" localSheetId="21">#REF!</definedName>
    <definedName name="Work_Description" localSheetId="21">#REF!</definedName>
    <definedName name="WSO" localSheetId="21">#REF!</definedName>
    <definedName name="WW" localSheetId="21">#REF!</definedName>
    <definedName name="X9701D_일위대가_List" localSheetId="21">#REF!</definedName>
    <definedName name="XA" localSheetId="21">#REF!</definedName>
    <definedName name="XS" localSheetId="21">#REF!</definedName>
    <definedName name="xx" localSheetId="21" hidden="1">#REF!</definedName>
    <definedName name="xxx" localSheetId="21" hidden="1">#REF!</definedName>
    <definedName name="XZ" localSheetId="21">#REF!</definedName>
    <definedName name="YONG_JUB_GONG" localSheetId="21">#REF!</definedName>
    <definedName name="YOO" localSheetId="21">#REF!</definedName>
    <definedName name="yoo10" localSheetId="21">#REF!</definedName>
    <definedName name="yoo2" localSheetId="21">#REF!</definedName>
    <definedName name="yoo3" localSheetId="21">#REF!</definedName>
    <definedName name="yoo4" localSheetId="21">#REF!</definedName>
    <definedName name="YOO5" localSheetId="21">#REF!</definedName>
    <definedName name="YOO6" localSheetId="21">#REF!</definedName>
    <definedName name="YOO7" localSheetId="21">#REF!</definedName>
    <definedName name="yoo8" localSheetId="21">#REF!</definedName>
    <definedName name="YOO9" localSheetId="21">#REF!</definedName>
    <definedName name="YOON" localSheetId="21">#REF!</definedName>
    <definedName name="YOON2" localSheetId="21">#REF!</definedName>
    <definedName name="YOON3" localSheetId="21">#REF!</definedName>
    <definedName name="YOON4" localSheetId="21">#REF!</definedName>
    <definedName name="Z" localSheetId="21">#REF!</definedName>
    <definedName name="Z_0E9FE9F8_6DD2_48FC_9AB4_8E7C3E14C436_.wvu.PrintArea" localSheetId="21" hidden="1">#REF!</definedName>
    <definedName name="Z_0E9FE9F8_6DD2_48FC_9AB4_8E7C3E14C436_.wvu.PrintTitles" localSheetId="21" hidden="1">#REF!</definedName>
    <definedName name="Z6_" localSheetId="21">#REF!</definedName>
    <definedName name="ㄱㅈㅎ" localSheetId="21" hidden="1">#REF!</definedName>
    <definedName name="가실행" localSheetId="21">#REF!</definedName>
    <definedName name="간접노무비" localSheetId="21">#REF!</definedName>
    <definedName name="간접노무비요율" localSheetId="21">#REF!</definedName>
    <definedName name="간접노무비표" localSheetId="21">#REF!</definedName>
    <definedName name="갈빌1호" localSheetId="21">#REF!</definedName>
    <definedName name="갈빌2호" localSheetId="21">#REF!</definedName>
    <definedName name="갈빌3호" localSheetId="21">#REF!</definedName>
    <definedName name="개산분" localSheetId="21">#REF!</definedName>
    <definedName name="견" localSheetId="21">#REF!,#REF!</definedName>
    <definedName name="견적품의" localSheetId="21">#REF!</definedName>
    <definedName name="경비" localSheetId="21">#REF!</definedName>
    <definedName name="경비1" localSheetId="21" hidden="1">#REF!</definedName>
    <definedName name="경비합" localSheetId="21">#REF!</definedName>
    <definedName name="경상비" localSheetId="21">#REF!</definedName>
    <definedName name="공구" localSheetId="21">#REF!</definedName>
    <definedName name="공구손료" localSheetId="21">#REF!</definedName>
    <definedName name="공급가액" localSheetId="21">#REF!</definedName>
    <definedName name="공사명" localSheetId="21">#REF!</definedName>
    <definedName name="공사비" localSheetId="21">#REF!</definedName>
    <definedName name="공사원가" localSheetId="21">#REF!</definedName>
    <definedName name="공종" localSheetId="21">#REF!</definedName>
    <definedName name="공종갯수" localSheetId="21">#REF!</definedName>
    <definedName name="관급" localSheetId="21">#REF!,#REF!,#REF!</definedName>
    <definedName name="관급액" localSheetId="21">#REF!</definedName>
    <definedName name="관급자재대" localSheetId="21">#REF!</definedName>
    <definedName name="관급자재비" localSheetId="21">#REF!</definedName>
    <definedName name="관로연장거리" localSheetId="21">#REF!</definedName>
    <definedName name="관정지반고" localSheetId="21">#REF!</definedName>
    <definedName name="구산갑지" localSheetId="21" hidden="1">#REF!</definedName>
    <definedName name="군산" localSheetId="21">#REF!</definedName>
    <definedName name="군유1" localSheetId="21">#REF!</definedName>
    <definedName name="군유2" localSheetId="21">#REF!</definedName>
    <definedName name="군유3" localSheetId="21">#REF!</definedName>
    <definedName name="군유4" localSheetId="21">#REF!</definedName>
    <definedName name="군유5" localSheetId="21">#REF!</definedName>
    <definedName name="군유6" localSheetId="21">#REF!</definedName>
    <definedName name="군유7" localSheetId="21">#REF!</definedName>
    <definedName name="규격수" localSheetId="21">#REF!</definedName>
    <definedName name="기준" localSheetId="21">#REF!</definedName>
    <definedName name="기초데이타" localSheetId="21">#REF!</definedName>
    <definedName name="기초액" localSheetId="21">#REF!</definedName>
    <definedName name="기타경비" localSheetId="21">#REF!</definedName>
    <definedName name="기타경비요율" localSheetId="21">#REF!</definedName>
    <definedName name="기타경비표" localSheetId="21">#REF!</definedName>
    <definedName name="地" localSheetId="21">#REF!</definedName>
    <definedName name="附加赛" localSheetId="21">#REF!</definedName>
    <definedName name="概算表" localSheetId="21">#REF!</definedName>
    <definedName name="管理费" localSheetId="21">#REF!</definedName>
    <definedName name="ㄴ" localSheetId="21">#REF!</definedName>
    <definedName name="ㄴㄱㄹ" localSheetId="21" hidden="1">#REF!</definedName>
    <definedName name="ㄴㄴ" localSheetId="21">#REF!</definedName>
    <definedName name="ㄴㄴㄴ" localSheetId="21">#REF!</definedName>
    <definedName name="ㄴㄴㄴㄴ" localSheetId="21">#REF!</definedName>
    <definedName name="ㄴㄴㄴㄴㄴ" localSheetId="21">#REF!</definedName>
    <definedName name="ㄴㅁ" localSheetId="21" hidden="1">#REF!</definedName>
    <definedName name="나." localSheetId="21">#REF!</definedName>
    <definedName name="나야" localSheetId="21">#REF!</definedName>
    <definedName name="남산1호" localSheetId="21">#REF!</definedName>
    <definedName name="남산2호" localSheetId="21">#REF!</definedName>
    <definedName name="내고" localSheetId="21">#REF!</definedName>
    <definedName name="내역서" localSheetId="21">#REF!</definedName>
    <definedName name="哈哈" localSheetId="21">#REF!</definedName>
    <definedName name="好" localSheetId="21">#REF!</definedName>
    <definedName name="呵呵" localSheetId="21">#REF!</definedName>
    <definedName name="노곡1호" localSheetId="21">#REF!</definedName>
    <definedName name="노곡2호" localSheetId="21">#REF!</definedName>
    <definedName name="노곡3호" localSheetId="21">#REF!</definedName>
    <definedName name="노곡4호" localSheetId="21">#REF!</definedName>
    <definedName name="노무비" localSheetId="21">#REF!</definedName>
    <definedName name="노무비합" localSheetId="21">#REF!</definedName>
    <definedName name="노부비" localSheetId="21">#REF!</definedName>
    <definedName name="노임" localSheetId="21">#REF!</definedName>
    <definedName name="농원1호" localSheetId="21">#REF!</definedName>
    <definedName name="농원2호" localSheetId="21">#REF!</definedName>
    <definedName name="다." localSheetId="21">#REF!</definedName>
    <definedName name="단가" localSheetId="21">#REF!</definedName>
    <definedName name="단가2" localSheetId="21">#REF!,#REF!</definedName>
    <definedName name="단가비교표" localSheetId="21">#REF!,#REF!</definedName>
    <definedName name="단가산출" localSheetId="21">#REF!</definedName>
    <definedName name="단가적용표" localSheetId="21">#REF!</definedName>
    <definedName name="대가" localSheetId="21">#REF!,#REF!</definedName>
    <definedName name="대구" localSheetId="21">#REF!</definedName>
    <definedName name="덕산1호" localSheetId="21">#REF!</definedName>
    <definedName name="덕산2호" localSheetId="21">#REF!</definedName>
    <definedName name="덕산3호" localSheetId="21">#REF!</definedName>
    <definedName name="덕산4호" localSheetId="21">#REF!</definedName>
    <definedName name="덕전1호" localSheetId="21">#REF!</definedName>
    <definedName name="덕전2호" localSheetId="21">#REF!</definedName>
    <definedName name="덕전3호" localSheetId="21">#REF!</definedName>
    <definedName name="덕지1호" localSheetId="21">#REF!</definedName>
    <definedName name="덕천1호" localSheetId="21">#REF!</definedName>
    <definedName name="덕천2호" localSheetId="21">#REF!</definedName>
    <definedName name="덕천3호" localSheetId="21">#REF!</definedName>
    <definedName name="덕천4호" localSheetId="21">#REF!</definedName>
    <definedName name="利润" localSheetId="21">#REF!</definedName>
    <definedName name="도공100미" localSheetId="21">#REF!</definedName>
    <definedName name="도공100억" localSheetId="21">#REF!</definedName>
    <definedName name="도급공사" localSheetId="21">#REF!</definedName>
    <definedName name="도급공사비" localSheetId="21">#REF!</definedName>
    <definedName name="도급예산액" localSheetId="21">#REF!</definedName>
    <definedName name="도급예상액" localSheetId="21">#REF!</definedName>
    <definedName name="도장면적" localSheetId="21">#REF!</definedName>
    <definedName name="도장면적가공" localSheetId="21">#REF!</definedName>
    <definedName name="도장면적가공1" localSheetId="21">#REF!</definedName>
    <definedName name="동두천" localSheetId="21">#REF!</definedName>
    <definedName name="두기1" localSheetId="21">#REF!</definedName>
    <definedName name="두기1호" localSheetId="21">#REF!</definedName>
    <definedName name="두기2" localSheetId="21">#REF!</definedName>
    <definedName name="두기2호" localSheetId="21">#REF!</definedName>
    <definedName name="두기3" localSheetId="21">#REF!</definedName>
    <definedName name="두기3호" localSheetId="21">#REF!</definedName>
    <definedName name="你好" localSheetId="21">#REF!</definedName>
    <definedName name="飘窗" localSheetId="21">#REF!</definedName>
    <definedName name="ㄹ" localSheetId="21">#REF!</definedName>
    <definedName name="ㄹㄹ" localSheetId="21">#REF!</definedName>
    <definedName name="ㄹㄹㄹ" localSheetId="21">#REF!</definedName>
    <definedName name="ㄹㄹㄹㄹ" localSheetId="21">#REF!</definedName>
    <definedName name="ㄹㄹㄹㄹㄹ" localSheetId="21">#REF!</definedName>
    <definedName name="ㄹㄹㄹㄹㄹㄹ" localSheetId="21">#REF!</definedName>
    <definedName name="ㄹㄹㄹㄹㄹㄹㄹ" localSheetId="21">#REF!</definedName>
    <definedName name="ㄹㄹㄹㄹㄹㄹㄹㄹㄹㄹㄹ" localSheetId="21">#REF!</definedName>
    <definedName name="ㄹㄹㄹㄹㄹㄹㄹㄹㄹㄹㄹㄹㄹㄹㄹ" localSheetId="21">#REF!</definedName>
    <definedName name="ㄹ호" localSheetId="21" hidden="1">#REF!</definedName>
    <definedName name="设计费" localSheetId="21">#REF!</definedName>
    <definedName name="税收" localSheetId="21">#REF!</definedName>
    <definedName name="ㅁㄴ" localSheetId="21" hidden="1">#REF!</definedName>
    <definedName name="ㅁㅁㅁ" localSheetId="21">#REF!</definedName>
    <definedName name="ㅁㅁㅁㅁㅁㅁ" localSheetId="21" hidden="1">#REF!</definedName>
    <definedName name="ㅁㅇ" localSheetId="21">#REF!</definedName>
    <definedName name="外委加工.dbf" localSheetId="21">#REF!</definedName>
    <definedName name="멘트" localSheetId="21">#REF!</definedName>
    <definedName name="모래" localSheetId="21">#REF!</definedName>
    <definedName name="모래1" localSheetId="21">#REF!</definedName>
    <definedName name="무농1호" localSheetId="21">#REF!</definedName>
    <definedName name="무농2호" localSheetId="21">#REF!</definedName>
    <definedName name="박경희" localSheetId="21">#REF!</definedName>
    <definedName name="번들1호" localSheetId="21">#REF!</definedName>
    <definedName name="번들2호" localSheetId="21">#REF!</definedName>
    <definedName name="번들3호" localSheetId="21">#REF!</definedName>
    <definedName name="부가가치세" localSheetId="21">#REF!</definedName>
    <definedName name="부가가치세요율" localSheetId="21">#REF!</definedName>
    <definedName name="부가가치표" localSheetId="21">#REF!</definedName>
    <definedName name="부대" localSheetId="21">#REF!</definedName>
    <definedName name="부대내역비교" localSheetId="21">#REF!</definedName>
    <definedName name="부대사항" localSheetId="21">#REF!</definedName>
    <definedName name="분석" localSheetId="21">#REF!</definedName>
    <definedName name="비계" localSheetId="21">#REF!</definedName>
    <definedName name="비교표2" localSheetId="21" hidden="1">#REF!</definedName>
    <definedName name="비목1" localSheetId="21">#REF!</definedName>
    <definedName name="비목2" localSheetId="21">#REF!</definedName>
    <definedName name="비목3" localSheetId="21">#REF!</definedName>
    <definedName name="비목4" localSheetId="21">#REF!</definedName>
    <definedName name="ㅅㅅ" localSheetId="21">#REF!</definedName>
    <definedName name="사" localSheetId="21" hidden="1">#REF!</definedName>
    <definedName name="산재보험료" localSheetId="21">#REF!</definedName>
    <definedName name="산재보험료요율" localSheetId="21">#REF!</definedName>
    <definedName name="산재보험료표" localSheetId="21">#REF!</definedName>
    <definedName name="산출" localSheetId="21">#REF!</definedName>
    <definedName name="산출경비" localSheetId="21">#REF!</definedName>
    <definedName name="삼" localSheetId="21">#REF!</definedName>
    <definedName name="상림1호" localSheetId="21">#REF!</definedName>
    <definedName name="상림2호" localSheetId="21">#REF!</definedName>
    <definedName name="상림3호" localSheetId="21">#REF!</definedName>
    <definedName name="생사1호" localSheetId="21">#REF!</definedName>
    <definedName name="생사2호" localSheetId="21">#REF!</definedName>
    <definedName name="생사기존" localSheetId="21">#REF!</definedName>
    <definedName name="서울" localSheetId="21">#REF!</definedName>
    <definedName name="선량1호" localSheetId="21">#REF!</definedName>
    <definedName name="선량2호" localSheetId="21">#REF!</definedName>
    <definedName name="선량3호" localSheetId="21">#REF!</definedName>
    <definedName name="선량4호" localSheetId="21">#REF!</definedName>
    <definedName name="선량5호" localSheetId="21">#REF!</definedName>
    <definedName name="설계사" localSheetId="21">#REF!</definedName>
    <definedName name="설계삼" localSheetId="21">#REF!</definedName>
    <definedName name="설계오" localSheetId="21">#REF!</definedName>
    <definedName name="설계육" localSheetId="21">#REF!</definedName>
    <definedName name="설계이" localSheetId="21">#REF!</definedName>
    <definedName name="성산1호" localSheetId="21">#REF!</definedName>
    <definedName name="성산2호" localSheetId="21">#REF!</definedName>
    <definedName name="성산3호" localSheetId="21">#REF!</definedName>
    <definedName name="성산4호" localSheetId="21">#REF!</definedName>
    <definedName name="성산5호" localSheetId="21">#REF!</definedName>
    <definedName name="송수관로구경" localSheetId="21">#REF!</definedName>
    <definedName name="송천1" localSheetId="21">#REF!</definedName>
    <definedName name="송천2" localSheetId="21">#REF!</definedName>
    <definedName name="수중모타1" localSheetId="21">#REF!</definedName>
    <definedName name="수중모타10" localSheetId="21">#REF!</definedName>
    <definedName name="수중모타15" localSheetId="21">#REF!</definedName>
    <definedName name="수중모타2" localSheetId="21">#REF!</definedName>
    <definedName name="수중모타20" localSheetId="21">#REF!</definedName>
    <definedName name="수중모타25" localSheetId="21">#REF!</definedName>
    <definedName name="수중모타3" localSheetId="21">#REF!</definedName>
    <definedName name="수중모타30" localSheetId="21">#REF!</definedName>
    <definedName name="수중모타5" localSheetId="21">#REF!</definedName>
    <definedName name="수중모타7.5" localSheetId="21">#REF!</definedName>
    <definedName name="수중모터펌프단가" localSheetId="21">#REF!</definedName>
    <definedName name="수중케이블단가" localSheetId="21">#REF!</definedName>
    <definedName name="수행능력" localSheetId="21">#REF!</definedName>
    <definedName name="순공사비" localSheetId="21">#REF!</definedName>
    <definedName name="순공사원가" localSheetId="21">#REF!</definedName>
    <definedName name="시" localSheetId="21">#REF!</definedName>
    <definedName name="신성1" localSheetId="21">#REF!</definedName>
    <definedName name="신성2" localSheetId="21">#REF!</definedName>
    <definedName name="신성3" localSheetId="21">#REF!</definedName>
    <definedName name="신성4" localSheetId="21">#REF!</definedName>
    <definedName name="신성5" localSheetId="21">#REF!</definedName>
    <definedName name="신성6" localSheetId="21">#REF!</definedName>
    <definedName name="신성7" localSheetId="21">#REF!</definedName>
    <definedName name="신흥1호" localSheetId="21">#REF!</definedName>
    <definedName name="신흥2호" localSheetId="21">#REF!</definedName>
    <definedName name="실경상" localSheetId="21">#REF!</definedName>
    <definedName name="실행" localSheetId="21">#REF!</definedName>
    <definedName name="실행검토" localSheetId="21" hidden="1">#REF!</definedName>
    <definedName name="실행예상액" localSheetId="21" hidden="1">#REF!</definedName>
    <definedName name="실행집계" localSheetId="21">#REF!</definedName>
    <definedName name="ㅇㄹ" localSheetId="21" hidden="1">#REF!</definedName>
    <definedName name="ㅇㅇ" localSheetId="21">#REF!</definedName>
    <definedName name="ㅇㅇㅇ" localSheetId="21">#REF!</definedName>
    <definedName name="아연도강관단가" localSheetId="21">#REF!</definedName>
    <definedName name="아연도배관단가" localSheetId="21">#REF!</definedName>
    <definedName name="아연도배관자재" localSheetId="21">#REF!</definedName>
    <definedName name="안방1호" localSheetId="21">#REF!</definedName>
    <definedName name="안방2호" localSheetId="21">#REF!</definedName>
    <definedName name="안전관리비" localSheetId="21">#REF!</definedName>
    <definedName name="안전관리비요율" localSheetId="21">#REF!</definedName>
    <definedName name="안전관리비표" localSheetId="21">#REF!</definedName>
    <definedName name="안정수위" localSheetId="21">#REF!</definedName>
    <definedName name="앞들1호" localSheetId="21">#REF!</definedName>
    <definedName name="앞들2호" localSheetId="21">#REF!</definedName>
    <definedName name="양수량" localSheetId="21">#REF!</definedName>
    <definedName name="양식" localSheetId="21">#REF!</definedName>
    <definedName name="업체" localSheetId="21" hidden="1">#REF!</definedName>
    <definedName name="오산" localSheetId="21">#REF!</definedName>
    <definedName name="오주1호" localSheetId="21">#REF!</definedName>
    <definedName name="오주2호" localSheetId="21">#REF!</definedName>
    <definedName name="오주3호" localSheetId="21">#REF!</definedName>
    <definedName name="오주4호" localSheetId="21">#REF!</definedName>
    <definedName name="왕암내역" localSheetId="21">#REF!</definedName>
    <definedName name="요동1호" localSheetId="21">#REF!</definedName>
    <definedName name="요동2호" localSheetId="21">#REF!</definedName>
    <definedName name="용접" localSheetId="21">#REF!</definedName>
    <definedName name="우산" localSheetId="21">#REF!</definedName>
    <definedName name="운반중량산출2" localSheetId="21">#REF!</definedName>
    <definedName name="운암" localSheetId="21">#REF!</definedName>
    <definedName name="운호1호" localSheetId="21">#REF!</definedName>
    <definedName name="운호2호" localSheetId="21">#REF!</definedName>
    <definedName name="운호3호" localSheetId="21">#REF!</definedName>
    <definedName name="울산프랜지" localSheetId="21">#REF!</definedName>
    <definedName name="원가계산명" localSheetId="21">#REF!</definedName>
    <definedName name="원운1호" localSheetId="21">#REF!</definedName>
    <definedName name="원운2호" localSheetId="21">#REF!</definedName>
    <definedName name="육" localSheetId="21">#REF!</definedName>
    <definedName name="육리1호" localSheetId="21">#REF!</definedName>
    <definedName name="육리2호" localSheetId="21">#REF!</definedName>
    <definedName name="은산1호" localSheetId="21">#REF!</definedName>
    <definedName name="은산2호" localSheetId="21">#REF!</definedName>
    <definedName name="은산3호" localSheetId="21">#REF!</definedName>
    <definedName name="은산4호" localSheetId="21">#REF!</definedName>
    <definedName name="의무비" localSheetId="21">#REF!</definedName>
    <definedName name="의정부" localSheetId="21">#REF!</definedName>
    <definedName name="이" localSheetId="21">#REF!</definedName>
    <definedName name="이윤" localSheetId="21">#REF!</definedName>
    <definedName name="이윤요율" localSheetId="21">#REF!</definedName>
    <definedName name="이윤표" localSheetId="21">#REF!</definedName>
    <definedName name="이희선" localSheetId="21">#REF!,#REF!</definedName>
    <definedName name="인공" localSheetId="21">#REF!</definedName>
    <definedName name="인입공사비" localSheetId="21">#REF!</definedName>
    <definedName name="일반관리비" localSheetId="21">#REF!</definedName>
    <definedName name="일반관리비요율" localSheetId="21">#REF!</definedName>
    <definedName name="일반관리비표" localSheetId="21">#REF!</definedName>
    <definedName name="일위" localSheetId="21">#REF!,#REF!</definedName>
    <definedName name="일위대가" localSheetId="21">#REF!</definedName>
    <definedName name="일위목록" localSheetId="21">#REF!</definedName>
    <definedName name="입력란" localSheetId="21">#REF!</definedName>
    <definedName name="입력전체" localSheetId="21">#REF!</definedName>
    <definedName name="입안1호" localSheetId="21">#REF!</definedName>
    <definedName name="입안2호" localSheetId="21">#REF!</definedName>
    <definedName name="입안3호" localSheetId="21">#REF!</definedName>
    <definedName name="입안4호" localSheetId="21">#REF!</definedName>
    <definedName name="입안기존2" localSheetId="21">#REF!</definedName>
    <definedName name="자연수위" localSheetId="21">#REF!</definedName>
    <definedName name="자재" localSheetId="21">#REF!</definedName>
    <definedName name="잡자재비" localSheetId="21">#REF!</definedName>
    <definedName name="장산1" localSheetId="21">#REF!</definedName>
    <definedName name="장산2" localSheetId="21">#REF!</definedName>
    <definedName name="장산3" localSheetId="21">#REF!</definedName>
    <definedName name="장춘" localSheetId="21">#REF!</definedName>
    <definedName name="재료비" localSheetId="21">#REF!</definedName>
    <definedName name="재료비요율" localSheetId="21">#REF!</definedName>
    <definedName name="재료집계3" localSheetId="21">#REF!</definedName>
    <definedName name="저격2" localSheetId="21">#REF!</definedName>
    <definedName name="저수조만수위" localSheetId="21">#REF!</definedName>
    <definedName name="전동기용량" localSheetId="21">#REF!</definedName>
    <definedName name="전선관부속품비" localSheetId="21">#REF!</definedName>
    <definedName name="전장su" localSheetId="21">#REF!</definedName>
    <definedName name="정열범위" localSheetId="21">#REF!</definedName>
    <definedName name="조달예가" localSheetId="21">#REF!</definedName>
    <definedName name="중량" localSheetId="21">#REF!</definedName>
    <definedName name="중량표" localSheetId="21">#REF!</definedName>
    <definedName name="지동" localSheetId="21">#REF!</definedName>
    <definedName name="지질" localSheetId="21">#REF!</definedName>
    <definedName name="지질2" localSheetId="21">#REF!</definedName>
    <definedName name="직접경비" localSheetId="21">#REF!</definedName>
    <definedName name="직접노무비" localSheetId="21">#REF!</definedName>
    <definedName name="직접노무비요율" localSheetId="21">#REF!</definedName>
    <definedName name="직접비" localSheetId="21">#REF!</definedName>
    <definedName name="직접재료비" localSheetId="21">#REF!</definedName>
    <definedName name="직접재료비합" localSheetId="21">#REF!</definedName>
    <definedName name="직종" localSheetId="21">#REF!</definedName>
    <definedName name="직종명" localSheetId="21">#REF!</definedName>
    <definedName name="진석" localSheetId="21">#REF!,#REF!</definedName>
    <definedName name="ㅊ3" localSheetId="21">#REF!</definedName>
    <definedName name="차체2" localSheetId="21">#REF!</definedName>
    <definedName name="착정심도" localSheetId="21">#REF!</definedName>
    <definedName name="철골공" localSheetId="21">#REF!</definedName>
    <definedName name="철목1호" localSheetId="21">#REF!</definedName>
    <definedName name="철목2호" localSheetId="21">#REF!</definedName>
    <definedName name="철목3호" localSheetId="21">#REF!</definedName>
    <definedName name="철목4호" localSheetId="21">#REF!</definedName>
    <definedName name="철콘" localSheetId="21">#REF!</definedName>
    <definedName name="철콘견적" localSheetId="21">#REF!</definedName>
    <definedName name="철콘번호" localSheetId="21">#REF!</definedName>
    <definedName name="청림1호" localSheetId="21">#REF!</definedName>
    <definedName name="청림2호" localSheetId="21">#REF!</definedName>
    <definedName name="청림3호" localSheetId="21">#REF!</definedName>
    <definedName name="총공사비" localSheetId="21">#REF!</definedName>
    <definedName name="총괄" localSheetId="21">#REF!</definedName>
    <definedName name="총괄표0" localSheetId="21" hidden="1">#REF!</definedName>
    <definedName name="총원가" localSheetId="21">#REF!</definedName>
    <definedName name="칠" localSheetId="21">#REF!</definedName>
    <definedName name="ㅌㅌㅌㅌㅌㅌㅌ" localSheetId="21">#REF!</definedName>
    <definedName name="토" localSheetId="21" hidden="1">#REF!</definedName>
    <definedName name="팔" localSheetId="21" hidden="1">#REF!</definedName>
    <definedName name="펌프구경" localSheetId="21">#REF!</definedName>
    <definedName name="평택" localSheetId="21">#REF!</definedName>
    <definedName name="표지" localSheetId="21" hidden="1">#REF!</definedName>
    <definedName name="프린트" localSheetId="21">#REF!</definedName>
    <definedName name="ㅎ" localSheetId="21">#REF!</definedName>
    <definedName name="ㅎ314" localSheetId="21">#REF!</definedName>
    <definedName name="ㅎ384" localSheetId="21">#REF!</definedName>
    <definedName name="ㅎㄹㄹ" localSheetId="21">#REF!</definedName>
    <definedName name="하도급계획서" localSheetId="21">#REF!</definedName>
    <definedName name="한" localSheetId="21" hidden="1">#REF!</definedName>
    <definedName name="한교1호" localSheetId="21">#REF!</definedName>
    <definedName name="한교2호" localSheetId="21">#REF!</definedName>
    <definedName name="한교3호" localSheetId="21">#REF!</definedName>
    <definedName name="한전" localSheetId="21">#REF!</definedName>
    <definedName name="한전수탁비" localSheetId="21">#REF!</definedName>
    <definedName name="할증" localSheetId="21">#REF!</definedName>
    <definedName name="합계" localSheetId="21">#REF!</definedName>
    <definedName name="행삭제" localSheetId="21">#REF!</definedName>
    <definedName name="현천기자재비" localSheetId="21">#REF!</definedName>
    <definedName name="화신1호" localSheetId="21">#REF!</definedName>
    <definedName name="화신2호" localSheetId="21">#REF!</definedName>
    <definedName name="화신기존1" localSheetId="21">#REF!</definedName>
    <definedName name="화신기존2" localSheetId="21">#REF!</definedName>
    <definedName name="환산계수" localSheetId="21">#REF!</definedName>
    <definedName name="회사명" localSheetId="21">#REF!</definedName>
    <definedName name="회시1호" localSheetId="21">#REF!</definedName>
    <definedName name="회시2호" localSheetId="21">#REF!</definedName>
    <definedName name="희선" localSheetId="21">#REF!,#REF!,#REF!,#REF!,#REF!,#REF!,#REF!,#REF!,#REF!,#REF!,#REF!,#REF!,#REF!,#REF!,#REF!,#REF!,#REF!,#REF!,#REF!</definedName>
    <definedName name="ㅗ1433" localSheetId="21">#REF!</definedName>
    <definedName name="ㅗㅓㅏ" localSheetId="21">#REF!</definedName>
    <definedName name="ㅠ" localSheetId="21">#REF!</definedName>
    <definedName name="ㅠ1" localSheetId="21">#REF!</definedName>
    <definedName name="ㅠ121" localSheetId="21">#REF!</definedName>
    <definedName name="_xlnm.Print_Area" localSheetId="21">'3.1C2718'!$A$1:$I$35</definedName>
    <definedName name="\e" localSheetId="22">#REF!</definedName>
    <definedName name="\g" localSheetId="22">#REF!</definedName>
    <definedName name="\O" localSheetId="22">#REF!</definedName>
    <definedName name="\s" localSheetId="22">#REF!</definedName>
    <definedName name="_\D" localSheetId="22">#REF!</definedName>
    <definedName name="_\X" localSheetId="22">#REF!</definedName>
    <definedName name="________cap11" localSheetId="22">#REF!</definedName>
    <definedName name="_______cap11" localSheetId="22">#REF!</definedName>
    <definedName name="______cap11" localSheetId="22">#REF!</definedName>
    <definedName name="_____key2" localSheetId="22" hidden="1">#REF!</definedName>
    <definedName name="____key2" localSheetId="22" hidden="1">#REF!</definedName>
    <definedName name="____YO1" localSheetId="22">#REF!</definedName>
    <definedName name="____총괄표" localSheetId="22" hidden="1">#REF!</definedName>
    <definedName name="___BMK10" localSheetId="22">#REF!</definedName>
    <definedName name="___HSH1" localSheetId="22">#REF!</definedName>
    <definedName name="___HSH2" localSheetId="22">#REF!</definedName>
    <definedName name="___HTB2" localSheetId="22">#REF!</definedName>
    <definedName name="___HTS1" localSheetId="22">#REF!</definedName>
    <definedName name="___key2" localSheetId="22" hidden="1">#REF!</definedName>
    <definedName name="___MS1" localSheetId="22">#REF!</definedName>
    <definedName name="___mu1" localSheetId="22">#REF!</definedName>
    <definedName name="___mu2" localSheetId="22">#REF!</definedName>
    <definedName name="___mu3" localSheetId="22">#REF!</definedName>
    <definedName name="___na7" localSheetId="22">#REF!</definedName>
    <definedName name="___nf1" localSheetId="22">#REF!</definedName>
    <definedName name="___nf2" localSheetId="22">#REF!</definedName>
    <definedName name="___nf3" localSheetId="22">#REF!</definedName>
    <definedName name="___ng30" localSheetId="22">#REF!</definedName>
    <definedName name="___ng35" localSheetId="22">#REF!</definedName>
    <definedName name="___NP1" localSheetId="22">#REF!</definedName>
    <definedName name="___NP2" localSheetId="22">#REF!</definedName>
    <definedName name="___NSH1" localSheetId="22">#REF!</definedName>
    <definedName name="___NSH2" localSheetId="22">#REF!</definedName>
    <definedName name="___pa7" localSheetId="22">#REF!</definedName>
    <definedName name="___pf1" localSheetId="22">#REF!</definedName>
    <definedName name="___pf2" localSheetId="22">#REF!</definedName>
    <definedName name="___pf3" localSheetId="22">#REF!</definedName>
    <definedName name="___pg30" localSheetId="22">#REF!</definedName>
    <definedName name="___pg35" localSheetId="22">#REF!</definedName>
    <definedName name="___ppa7" localSheetId="22">#REF!</definedName>
    <definedName name="___ppf1" localSheetId="22">#REF!</definedName>
    <definedName name="___ppf2" localSheetId="22">#REF!</definedName>
    <definedName name="___ppf3" localSheetId="22">#REF!</definedName>
    <definedName name="___ppg30" localSheetId="22">#REF!</definedName>
    <definedName name="___ppg35" localSheetId="22">#REF!</definedName>
    <definedName name="___QTY10" localSheetId="22">#REF!</definedName>
    <definedName name="___UPR10" localSheetId="22">#REF!</definedName>
    <definedName name="___vrc25" localSheetId="22">#REF!</definedName>
    <definedName name="___YO1" localSheetId="22">#REF!</definedName>
    <definedName name="___총괄표" localSheetId="22" hidden="1">#REF!</definedName>
    <definedName name="__16_3_0Crite" localSheetId="22">#REF!</definedName>
    <definedName name="__17_3_0Criteria" localSheetId="22">#REF!</definedName>
    <definedName name="__18_3__Crite" localSheetId="22">#REF!</definedName>
    <definedName name="__19_3__Criteria" localSheetId="22">#REF!</definedName>
    <definedName name="__20A15_" localSheetId="22">#REF!</definedName>
    <definedName name="__21G_0Extr" localSheetId="22">#REF!</definedName>
    <definedName name="__22G_0Extract" localSheetId="22">#REF!</definedName>
    <definedName name="__23G__Extr" localSheetId="22">#REF!</definedName>
    <definedName name="__24G__Extract" localSheetId="22">#REF!</definedName>
    <definedName name="__BMK10" localSheetId="22">#REF!</definedName>
    <definedName name="__cap11" localSheetId="22">#REF!</definedName>
    <definedName name="__HSH1" localSheetId="22">#REF!</definedName>
    <definedName name="__HSH2" localSheetId="22">#REF!</definedName>
    <definedName name="__HTB2" localSheetId="22">#REF!</definedName>
    <definedName name="__HTS1" localSheetId="22">#REF!</definedName>
    <definedName name="__key2" localSheetId="22" hidden="1">#REF!</definedName>
    <definedName name="__MS1" localSheetId="22">#REF!</definedName>
    <definedName name="__mu1" localSheetId="22">#REF!</definedName>
    <definedName name="__mu2" localSheetId="22">#REF!</definedName>
    <definedName name="__mu3" localSheetId="22">#REF!</definedName>
    <definedName name="__na7" localSheetId="22">#REF!</definedName>
    <definedName name="__nf1" localSheetId="22">#REF!</definedName>
    <definedName name="__nf2" localSheetId="22">#REF!</definedName>
    <definedName name="__nf3" localSheetId="22">#REF!</definedName>
    <definedName name="__ng30" localSheetId="22">#REF!</definedName>
    <definedName name="__ng35" localSheetId="22">#REF!</definedName>
    <definedName name="__NP1" localSheetId="22">#REF!</definedName>
    <definedName name="__NP2" localSheetId="22">#REF!</definedName>
    <definedName name="__NSH1" localSheetId="22">#REF!</definedName>
    <definedName name="__NSH2" localSheetId="22">#REF!</definedName>
    <definedName name="__pa7" localSheetId="22">#REF!</definedName>
    <definedName name="__pf1" localSheetId="22">#REF!</definedName>
    <definedName name="__pf2" localSheetId="22">#REF!</definedName>
    <definedName name="__pf3" localSheetId="22">#REF!</definedName>
    <definedName name="__pg30" localSheetId="22">#REF!</definedName>
    <definedName name="__pg35" localSheetId="22">#REF!</definedName>
    <definedName name="__ppa7" localSheetId="22">#REF!</definedName>
    <definedName name="__ppf1" localSheetId="22">#REF!</definedName>
    <definedName name="__ppf2" localSheetId="22">#REF!</definedName>
    <definedName name="__ppf3" localSheetId="22">#REF!</definedName>
    <definedName name="__ppg30" localSheetId="22">#REF!</definedName>
    <definedName name="__ppg35" localSheetId="22">#REF!</definedName>
    <definedName name="__QTY10" localSheetId="22">#REF!</definedName>
    <definedName name="__UPR10" localSheetId="22">#REF!</definedName>
    <definedName name="__vrc25" localSheetId="22">#REF!</definedName>
    <definedName name="__YO1" localSheetId="22">#REF!</definedName>
    <definedName name="__총괄표" localSheetId="22" hidden="1">#REF!</definedName>
    <definedName name="_000年.xls" localSheetId="22">#REF!</definedName>
    <definedName name="_001年.xls" localSheetId="22">#REF!</definedName>
    <definedName name="_002年.xls" localSheetId="22">#REF!</definedName>
    <definedName name="_16.025_8.297_18.65__10.5" localSheetId="22">#REF!</definedName>
    <definedName name="_16_3_0Crite" localSheetId="22">#REF!</definedName>
    <definedName name="_17_3_0Criteria" localSheetId="22">#REF!</definedName>
    <definedName name="_18_3__Crite" localSheetId="22">#REF!</definedName>
    <definedName name="_19_3__Criteria" localSheetId="22">#REF!</definedName>
    <definedName name="_1공장" localSheetId="22">#REF!</definedName>
    <definedName name="_20A15_" localSheetId="22">#REF!</definedName>
    <definedName name="_21G_0Extr" localSheetId="22">#REF!</definedName>
    <definedName name="_22G_0Extract" localSheetId="22">#REF!</definedName>
    <definedName name="_23G__Extr" localSheetId="22">#REF!</definedName>
    <definedName name="_24G__Extract" localSheetId="22">#REF!</definedName>
    <definedName name="_2공장" localSheetId="22">#REF!</definedName>
    <definedName name="_3공장" localSheetId="22">#REF!</definedName>
    <definedName name="_58_3" localSheetId="22">#REF!</definedName>
    <definedName name="_61_3_0Crite" localSheetId="22">#REF!</definedName>
    <definedName name="_64_3_0Criteria" localSheetId="22">#REF!</definedName>
    <definedName name="_67_3__Crite" localSheetId="22">#REF!</definedName>
    <definedName name="_70_3__Criteria" localSheetId="22">#REF!</definedName>
    <definedName name="_71A15_" localSheetId="22">#REF!</definedName>
    <definedName name="_74G" localSheetId="22">#REF!</definedName>
    <definedName name="_77G_0Extr" localSheetId="22">#REF!</definedName>
    <definedName name="_80G_0Extract" localSheetId="22">#REF!</definedName>
    <definedName name="_83G__Extr" localSheetId="22">#REF!</definedName>
    <definedName name="_86G__Extract" localSheetId="22">#REF!</definedName>
    <definedName name="_A" localSheetId="22">#REF!</definedName>
    <definedName name="_BMK10" localSheetId="22">#REF!</definedName>
    <definedName name="_cap11" localSheetId="22">#REF!</definedName>
    <definedName name="_Dist_Bin" localSheetId="22" hidden="1">#REF!</definedName>
    <definedName name="_Dist_Values" localSheetId="22" hidden="1">#REF!</definedName>
    <definedName name="_Fill" localSheetId="22" hidden="1">#REF!</definedName>
    <definedName name="_HSH1" localSheetId="22">#REF!</definedName>
    <definedName name="_HSH2" localSheetId="22">#REF!</definedName>
    <definedName name="_HTB2" localSheetId="22">#REF!</definedName>
    <definedName name="_HTS1" localSheetId="22">#REF!</definedName>
    <definedName name="_Key1" localSheetId="22" hidden="1">#REF!</definedName>
    <definedName name="_Key2" localSheetId="22" hidden="1">#REF!</definedName>
    <definedName name="_MS1" localSheetId="22">#REF!</definedName>
    <definedName name="_mu1" localSheetId="22">#REF!</definedName>
    <definedName name="_mu2" localSheetId="22">#REF!</definedName>
    <definedName name="_mu3" localSheetId="22">#REF!</definedName>
    <definedName name="_na7" localSheetId="22">#REF!</definedName>
    <definedName name="_nf1" localSheetId="22">#REF!</definedName>
    <definedName name="_nf2" localSheetId="22">#REF!</definedName>
    <definedName name="_nf3" localSheetId="22">#REF!</definedName>
    <definedName name="_ng30" localSheetId="22">#REF!</definedName>
    <definedName name="_ng35" localSheetId="22">#REF!</definedName>
    <definedName name="_NP1" localSheetId="22">#REF!</definedName>
    <definedName name="_NP2" localSheetId="22">#REF!</definedName>
    <definedName name="_NSH1" localSheetId="22">#REF!</definedName>
    <definedName name="_NSH2" localSheetId="22">#REF!</definedName>
    <definedName name="_pa7" localSheetId="22">#REF!</definedName>
    <definedName name="_pf1" localSheetId="22">#REF!</definedName>
    <definedName name="_pf2" localSheetId="22">#REF!</definedName>
    <definedName name="_pf3" localSheetId="22">#REF!</definedName>
    <definedName name="_pg30" localSheetId="22">#REF!</definedName>
    <definedName name="_pg35" localSheetId="22">#REF!</definedName>
    <definedName name="_ppa7" localSheetId="22">#REF!</definedName>
    <definedName name="_ppf1" localSheetId="22">#REF!</definedName>
    <definedName name="_ppf2" localSheetId="22">#REF!</definedName>
    <definedName name="_ppf3" localSheetId="22">#REF!</definedName>
    <definedName name="_ppg30" localSheetId="22">#REF!</definedName>
    <definedName name="_ppg35" localSheetId="22">#REF!</definedName>
    <definedName name="_QTY10" localSheetId="22">#REF!</definedName>
    <definedName name="_Sort" localSheetId="22" hidden="1">#REF!</definedName>
    <definedName name="_Table1_In1" localSheetId="22" hidden="1">#REF!</definedName>
    <definedName name="_Table1_Out" localSheetId="22" hidden="1">#REF!</definedName>
    <definedName name="_UPR10" localSheetId="22">#REF!</definedName>
    <definedName name="_vrc25" localSheetId="22">#REF!</definedName>
    <definedName name="_YO1" localSheetId="22">#REF!</definedName>
    <definedName name="_총괄표" localSheetId="22" hidden="1">#REF!</definedName>
    <definedName name="A_1" localSheetId="22">#REF!</definedName>
    <definedName name="A_2" localSheetId="22">#REF!</definedName>
    <definedName name="A_3" localSheetId="22">#REF!</definedName>
    <definedName name="A_4" localSheetId="22">#REF!</definedName>
    <definedName name="A_5" localSheetId="22">#REF!</definedName>
    <definedName name="A_6" localSheetId="22">#REF!</definedName>
    <definedName name="A1_" localSheetId="22">#REF!</definedName>
    <definedName name="A15." localSheetId="22">#REF!</definedName>
    <definedName name="A2_" localSheetId="22">#REF!</definedName>
    <definedName name="A3_" localSheetId="22">#REF!</definedName>
    <definedName name="A315yoo1" localSheetId="22">#REF!</definedName>
    <definedName name="A4_" localSheetId="22">#REF!</definedName>
    <definedName name="A5_" localSheetId="22">#REF!</definedName>
    <definedName name="A7_" localSheetId="22">#REF!</definedName>
    <definedName name="A8_" localSheetId="22">#REF!</definedName>
    <definedName name="A9_" localSheetId="22">#REF!</definedName>
    <definedName name="AA" localSheetId="22" hidden="1">#REF!</definedName>
    <definedName name="AMOUNT" localSheetId="22">#REF!</definedName>
    <definedName name="are" localSheetId="22">#REF!</definedName>
    <definedName name="as" localSheetId="22" hidden="1">#REF!</definedName>
    <definedName name="b_1" localSheetId="22">#REF!</definedName>
    <definedName name="B0" localSheetId="22">#REF!</definedName>
    <definedName name="B1_" localSheetId="22">#REF!</definedName>
    <definedName name="B1381." localSheetId="22">#REF!</definedName>
    <definedName name="B1A" localSheetId="22">#REF!</definedName>
    <definedName name="B1WL" localSheetId="22">#REF!</definedName>
    <definedName name="B1WR" localSheetId="22">#REF!</definedName>
    <definedName name="B2A" localSheetId="22">#REF!</definedName>
    <definedName name="B2WL" localSheetId="22">#REF!</definedName>
    <definedName name="B2WR" localSheetId="22">#REF!</definedName>
    <definedName name="B3A" localSheetId="22">#REF!</definedName>
    <definedName name="B4A" localSheetId="22">#REF!</definedName>
    <definedName name="B5A" localSheetId="22">#REF!</definedName>
    <definedName name="B6A" localSheetId="22">#REF!</definedName>
    <definedName name="B7A" localSheetId="22">#REF!</definedName>
    <definedName name="B8A" localSheetId="22">#REF!</definedName>
    <definedName name="BA" localSheetId="22">#REF!</definedName>
    <definedName name="BAE_GWANG_GONG" localSheetId="22">#REF!</definedName>
    <definedName name="BB" localSheetId="22">#REF!</definedName>
    <definedName name="bbb" localSheetId="22">#REF!</definedName>
    <definedName name="BHU" localSheetId="22">#REF!</definedName>
    <definedName name="BI_GAE_GONG" localSheetId="22">#REF!</definedName>
    <definedName name="BIGO" localSheetId="22">#REF!</definedName>
    <definedName name="BJ_GLF" localSheetId="22">#REF!</definedName>
    <definedName name="BJ_LR" localSheetId="22">#REF!</definedName>
    <definedName name="BMO" localSheetId="22">#REF!</definedName>
    <definedName name="BO" localSheetId="22">#REF!</definedName>
    <definedName name="BO_ON_GONG" localSheetId="22">#REF!</definedName>
    <definedName name="BO_TONG_IN_BU" localSheetId="22">#REF!</definedName>
    <definedName name="BSH" localSheetId="22">#REF!</definedName>
    <definedName name="BV" localSheetId="22">#REF!</definedName>
    <definedName name="C_1" localSheetId="22">#REF!</definedName>
    <definedName name="C_2" localSheetId="22">#REF!</definedName>
    <definedName name="C_3" localSheetId="22">#REF!</definedName>
    <definedName name="cap" localSheetId="22">#REF!</definedName>
    <definedName name="CCC" localSheetId="22">#REF!</definedName>
    <definedName name="CHUK_RYANG_SA" localSheetId="22">#REF!</definedName>
    <definedName name="CHUL_GOL_GONG" localSheetId="22">#REF!</definedName>
    <definedName name="CHUL_GONG" localSheetId="22">#REF!</definedName>
    <definedName name="CIVIL" localSheetId="22">#REF!</definedName>
    <definedName name="CKSP" localSheetId="22">#REF!</definedName>
    <definedName name="Client" localSheetId="22">#REF!</definedName>
    <definedName name="CM" localSheetId="22">#REF!</definedName>
    <definedName name="COD" localSheetId="22">#REF!</definedName>
    <definedName name="CODE" localSheetId="22">#REF!</definedName>
    <definedName name="cola" localSheetId="22">#REF!</definedName>
    <definedName name="cola11" localSheetId="22">#REF!</definedName>
    <definedName name="colb" localSheetId="22">#REF!</definedName>
    <definedName name="Conc_A" localSheetId="22">#REF!</definedName>
    <definedName name="Conc_C" localSheetId="22">#REF!</definedName>
    <definedName name="COST" localSheetId="22" hidden="1">#REF!</definedName>
    <definedName name="COSTT" localSheetId="22" hidden="1">#REF!</definedName>
    <definedName name="CPK" localSheetId="22">#REF!</definedName>
    <definedName name="CR" localSheetId="22">#REF!</definedName>
    <definedName name="D0" localSheetId="22">#REF!</definedName>
    <definedName name="D00" localSheetId="22">#REF!</definedName>
    <definedName name="D000" localSheetId="22">#REF!</definedName>
    <definedName name="DAN" localSheetId="22">#REF!</definedName>
    <definedName name="DANGA" localSheetId="22">#REF!,#REF!</definedName>
    <definedName name="danga2" localSheetId="22">#REF!,#REF!</definedName>
    <definedName name="Database" localSheetId="22" hidden="1">#REF!</definedName>
    <definedName name="database2" localSheetId="22">#REF!</definedName>
    <definedName name="date" localSheetId="22">#REF!</definedName>
    <definedName name="Date_Bidding" localSheetId="22">#REF!</definedName>
    <definedName name="DE" localSheetId="22">#REF!</definedName>
    <definedName name="DF" localSheetId="22">#REF!</definedName>
    <definedName name="dl" localSheetId="22">#REF!</definedName>
    <definedName name="DO_JANG_GONG" localSheetId="22">#REF!</definedName>
    <definedName name="DPI" localSheetId="22">#REF!</definedName>
    <definedName name="DPP" localSheetId="22">#REF!</definedName>
    <definedName name="DS" localSheetId="22">#REF!</definedName>
    <definedName name="DSVP" localSheetId="22">#REF!</definedName>
    <definedName name="DUCT_GONG" localSheetId="22">#REF!</definedName>
    <definedName name="E10M" localSheetId="22">#REF!</definedName>
    <definedName name="E10P" localSheetId="22">#REF!</definedName>
    <definedName name="E11M" localSheetId="22">#REF!</definedName>
    <definedName name="E11P" localSheetId="22">#REF!</definedName>
    <definedName name="E12M" localSheetId="22">#REF!</definedName>
    <definedName name="E12P" localSheetId="22">#REF!</definedName>
    <definedName name="E13M" localSheetId="22">#REF!</definedName>
    <definedName name="E13P" localSheetId="22">#REF!</definedName>
    <definedName name="E14M" localSheetId="22">#REF!</definedName>
    <definedName name="E14P" localSheetId="22">#REF!</definedName>
    <definedName name="E15M" localSheetId="22">#REF!</definedName>
    <definedName name="E15P" localSheetId="22">#REF!</definedName>
    <definedName name="E16M" localSheetId="22">#REF!</definedName>
    <definedName name="E16P" localSheetId="22">#REF!</definedName>
    <definedName name="E17M" localSheetId="22">#REF!</definedName>
    <definedName name="E17P" localSheetId="22">#REF!</definedName>
    <definedName name="E18M" localSheetId="22">#REF!</definedName>
    <definedName name="E18P" localSheetId="22">#REF!</definedName>
    <definedName name="E19M" localSheetId="22">#REF!</definedName>
    <definedName name="E19P" localSheetId="22">#REF!</definedName>
    <definedName name="E1E" localSheetId="22">#REF!</definedName>
    <definedName name="E1M" localSheetId="22">#REF!</definedName>
    <definedName name="E1P" localSheetId="22">#REF!</definedName>
    <definedName name="E20M" localSheetId="22">#REF!</definedName>
    <definedName name="E20P" localSheetId="22">#REF!</definedName>
    <definedName name="E21M" localSheetId="22">#REF!</definedName>
    <definedName name="E21P" localSheetId="22">#REF!</definedName>
    <definedName name="E22M" localSheetId="22">#REF!</definedName>
    <definedName name="E22P" localSheetId="22">#REF!</definedName>
    <definedName name="E23M" localSheetId="22">#REF!</definedName>
    <definedName name="E23P" localSheetId="22">#REF!</definedName>
    <definedName name="E24M" localSheetId="22">#REF!</definedName>
    <definedName name="E24P" localSheetId="22">#REF!</definedName>
    <definedName name="E26E" localSheetId="22">#REF!</definedName>
    <definedName name="E26M" localSheetId="22">#REF!</definedName>
    <definedName name="E26P" localSheetId="22">#REF!</definedName>
    <definedName name="E27E" localSheetId="22">#REF!</definedName>
    <definedName name="E27M" localSheetId="22">#REF!</definedName>
    <definedName name="E27P" localSheetId="22">#REF!</definedName>
    <definedName name="E28E" localSheetId="22">#REF!</definedName>
    <definedName name="E28M" localSheetId="22">#REF!</definedName>
    <definedName name="E28P" localSheetId="22">#REF!</definedName>
    <definedName name="E29M" localSheetId="22">#REF!</definedName>
    <definedName name="E29P" localSheetId="22">#REF!</definedName>
    <definedName name="E2E" localSheetId="22">#REF!</definedName>
    <definedName name="E2M" localSheetId="22">#REF!</definedName>
    <definedName name="E2P" localSheetId="22">#REF!</definedName>
    <definedName name="E30M" localSheetId="22">#REF!</definedName>
    <definedName name="E30P" localSheetId="22">#REF!</definedName>
    <definedName name="E35M" localSheetId="22">#REF!</definedName>
    <definedName name="E35P" localSheetId="22">#REF!</definedName>
    <definedName name="E3P" localSheetId="22">#REF!</definedName>
    <definedName name="E43M" localSheetId="22">#REF!</definedName>
    <definedName name="E43P" localSheetId="22">#REF!</definedName>
    <definedName name="E44M" localSheetId="22">#REF!</definedName>
    <definedName name="E44P" localSheetId="22">#REF!</definedName>
    <definedName name="E45M" localSheetId="22">#REF!</definedName>
    <definedName name="E45P" localSheetId="22">#REF!</definedName>
    <definedName name="E46M" localSheetId="22">#REF!</definedName>
    <definedName name="E46P" localSheetId="22">#REF!</definedName>
    <definedName name="E47M" localSheetId="22">#REF!</definedName>
    <definedName name="E47P" localSheetId="22">#REF!</definedName>
    <definedName name="E49M" localSheetId="22">#REF!</definedName>
    <definedName name="E49P" localSheetId="22">#REF!</definedName>
    <definedName name="E4M" localSheetId="22">#REF!</definedName>
    <definedName name="E4P" localSheetId="22">#REF!</definedName>
    <definedName name="E50M" localSheetId="22">#REF!</definedName>
    <definedName name="E50P" localSheetId="22">#REF!</definedName>
    <definedName name="E51E" localSheetId="22">#REF!</definedName>
    <definedName name="E5M" localSheetId="22">#REF!</definedName>
    <definedName name="E5P" localSheetId="22">#REF!</definedName>
    <definedName name="E6M" localSheetId="22">#REF!</definedName>
    <definedName name="E6P" localSheetId="22">#REF!</definedName>
    <definedName name="E7M" localSheetId="22">#REF!</definedName>
    <definedName name="E7P" localSheetId="22">#REF!</definedName>
    <definedName name="E8M" localSheetId="22">#REF!</definedName>
    <definedName name="E8P" localSheetId="22">#REF!</definedName>
    <definedName name="E9M" localSheetId="22">#REF!</definedName>
    <definedName name="E9P" localSheetId="22">#REF!</definedName>
    <definedName name="eee" localSheetId="22" hidden="1">#REF!</definedName>
    <definedName name="Exchange_Rate" localSheetId="22">#REF!</definedName>
    <definedName name="Extract_MI" localSheetId="22">#REF!</definedName>
    <definedName name="fact" localSheetId="22">#REF!</definedName>
    <definedName name="FD" localSheetId="22">#REF!</definedName>
    <definedName name="FEEL" localSheetId="22">#REF!</definedName>
    <definedName name="fjkf" localSheetId="22">#REF!</definedName>
    <definedName name="Form" localSheetId="22">#REF!</definedName>
    <definedName name="fvdsa" localSheetId="22">#REF!</definedName>
    <definedName name="fwk" localSheetId="22">#REF!</definedName>
    <definedName name="GAE_JANG_GONG" localSheetId="22">#REF!</definedName>
    <definedName name="GEMCO" localSheetId="22" hidden="1">#REF!</definedName>
    <definedName name="gfdgdgdf" localSheetId="22">#REF!</definedName>
    <definedName name="gfggfr" localSheetId="22">#REF!</definedName>
    <definedName name="GG" localSheetId="22">#REF!</definedName>
    <definedName name="GGGG" localSheetId="22">#REF!</definedName>
    <definedName name="gh" localSheetId="22">#REF!</definedName>
    <definedName name="GI_GAE_SUL_CHI_GONG" localSheetId="22">#REF!</definedName>
    <definedName name="GJ" localSheetId="22">#REF!</definedName>
    <definedName name="gjj" localSheetId="22">#REF!</definedName>
    <definedName name="GK" localSheetId="22">#REF!</definedName>
    <definedName name="GONGCODE" localSheetId="22">#REF!</definedName>
    <definedName name="grew" localSheetId="22" hidden="1">#REF!</definedName>
    <definedName name="Gtb" localSheetId="22">#REF!</definedName>
    <definedName name="gtbtt" localSheetId="22">#REF!</definedName>
    <definedName name="GUMAK" localSheetId="22">#REF!</definedName>
    <definedName name="Gxl" localSheetId="22">#REF!</definedName>
    <definedName name="gxltt" localSheetId="22">#REF!</definedName>
    <definedName name="GY" localSheetId="22">#REF!</definedName>
    <definedName name="H1L" localSheetId="22">#REF!</definedName>
    <definedName name="H1R" localSheetId="22">#REF!</definedName>
    <definedName name="H1WL" localSheetId="22">#REF!</definedName>
    <definedName name="H1WR" localSheetId="22">#REF!</definedName>
    <definedName name="H2L" localSheetId="22">#REF!</definedName>
    <definedName name="H2R" localSheetId="22">#REF!</definedName>
    <definedName name="H2WL" localSheetId="22">#REF!</definedName>
    <definedName name="H2WR" localSheetId="22">#REF!</definedName>
    <definedName name="H3L" localSheetId="22">#REF!</definedName>
    <definedName name="H3R" localSheetId="22">#REF!</definedName>
    <definedName name="H3WL" localSheetId="22">#REF!</definedName>
    <definedName name="H3WR" localSheetId="22">#REF!</definedName>
    <definedName name="H4L" localSheetId="22">#REF!</definedName>
    <definedName name="H4R" localSheetId="22">#REF!</definedName>
    <definedName name="H5L" localSheetId="22">#REF!</definedName>
    <definedName name="H5R" localSheetId="22">#REF!</definedName>
    <definedName name="H6L" localSheetId="22">#REF!</definedName>
    <definedName name="H6R" localSheetId="22">#REF!</definedName>
    <definedName name="H7L" localSheetId="22">#REF!</definedName>
    <definedName name="H7R" localSheetId="22">#REF!</definedName>
    <definedName name="H9A" localSheetId="22">#REF!</definedName>
    <definedName name="HAF" localSheetId="22">#REF!</definedName>
    <definedName name="han" localSheetId="22" hidden="1">#REF!</definedName>
    <definedName name="hanliangbiao" localSheetId="22">#REF!</definedName>
    <definedName name="hardwar" localSheetId="22" hidden="1">#REF!</definedName>
    <definedName name="HBV" localSheetId="22">#REF!</definedName>
    <definedName name="HCR" localSheetId="22">#REF!</definedName>
    <definedName name="HDSVP" localSheetId="22">#REF!</definedName>
    <definedName name="HHAF" localSheetId="22">#REF!</definedName>
    <definedName name="HHMF" localSheetId="22">#REF!</definedName>
    <definedName name="HL" localSheetId="22">#REF!</definedName>
    <definedName name="HMF" localSheetId="22">#REF!</definedName>
    <definedName name="HMOTOR" localSheetId="22">#REF!</definedName>
    <definedName name="HPUMP" localSheetId="22">#REF!</definedName>
    <definedName name="HR" localSheetId="22">#REF!</definedName>
    <definedName name="HSH" localSheetId="22">#REF!</definedName>
    <definedName name="HSV" localSheetId="22">#REF!</definedName>
    <definedName name="htb" localSheetId="22">#REF!</definedName>
    <definedName name="hts" localSheetId="22">#REF!</definedName>
    <definedName name="HVAFP" localSheetId="22">#REF!</definedName>
    <definedName name="HVMF" localSheetId="22">#REF!</definedName>
    <definedName name="HWEI" localSheetId="22">#REF!</definedName>
    <definedName name="HWL" localSheetId="22">#REF!</definedName>
    <definedName name="HWR" localSheetId="22">#REF!</definedName>
    <definedName name="i" localSheetId="22">#REF!</definedName>
    <definedName name="ID" localSheetId="22">#REF!,#REF!</definedName>
    <definedName name="JA" localSheetId="22">#REF!</definedName>
    <definedName name="JE_GWAN_GONG" localSheetId="22">#REF!</definedName>
    <definedName name="jg" localSheetId="22">#REF!</definedName>
    <definedName name="jhjyg" localSheetId="22">#REF!</definedName>
    <definedName name="JK" localSheetId="22">#REF!</definedName>
    <definedName name="JUNG_GI_UN_JUN" localSheetId="22">#REF!</definedName>
    <definedName name="kim" localSheetId="22">#REF!</definedName>
    <definedName name="KJ" localSheetId="22">#REF!</definedName>
    <definedName name="kjjh" localSheetId="22">#REF!</definedName>
    <definedName name="kk" localSheetId="22" hidden="1">#REF!</definedName>
    <definedName name="LA" localSheetId="22">#REF!</definedName>
    <definedName name="Labor_Cost" localSheetId="22">#REF!</definedName>
    <definedName name="lf" localSheetId="22">#REF!</definedName>
    <definedName name="lll" localSheetId="22">#REF!</definedName>
    <definedName name="lllllll" localSheetId="22">#REF!</definedName>
    <definedName name="LMO" localSheetId="22">#REF!</definedName>
    <definedName name="LPI" localSheetId="22">#REF!</definedName>
    <definedName name="LSH" localSheetId="22">#REF!</definedName>
    <definedName name="Material" localSheetId="22">#REF!</definedName>
    <definedName name="MD" localSheetId="22">#REF!</definedName>
    <definedName name="MOK_DO_GONG" localSheetId="22">#REF!</definedName>
    <definedName name="MOK_GONG" localSheetId="22">#REF!</definedName>
    <definedName name="MONEY" localSheetId="22">#REF!,#REF!</definedName>
    <definedName name="MOTOR" localSheetId="22">#REF!</definedName>
    <definedName name="ms" localSheetId="22">#REF!</definedName>
    <definedName name="msc" localSheetId="22">#REF!</definedName>
    <definedName name="n" localSheetId="22" hidden="1">#REF!</definedName>
    <definedName name="N1S" localSheetId="22">#REF!</definedName>
    <definedName name="N2S" localSheetId="22">#REF!</definedName>
    <definedName name="N3S" localSheetId="22">#REF!</definedName>
    <definedName name="NAME" localSheetId="22">#REF!</definedName>
    <definedName name="NDO" localSheetId="22">#REF!</definedName>
    <definedName name="NK" localSheetId="22">#REF!</definedName>
    <definedName name="NO" localSheetId="22">#REF!</definedName>
    <definedName name="NPI" localSheetId="22">#REF!</definedName>
    <definedName name="ns" localSheetId="22">#REF!</definedName>
    <definedName name="NSH" localSheetId="22">#REF!</definedName>
    <definedName name="NSO" localSheetId="22">#REF!</definedName>
    <definedName name="o" localSheetId="22">#REF!</definedName>
    <definedName name="OOO" localSheetId="22">#REF!</definedName>
    <definedName name="p_all" localSheetId="22">#REF!</definedName>
    <definedName name="Pad_1" localSheetId="22">#REF!</definedName>
    <definedName name="PC_Pile" localSheetId="22">#REF!</definedName>
    <definedName name="Period_Const" localSheetId="22">#REF!</definedName>
    <definedName name="Pile_Driving" localSheetId="22">#REF!</definedName>
    <definedName name="PLANT_BAE_GWAN_GONG" localSheetId="22">#REF!</definedName>
    <definedName name="PLANT_GI_GAE_SUL_CHI_GONG" localSheetId="22">#REF!</definedName>
    <definedName name="PLANT_JE_GWAN_GONG" localSheetId="22">#REF!</definedName>
    <definedName name="PLANT_JUN_GONG" localSheetId="22">#REF!</definedName>
    <definedName name="PLANT_YONG_JUB_GONG" localSheetId="22">#REF!</definedName>
    <definedName name="plast" localSheetId="22">#REF!</definedName>
    <definedName name="PPP" localSheetId="22">#REF!</definedName>
    <definedName name="pps" localSheetId="22">#REF!</definedName>
    <definedName name="PRICE" localSheetId="22">#REF!</definedName>
    <definedName name="PRIN_TITLES" localSheetId="22">#REF!</definedName>
    <definedName name="Print_Area\C" localSheetId="22">#REF!</definedName>
    <definedName name="Print_Area_MI" localSheetId="22">#REF!</definedName>
    <definedName name="PRINT_AREA_MI1" localSheetId="22">#REF!</definedName>
    <definedName name="_xlnm.Print_Titles" localSheetId="22">#REF!</definedName>
    <definedName name="Print_Titles_MI" localSheetId="22">#REF!</definedName>
    <definedName name="PRINT_TITLES_MI1" localSheetId="22">#REF!</definedName>
    <definedName name="ps" localSheetId="22">#REF!</definedName>
    <definedName name="PUMP" localSheetId="22">#REF!</definedName>
    <definedName name="QQQ" localSheetId="22">#REF!</definedName>
    <definedName name="RATE" localSheetId="22">#REF!</definedName>
    <definedName name="Rebar" localSheetId="22">#REF!</definedName>
    <definedName name="Recorder" localSheetId="22" hidden="1">#REF!</definedName>
    <definedName name="RIBET_GONG" localSheetId="22">#REF!</definedName>
    <definedName name="RRR" localSheetId="22">#REF!</definedName>
    <definedName name="s" localSheetId="22">#REF!</definedName>
    <definedName name="sd" localSheetId="22">#REF!</definedName>
    <definedName name="sdg" localSheetId="22" hidden="1">#REF!</definedName>
    <definedName name="sdsss" localSheetId="22">#REF!</definedName>
    <definedName name="SEQCODE" localSheetId="22">#REF!</definedName>
    <definedName name="SFSDFS" localSheetId="22">#REF!</definedName>
    <definedName name="SK" localSheetId="22">#REF!</definedName>
    <definedName name="SKE" localSheetId="22">#REF!</definedName>
    <definedName name="Slab_Connect" localSheetId="22">#REF!</definedName>
    <definedName name="sort" localSheetId="22">#REF!</definedName>
    <definedName name="sort2" localSheetId="22">#REF!</definedName>
    <definedName name="SP" localSheetId="22">#REF!</definedName>
    <definedName name="SPEC" localSheetId="22">#REF!</definedName>
    <definedName name="Story_Total" localSheetId="22">#REF!</definedName>
    <definedName name="Struct_Type" localSheetId="22">#REF!</definedName>
    <definedName name="SUMMARY" localSheetId="22" hidden="1">#REF!</definedName>
    <definedName name="SUMMARYT" localSheetId="22" hidden="1">#REF!</definedName>
    <definedName name="SV" localSheetId="22">#REF!</definedName>
    <definedName name="SWL" localSheetId="22">#REF!</definedName>
    <definedName name="SWR" localSheetId="22">#REF!</definedName>
    <definedName name="T10M" localSheetId="22">#REF!</definedName>
    <definedName name="T10P" localSheetId="22">#REF!</definedName>
    <definedName name="T11M" localSheetId="22">#REF!</definedName>
    <definedName name="T11P" localSheetId="22">#REF!</definedName>
    <definedName name="T12M" localSheetId="22">#REF!</definedName>
    <definedName name="T12P" localSheetId="22">#REF!</definedName>
    <definedName name="T13M" localSheetId="22">#REF!</definedName>
    <definedName name="T13P" localSheetId="22">#REF!</definedName>
    <definedName name="T14M" localSheetId="22">#REF!</definedName>
    <definedName name="T14P" localSheetId="22">#REF!</definedName>
    <definedName name="T15M" localSheetId="22">#REF!</definedName>
    <definedName name="T15P" localSheetId="22">#REF!</definedName>
    <definedName name="T16M" localSheetId="22">#REF!</definedName>
    <definedName name="T16P" localSheetId="22">#REF!</definedName>
    <definedName name="T17M" localSheetId="22">#REF!</definedName>
    <definedName name="T17P" localSheetId="22">#REF!</definedName>
    <definedName name="T18M" localSheetId="22">#REF!</definedName>
    <definedName name="T18P" localSheetId="22">#REF!</definedName>
    <definedName name="T19M" localSheetId="22">#REF!</definedName>
    <definedName name="T19P" localSheetId="22">#REF!</definedName>
    <definedName name="T1E" localSheetId="22">#REF!</definedName>
    <definedName name="T1M" localSheetId="22">#REF!</definedName>
    <definedName name="T1P" localSheetId="22">#REF!</definedName>
    <definedName name="T1S" localSheetId="22">#REF!</definedName>
    <definedName name="T20M" localSheetId="22">#REF!</definedName>
    <definedName name="T20P" localSheetId="22">#REF!</definedName>
    <definedName name="T21M" localSheetId="22">#REF!</definedName>
    <definedName name="T21P" localSheetId="22">#REF!</definedName>
    <definedName name="T22E" localSheetId="22">#REF!</definedName>
    <definedName name="T23M" localSheetId="22">#REF!</definedName>
    <definedName name="T23P" localSheetId="22">#REF!</definedName>
    <definedName name="T24M" localSheetId="22">#REF!</definedName>
    <definedName name="T24P" localSheetId="22">#REF!</definedName>
    <definedName name="T2E" localSheetId="22">#REF!</definedName>
    <definedName name="T2M" localSheetId="22">#REF!</definedName>
    <definedName name="T2P" localSheetId="22">#REF!</definedName>
    <definedName name="T2S" localSheetId="22">#REF!</definedName>
    <definedName name="T3P" localSheetId="22">#REF!</definedName>
    <definedName name="T3S" localSheetId="22">#REF!</definedName>
    <definedName name="T4M" localSheetId="22">#REF!</definedName>
    <definedName name="T4P" localSheetId="22">#REF!</definedName>
    <definedName name="T5M" localSheetId="22">#REF!</definedName>
    <definedName name="T5P" localSheetId="22">#REF!</definedName>
    <definedName name="T6M" localSheetId="22">#REF!</definedName>
    <definedName name="T6P" localSheetId="22">#REF!</definedName>
    <definedName name="T7M" localSheetId="22">#REF!</definedName>
    <definedName name="T7P" localSheetId="22">#REF!</definedName>
    <definedName name="T8M" localSheetId="22">#REF!</definedName>
    <definedName name="T8P" localSheetId="22">#REF!</definedName>
    <definedName name="T9M" localSheetId="22">#REF!</definedName>
    <definedName name="T9P" localSheetId="22">#REF!</definedName>
    <definedName name="TITLE" localSheetId="22">#REF!</definedName>
    <definedName name="TK_BYUL_IN_BU" localSheetId="22">#REF!</definedName>
    <definedName name="TMO" localSheetId="22">#REF!</definedName>
    <definedName name="Total_Floor_Area" localSheetId="22">#REF!</definedName>
    <definedName name="tr" localSheetId="22" hidden="1">#REF!</definedName>
    <definedName name="TT" localSheetId="22">#REF!</definedName>
    <definedName name="TTT" localSheetId="22">#REF!</definedName>
    <definedName name="tuchal" localSheetId="22">#REF!</definedName>
    <definedName name="TW" localSheetId="22">#REF!</definedName>
    <definedName name="TWL" localSheetId="22">#REF!</definedName>
    <definedName name="TWR" localSheetId="22">#REF!</definedName>
    <definedName name="TYPE" localSheetId="22">#REF!</definedName>
    <definedName name="TYPEEA" localSheetId="22">#REF!</definedName>
    <definedName name="UNIT" localSheetId="22">#REF!</definedName>
    <definedName name="VAFP" localSheetId="22">#REF!</definedName>
    <definedName name="VBV" localSheetId="22">#REF!</definedName>
    <definedName name="VCR" localSheetId="22">#REF!</definedName>
    <definedName name="VDSVP" localSheetId="22">#REF!</definedName>
    <definedName name="VHAF" localSheetId="22">#REF!</definedName>
    <definedName name="VHMF" localSheetId="22">#REF!</definedName>
    <definedName name="VMF" localSheetId="22">#REF!</definedName>
    <definedName name="VMOTOR" localSheetId="22">#REF!</definedName>
    <definedName name="VPUMP" localSheetId="22">#REF!</definedName>
    <definedName name="VSV" localSheetId="22">#REF!</definedName>
    <definedName name="VVAFP" localSheetId="22">#REF!</definedName>
    <definedName name="VVMF" localSheetId="22">#REF!</definedName>
    <definedName name="VVV" localSheetId="22">#REF!</definedName>
    <definedName name="VWEI" localSheetId="22">#REF!</definedName>
    <definedName name="w" localSheetId="22">#REF!</definedName>
    <definedName name="WEI" localSheetId="22">#REF!</definedName>
    <definedName name="Work_Description" localSheetId="22">#REF!</definedName>
    <definedName name="WSO" localSheetId="22">#REF!</definedName>
    <definedName name="WW" localSheetId="22">#REF!</definedName>
    <definedName name="X9701D_일위대가_List" localSheetId="22">#REF!</definedName>
    <definedName name="XA" localSheetId="22">#REF!</definedName>
    <definedName name="XS" localSheetId="22">#REF!</definedName>
    <definedName name="xx" localSheetId="22" hidden="1">#REF!</definedName>
    <definedName name="xxx" localSheetId="22" hidden="1">#REF!</definedName>
    <definedName name="XZ" localSheetId="22">#REF!</definedName>
    <definedName name="YONG_JUB_GONG" localSheetId="22">#REF!</definedName>
    <definedName name="YOO" localSheetId="22">#REF!</definedName>
    <definedName name="yoo10" localSheetId="22">#REF!</definedName>
    <definedName name="yoo2" localSheetId="22">#REF!</definedName>
    <definedName name="yoo3" localSheetId="22">#REF!</definedName>
    <definedName name="yoo4" localSheetId="22">#REF!</definedName>
    <definedName name="YOO5" localSheetId="22">#REF!</definedName>
    <definedName name="YOO6" localSheetId="22">#REF!</definedName>
    <definedName name="YOO7" localSheetId="22">#REF!</definedName>
    <definedName name="yoo8" localSheetId="22">#REF!</definedName>
    <definedName name="YOO9" localSheetId="22">#REF!</definedName>
    <definedName name="YOON" localSheetId="22">#REF!</definedName>
    <definedName name="YOON2" localSheetId="22">#REF!</definedName>
    <definedName name="YOON3" localSheetId="22">#REF!</definedName>
    <definedName name="YOON4" localSheetId="22">#REF!</definedName>
    <definedName name="Z" localSheetId="22">#REF!</definedName>
    <definedName name="Z_0E9FE9F8_6DD2_48FC_9AB4_8E7C3E14C436_.wvu.PrintArea" localSheetId="22" hidden="1">#REF!</definedName>
    <definedName name="Z_0E9FE9F8_6DD2_48FC_9AB4_8E7C3E14C436_.wvu.PrintTitles" localSheetId="22" hidden="1">#REF!</definedName>
    <definedName name="Z6_" localSheetId="22">#REF!</definedName>
    <definedName name="ㄱㅈㅎ" localSheetId="22" hidden="1">#REF!</definedName>
    <definedName name="가실행" localSheetId="22">#REF!</definedName>
    <definedName name="간접노무비" localSheetId="22">#REF!</definedName>
    <definedName name="간접노무비요율" localSheetId="22">#REF!</definedName>
    <definedName name="간접노무비표" localSheetId="22">#REF!</definedName>
    <definedName name="갈빌1호" localSheetId="22">#REF!</definedName>
    <definedName name="갈빌2호" localSheetId="22">#REF!</definedName>
    <definedName name="갈빌3호" localSheetId="22">#REF!</definedName>
    <definedName name="개산분" localSheetId="22">#REF!</definedName>
    <definedName name="견" localSheetId="22">#REF!,#REF!</definedName>
    <definedName name="견적품의" localSheetId="22">#REF!</definedName>
    <definedName name="경비" localSheetId="22">#REF!</definedName>
    <definedName name="경비1" localSheetId="22" hidden="1">#REF!</definedName>
    <definedName name="경비합" localSheetId="22">#REF!</definedName>
    <definedName name="경상비" localSheetId="22">#REF!</definedName>
    <definedName name="공구" localSheetId="22">#REF!</definedName>
    <definedName name="공구손료" localSheetId="22">#REF!</definedName>
    <definedName name="공급가액" localSheetId="22">#REF!</definedName>
    <definedName name="공사명" localSheetId="22">#REF!</definedName>
    <definedName name="공사비" localSheetId="22">#REF!</definedName>
    <definedName name="공사원가" localSheetId="22">#REF!</definedName>
    <definedName name="공종" localSheetId="22">#REF!</definedName>
    <definedName name="공종갯수" localSheetId="22">#REF!</definedName>
    <definedName name="관급" localSheetId="22">#REF!,#REF!,#REF!</definedName>
    <definedName name="관급액" localSheetId="22">#REF!</definedName>
    <definedName name="관급자재대" localSheetId="22">#REF!</definedName>
    <definedName name="관급자재비" localSheetId="22">#REF!</definedName>
    <definedName name="관로연장거리" localSheetId="22">#REF!</definedName>
    <definedName name="관정지반고" localSheetId="22">#REF!</definedName>
    <definedName name="구산갑지" localSheetId="22" hidden="1">#REF!</definedName>
    <definedName name="군산" localSheetId="22">#REF!</definedName>
    <definedName name="군유1" localSheetId="22">#REF!</definedName>
    <definedName name="군유2" localSheetId="22">#REF!</definedName>
    <definedName name="군유3" localSheetId="22">#REF!</definedName>
    <definedName name="군유4" localSheetId="22">#REF!</definedName>
    <definedName name="군유5" localSheetId="22">#REF!</definedName>
    <definedName name="군유6" localSheetId="22">#REF!</definedName>
    <definedName name="군유7" localSheetId="22">#REF!</definedName>
    <definedName name="규격수" localSheetId="22">#REF!</definedName>
    <definedName name="기준" localSheetId="22">#REF!</definedName>
    <definedName name="기초데이타" localSheetId="22">#REF!</definedName>
    <definedName name="기초액" localSheetId="22">#REF!</definedName>
    <definedName name="기타경비" localSheetId="22">#REF!</definedName>
    <definedName name="기타경비요율" localSheetId="22">#REF!</definedName>
    <definedName name="기타경비표" localSheetId="22">#REF!</definedName>
    <definedName name="地" localSheetId="22">#REF!</definedName>
    <definedName name="附加赛" localSheetId="22">#REF!</definedName>
    <definedName name="概算表" localSheetId="22">#REF!</definedName>
    <definedName name="管理费" localSheetId="22">#REF!</definedName>
    <definedName name="ㄴ" localSheetId="22">#REF!</definedName>
    <definedName name="ㄴㄱㄹ" localSheetId="22" hidden="1">#REF!</definedName>
    <definedName name="ㄴㄴ" localSheetId="22">#REF!</definedName>
    <definedName name="ㄴㄴㄴ" localSheetId="22">#REF!</definedName>
    <definedName name="ㄴㄴㄴㄴ" localSheetId="22">#REF!</definedName>
    <definedName name="ㄴㄴㄴㄴㄴ" localSheetId="22">#REF!</definedName>
    <definedName name="ㄴㅁ" localSheetId="22" hidden="1">#REF!</definedName>
    <definedName name="나." localSheetId="22">#REF!</definedName>
    <definedName name="나야" localSheetId="22">#REF!</definedName>
    <definedName name="남산1호" localSheetId="22">#REF!</definedName>
    <definedName name="남산2호" localSheetId="22">#REF!</definedName>
    <definedName name="내고" localSheetId="22">#REF!</definedName>
    <definedName name="내역서" localSheetId="22">#REF!</definedName>
    <definedName name="哈哈" localSheetId="22">#REF!</definedName>
    <definedName name="好" localSheetId="22">#REF!</definedName>
    <definedName name="呵呵" localSheetId="22">#REF!</definedName>
    <definedName name="노곡1호" localSheetId="22">#REF!</definedName>
    <definedName name="노곡2호" localSheetId="22">#REF!</definedName>
    <definedName name="노곡3호" localSheetId="22">#REF!</definedName>
    <definedName name="노곡4호" localSheetId="22">#REF!</definedName>
    <definedName name="노무비" localSheetId="22">#REF!</definedName>
    <definedName name="노무비합" localSheetId="22">#REF!</definedName>
    <definedName name="노부비" localSheetId="22">#REF!</definedName>
    <definedName name="노임" localSheetId="22">#REF!</definedName>
    <definedName name="농원1호" localSheetId="22">#REF!</definedName>
    <definedName name="농원2호" localSheetId="22">#REF!</definedName>
    <definedName name="다." localSheetId="22">#REF!</definedName>
    <definedName name="단가" localSheetId="22">#REF!</definedName>
    <definedName name="단가2" localSheetId="22">#REF!,#REF!</definedName>
    <definedName name="단가비교표" localSheetId="22">#REF!,#REF!</definedName>
    <definedName name="단가산출" localSheetId="22">#REF!</definedName>
    <definedName name="단가적용표" localSheetId="22">#REF!</definedName>
    <definedName name="대가" localSheetId="22">#REF!,#REF!</definedName>
    <definedName name="대구" localSheetId="22">#REF!</definedName>
    <definedName name="덕산1호" localSheetId="22">#REF!</definedName>
    <definedName name="덕산2호" localSheetId="22">#REF!</definedName>
    <definedName name="덕산3호" localSheetId="22">#REF!</definedName>
    <definedName name="덕산4호" localSheetId="22">#REF!</definedName>
    <definedName name="덕전1호" localSheetId="22">#REF!</definedName>
    <definedName name="덕전2호" localSheetId="22">#REF!</definedName>
    <definedName name="덕전3호" localSheetId="22">#REF!</definedName>
    <definedName name="덕지1호" localSheetId="22">#REF!</definedName>
    <definedName name="덕천1호" localSheetId="22">#REF!</definedName>
    <definedName name="덕천2호" localSheetId="22">#REF!</definedName>
    <definedName name="덕천3호" localSheetId="22">#REF!</definedName>
    <definedName name="덕천4호" localSheetId="22">#REF!</definedName>
    <definedName name="利润" localSheetId="22">#REF!</definedName>
    <definedName name="도공100미" localSheetId="22">#REF!</definedName>
    <definedName name="도공100억" localSheetId="22">#REF!</definedName>
    <definedName name="도급공사" localSheetId="22">#REF!</definedName>
    <definedName name="도급공사비" localSheetId="22">#REF!</definedName>
    <definedName name="도급예산액" localSheetId="22">#REF!</definedName>
    <definedName name="도급예상액" localSheetId="22">#REF!</definedName>
    <definedName name="도장면적" localSheetId="22">#REF!</definedName>
    <definedName name="도장면적가공" localSheetId="22">#REF!</definedName>
    <definedName name="도장면적가공1" localSheetId="22">#REF!</definedName>
    <definedName name="동두천" localSheetId="22">#REF!</definedName>
    <definedName name="두기1" localSheetId="22">#REF!</definedName>
    <definedName name="두기1호" localSheetId="22">#REF!</definedName>
    <definedName name="두기2" localSheetId="22">#REF!</definedName>
    <definedName name="두기2호" localSheetId="22">#REF!</definedName>
    <definedName name="두기3" localSheetId="22">#REF!</definedName>
    <definedName name="두기3호" localSheetId="22">#REF!</definedName>
    <definedName name="你好" localSheetId="22">#REF!</definedName>
    <definedName name="飘窗" localSheetId="22">#REF!</definedName>
    <definedName name="ㄹ" localSheetId="22">#REF!</definedName>
    <definedName name="ㄹㄹ" localSheetId="22">#REF!</definedName>
    <definedName name="ㄹㄹㄹ" localSheetId="22">#REF!</definedName>
    <definedName name="ㄹㄹㄹㄹ" localSheetId="22">#REF!</definedName>
    <definedName name="ㄹㄹㄹㄹㄹ" localSheetId="22">#REF!</definedName>
    <definedName name="ㄹㄹㄹㄹㄹㄹ" localSheetId="22">#REF!</definedName>
    <definedName name="ㄹㄹㄹㄹㄹㄹㄹ" localSheetId="22">#REF!</definedName>
    <definedName name="ㄹㄹㄹㄹㄹㄹㄹㄹㄹㄹㄹ" localSheetId="22">#REF!</definedName>
    <definedName name="ㄹㄹㄹㄹㄹㄹㄹㄹㄹㄹㄹㄹㄹㄹㄹ" localSheetId="22">#REF!</definedName>
    <definedName name="ㄹ호" localSheetId="22" hidden="1">#REF!</definedName>
    <definedName name="设计费" localSheetId="22">#REF!</definedName>
    <definedName name="税收" localSheetId="22">#REF!</definedName>
    <definedName name="ㅁㄴ" localSheetId="22" hidden="1">#REF!</definedName>
    <definedName name="ㅁㅁㅁ" localSheetId="22">#REF!</definedName>
    <definedName name="ㅁㅁㅁㅁㅁㅁ" localSheetId="22" hidden="1">#REF!</definedName>
    <definedName name="ㅁㅇ" localSheetId="22">#REF!</definedName>
    <definedName name="外委加工.dbf" localSheetId="22">#REF!</definedName>
    <definedName name="멘트" localSheetId="22">#REF!</definedName>
    <definedName name="모래" localSheetId="22">#REF!</definedName>
    <definedName name="모래1" localSheetId="22">#REF!</definedName>
    <definedName name="무농1호" localSheetId="22">#REF!</definedName>
    <definedName name="무농2호" localSheetId="22">#REF!</definedName>
    <definedName name="박경희" localSheetId="22">#REF!</definedName>
    <definedName name="번들1호" localSheetId="22">#REF!</definedName>
    <definedName name="번들2호" localSheetId="22">#REF!</definedName>
    <definedName name="번들3호" localSheetId="22">#REF!</definedName>
    <definedName name="부가가치세" localSheetId="22">#REF!</definedName>
    <definedName name="부가가치세요율" localSheetId="22">#REF!</definedName>
    <definedName name="부가가치표" localSheetId="22">#REF!</definedName>
    <definedName name="부대" localSheetId="22">#REF!</definedName>
    <definedName name="부대내역비교" localSheetId="22">#REF!</definedName>
    <definedName name="부대사항" localSheetId="22">#REF!</definedName>
    <definedName name="분석" localSheetId="22">#REF!</definedName>
    <definedName name="비계" localSheetId="22">#REF!</definedName>
    <definedName name="비교표2" localSheetId="22" hidden="1">#REF!</definedName>
    <definedName name="비목1" localSheetId="22">#REF!</definedName>
    <definedName name="비목2" localSheetId="22">#REF!</definedName>
    <definedName name="비목3" localSheetId="22">#REF!</definedName>
    <definedName name="비목4" localSheetId="22">#REF!</definedName>
    <definedName name="ㅅㅅ" localSheetId="22">#REF!</definedName>
    <definedName name="사" localSheetId="22" hidden="1">#REF!</definedName>
    <definedName name="산재보험료" localSheetId="22">#REF!</definedName>
    <definedName name="산재보험료요율" localSheetId="22">#REF!</definedName>
    <definedName name="산재보험료표" localSheetId="22">#REF!</definedName>
    <definedName name="산출" localSheetId="22">#REF!</definedName>
    <definedName name="산출경비" localSheetId="22">#REF!</definedName>
    <definedName name="삼" localSheetId="22">#REF!</definedName>
    <definedName name="상림1호" localSheetId="22">#REF!</definedName>
    <definedName name="상림2호" localSheetId="22">#REF!</definedName>
    <definedName name="상림3호" localSheetId="22">#REF!</definedName>
    <definedName name="생사1호" localSheetId="22">#REF!</definedName>
    <definedName name="생사2호" localSheetId="22">#REF!</definedName>
    <definedName name="생사기존" localSheetId="22">#REF!</definedName>
    <definedName name="서울" localSheetId="22">#REF!</definedName>
    <definedName name="선량1호" localSheetId="22">#REF!</definedName>
    <definedName name="선량2호" localSheetId="22">#REF!</definedName>
    <definedName name="선량3호" localSheetId="22">#REF!</definedName>
    <definedName name="선량4호" localSheetId="22">#REF!</definedName>
    <definedName name="선량5호" localSheetId="22">#REF!</definedName>
    <definedName name="설계사" localSheetId="22">#REF!</definedName>
    <definedName name="설계삼" localSheetId="22">#REF!</definedName>
    <definedName name="설계오" localSheetId="22">#REF!</definedName>
    <definedName name="설계육" localSheetId="22">#REF!</definedName>
    <definedName name="설계이" localSheetId="22">#REF!</definedName>
    <definedName name="성산1호" localSheetId="22">#REF!</definedName>
    <definedName name="성산2호" localSheetId="22">#REF!</definedName>
    <definedName name="성산3호" localSheetId="22">#REF!</definedName>
    <definedName name="성산4호" localSheetId="22">#REF!</definedName>
    <definedName name="성산5호" localSheetId="22">#REF!</definedName>
    <definedName name="송수관로구경" localSheetId="22">#REF!</definedName>
    <definedName name="송천1" localSheetId="22">#REF!</definedName>
    <definedName name="송천2" localSheetId="22">#REF!</definedName>
    <definedName name="수중모타1" localSheetId="22">#REF!</definedName>
    <definedName name="수중모타10" localSheetId="22">#REF!</definedName>
    <definedName name="수중모타15" localSheetId="22">#REF!</definedName>
    <definedName name="수중모타2" localSheetId="22">#REF!</definedName>
    <definedName name="수중모타20" localSheetId="22">#REF!</definedName>
    <definedName name="수중모타25" localSheetId="22">#REF!</definedName>
    <definedName name="수중모타3" localSheetId="22">#REF!</definedName>
    <definedName name="수중모타30" localSheetId="22">#REF!</definedName>
    <definedName name="수중모타5" localSheetId="22">#REF!</definedName>
    <definedName name="수중모타7.5" localSheetId="22">#REF!</definedName>
    <definedName name="수중모터펌프단가" localSheetId="22">#REF!</definedName>
    <definedName name="수중케이블단가" localSheetId="22">#REF!</definedName>
    <definedName name="수행능력" localSheetId="22">#REF!</definedName>
    <definedName name="순공사비" localSheetId="22">#REF!</definedName>
    <definedName name="순공사원가" localSheetId="22">#REF!</definedName>
    <definedName name="시" localSheetId="22">#REF!</definedName>
    <definedName name="신성1" localSheetId="22">#REF!</definedName>
    <definedName name="신성2" localSheetId="22">#REF!</definedName>
    <definedName name="신성3" localSheetId="22">#REF!</definedName>
    <definedName name="신성4" localSheetId="22">#REF!</definedName>
    <definedName name="신성5" localSheetId="22">#REF!</definedName>
    <definedName name="신성6" localSheetId="22">#REF!</definedName>
    <definedName name="신성7" localSheetId="22">#REF!</definedName>
    <definedName name="신흥1호" localSheetId="22">#REF!</definedName>
    <definedName name="신흥2호" localSheetId="22">#REF!</definedName>
    <definedName name="실경상" localSheetId="22">#REF!</definedName>
    <definedName name="실행" localSheetId="22">#REF!</definedName>
    <definedName name="실행검토" localSheetId="22" hidden="1">#REF!</definedName>
    <definedName name="실행예상액" localSheetId="22" hidden="1">#REF!</definedName>
    <definedName name="실행집계" localSheetId="22">#REF!</definedName>
    <definedName name="ㅇㄹ" localSheetId="22" hidden="1">#REF!</definedName>
    <definedName name="ㅇㅇ" localSheetId="22">#REF!</definedName>
    <definedName name="ㅇㅇㅇ" localSheetId="22">#REF!</definedName>
    <definedName name="아연도강관단가" localSheetId="22">#REF!</definedName>
    <definedName name="아연도배관단가" localSheetId="22">#REF!</definedName>
    <definedName name="아연도배관자재" localSheetId="22">#REF!</definedName>
    <definedName name="안방1호" localSheetId="22">#REF!</definedName>
    <definedName name="안방2호" localSheetId="22">#REF!</definedName>
    <definedName name="안전관리비" localSheetId="22">#REF!</definedName>
    <definedName name="안전관리비요율" localSheetId="22">#REF!</definedName>
    <definedName name="안전관리비표" localSheetId="22">#REF!</definedName>
    <definedName name="안정수위" localSheetId="22">#REF!</definedName>
    <definedName name="앞들1호" localSheetId="22">#REF!</definedName>
    <definedName name="앞들2호" localSheetId="22">#REF!</definedName>
    <definedName name="양수량" localSheetId="22">#REF!</definedName>
    <definedName name="양식" localSheetId="22">#REF!</definedName>
    <definedName name="업체" localSheetId="22" hidden="1">#REF!</definedName>
    <definedName name="오산" localSheetId="22">#REF!</definedName>
    <definedName name="오주1호" localSheetId="22">#REF!</definedName>
    <definedName name="오주2호" localSheetId="22">#REF!</definedName>
    <definedName name="오주3호" localSheetId="22">#REF!</definedName>
    <definedName name="오주4호" localSheetId="22">#REF!</definedName>
    <definedName name="왕암내역" localSheetId="22">#REF!</definedName>
    <definedName name="요동1호" localSheetId="22">#REF!</definedName>
    <definedName name="요동2호" localSheetId="22">#REF!</definedName>
    <definedName name="용접" localSheetId="22">#REF!</definedName>
    <definedName name="우산" localSheetId="22">#REF!</definedName>
    <definedName name="운반중량산출2" localSheetId="22">#REF!</definedName>
    <definedName name="운암" localSheetId="22">#REF!</definedName>
    <definedName name="운호1호" localSheetId="22">#REF!</definedName>
    <definedName name="운호2호" localSheetId="22">#REF!</definedName>
    <definedName name="운호3호" localSheetId="22">#REF!</definedName>
    <definedName name="울산프랜지" localSheetId="22">#REF!</definedName>
    <definedName name="원가계산명" localSheetId="22">#REF!</definedName>
    <definedName name="원운1호" localSheetId="22">#REF!</definedName>
    <definedName name="원운2호" localSheetId="22">#REF!</definedName>
    <definedName name="육" localSheetId="22">#REF!</definedName>
    <definedName name="육리1호" localSheetId="22">#REF!</definedName>
    <definedName name="육리2호" localSheetId="22">#REF!</definedName>
    <definedName name="은산1호" localSheetId="22">#REF!</definedName>
    <definedName name="은산2호" localSheetId="22">#REF!</definedName>
    <definedName name="은산3호" localSheetId="22">#REF!</definedName>
    <definedName name="은산4호" localSheetId="22">#REF!</definedName>
    <definedName name="의무비" localSheetId="22">#REF!</definedName>
    <definedName name="의정부" localSheetId="22">#REF!</definedName>
    <definedName name="이" localSheetId="22">#REF!</definedName>
    <definedName name="이윤" localSheetId="22">#REF!</definedName>
    <definedName name="이윤요율" localSheetId="22">#REF!</definedName>
    <definedName name="이윤표" localSheetId="22">#REF!</definedName>
    <definedName name="이희선" localSheetId="22">#REF!,#REF!</definedName>
    <definedName name="인공" localSheetId="22">#REF!</definedName>
    <definedName name="인입공사비" localSheetId="22">#REF!</definedName>
    <definedName name="일반관리비" localSheetId="22">#REF!</definedName>
    <definedName name="일반관리비요율" localSheetId="22">#REF!</definedName>
    <definedName name="일반관리비표" localSheetId="22">#REF!</definedName>
    <definedName name="일위" localSheetId="22">#REF!,#REF!</definedName>
    <definedName name="일위대가" localSheetId="22">#REF!</definedName>
    <definedName name="일위목록" localSheetId="22">#REF!</definedName>
    <definedName name="입력란" localSheetId="22">#REF!</definedName>
    <definedName name="입력전체" localSheetId="22">#REF!</definedName>
    <definedName name="입안1호" localSheetId="22">#REF!</definedName>
    <definedName name="입안2호" localSheetId="22">#REF!</definedName>
    <definedName name="입안3호" localSheetId="22">#REF!</definedName>
    <definedName name="입안4호" localSheetId="22">#REF!</definedName>
    <definedName name="입안기존2" localSheetId="22">#REF!</definedName>
    <definedName name="자연수위" localSheetId="22">#REF!</definedName>
    <definedName name="자재" localSheetId="22">#REF!</definedName>
    <definedName name="잡자재비" localSheetId="22">#REF!</definedName>
    <definedName name="장산1" localSheetId="22">#REF!</definedName>
    <definedName name="장산2" localSheetId="22">#REF!</definedName>
    <definedName name="장산3" localSheetId="22">#REF!</definedName>
    <definedName name="장춘" localSheetId="22">#REF!</definedName>
    <definedName name="재료비" localSheetId="22">#REF!</definedName>
    <definedName name="재료비요율" localSheetId="22">#REF!</definedName>
    <definedName name="재료집계3" localSheetId="22">#REF!</definedName>
    <definedName name="저격2" localSheetId="22">#REF!</definedName>
    <definedName name="저수조만수위" localSheetId="22">#REF!</definedName>
    <definedName name="전동기용량" localSheetId="22">#REF!</definedName>
    <definedName name="전선관부속품비" localSheetId="22">#REF!</definedName>
    <definedName name="전장su" localSheetId="22">#REF!</definedName>
    <definedName name="정열범위" localSheetId="22">#REF!</definedName>
    <definedName name="조달예가" localSheetId="22">#REF!</definedName>
    <definedName name="중량" localSheetId="22">#REF!</definedName>
    <definedName name="중량표" localSheetId="22">#REF!</definedName>
    <definedName name="지동" localSheetId="22">#REF!</definedName>
    <definedName name="지질" localSheetId="22">#REF!</definedName>
    <definedName name="지질2" localSheetId="22">#REF!</definedName>
    <definedName name="직접경비" localSheetId="22">#REF!</definedName>
    <definedName name="직접노무비" localSheetId="22">#REF!</definedName>
    <definedName name="직접노무비요율" localSheetId="22">#REF!</definedName>
    <definedName name="직접비" localSheetId="22">#REF!</definedName>
    <definedName name="직접재료비" localSheetId="22">#REF!</definedName>
    <definedName name="직접재료비합" localSheetId="22">#REF!</definedName>
    <definedName name="직종" localSheetId="22">#REF!</definedName>
    <definedName name="직종명" localSheetId="22">#REF!</definedName>
    <definedName name="진석" localSheetId="22">#REF!,#REF!</definedName>
    <definedName name="ㅊ3" localSheetId="22">#REF!</definedName>
    <definedName name="차체2" localSheetId="22">#REF!</definedName>
    <definedName name="착정심도" localSheetId="22">#REF!</definedName>
    <definedName name="철골공" localSheetId="22">#REF!</definedName>
    <definedName name="철목1호" localSheetId="22">#REF!</definedName>
    <definedName name="철목2호" localSheetId="22">#REF!</definedName>
    <definedName name="철목3호" localSheetId="22">#REF!</definedName>
    <definedName name="철목4호" localSheetId="22">#REF!</definedName>
    <definedName name="철콘" localSheetId="22">#REF!</definedName>
    <definedName name="철콘견적" localSheetId="22">#REF!</definedName>
    <definedName name="철콘번호" localSheetId="22">#REF!</definedName>
    <definedName name="청림1호" localSheetId="22">#REF!</definedName>
    <definedName name="청림2호" localSheetId="22">#REF!</definedName>
    <definedName name="청림3호" localSheetId="22">#REF!</definedName>
    <definedName name="총공사비" localSheetId="22">#REF!</definedName>
    <definedName name="총괄" localSheetId="22">#REF!</definedName>
    <definedName name="총괄표0" localSheetId="22" hidden="1">#REF!</definedName>
    <definedName name="총원가" localSheetId="22">#REF!</definedName>
    <definedName name="칠" localSheetId="22">#REF!</definedName>
    <definedName name="ㅌㅌㅌㅌㅌㅌㅌ" localSheetId="22">#REF!</definedName>
    <definedName name="토" localSheetId="22" hidden="1">#REF!</definedName>
    <definedName name="팔" localSheetId="22" hidden="1">#REF!</definedName>
    <definedName name="펌프구경" localSheetId="22">#REF!</definedName>
    <definedName name="평택" localSheetId="22">#REF!</definedName>
    <definedName name="표지" localSheetId="22" hidden="1">#REF!</definedName>
    <definedName name="프린트" localSheetId="22">#REF!</definedName>
    <definedName name="ㅎ" localSheetId="22">#REF!</definedName>
    <definedName name="ㅎ314" localSheetId="22">#REF!</definedName>
    <definedName name="ㅎ384" localSheetId="22">#REF!</definedName>
    <definedName name="ㅎㄹㄹ" localSheetId="22">#REF!</definedName>
    <definedName name="하도급계획서" localSheetId="22">#REF!</definedName>
    <definedName name="한" localSheetId="22" hidden="1">#REF!</definedName>
    <definedName name="한교1호" localSheetId="22">#REF!</definedName>
    <definedName name="한교2호" localSheetId="22">#REF!</definedName>
    <definedName name="한교3호" localSheetId="22">#REF!</definedName>
    <definedName name="한전" localSheetId="22">#REF!</definedName>
    <definedName name="한전수탁비" localSheetId="22">#REF!</definedName>
    <definedName name="할증" localSheetId="22">#REF!</definedName>
    <definedName name="합계" localSheetId="22">#REF!</definedName>
    <definedName name="행삭제" localSheetId="22">#REF!</definedName>
    <definedName name="현천기자재비" localSheetId="22">#REF!</definedName>
    <definedName name="화신1호" localSheetId="22">#REF!</definedName>
    <definedName name="화신2호" localSheetId="22">#REF!</definedName>
    <definedName name="화신기존1" localSheetId="22">#REF!</definedName>
    <definedName name="화신기존2" localSheetId="22">#REF!</definedName>
    <definedName name="환산계수" localSheetId="22">#REF!</definedName>
    <definedName name="회사명" localSheetId="22">#REF!</definedName>
    <definedName name="회시1호" localSheetId="22">#REF!</definedName>
    <definedName name="회시2호" localSheetId="22">#REF!</definedName>
    <definedName name="희선" localSheetId="22">#REF!,#REF!,#REF!,#REF!,#REF!,#REF!,#REF!,#REF!,#REF!,#REF!,#REF!,#REF!,#REF!,#REF!,#REF!,#REF!,#REF!,#REF!,#REF!</definedName>
    <definedName name="ㅗ1433" localSheetId="22">#REF!</definedName>
    <definedName name="ㅗㅓㅏ" localSheetId="22">#REF!</definedName>
    <definedName name="ㅠ" localSheetId="22">#REF!</definedName>
    <definedName name="ㅠ1" localSheetId="22">#REF!</definedName>
    <definedName name="ㅠ121" localSheetId="22">#REF!</definedName>
    <definedName name="_xlnm.Print_Area" localSheetId="22">'3.1C2918'!$A$1:$I$35</definedName>
    <definedName name="\e" localSheetId="23">#REF!</definedName>
    <definedName name="\g" localSheetId="23">#REF!</definedName>
    <definedName name="\O" localSheetId="23">#REF!</definedName>
    <definedName name="\s" localSheetId="23">#REF!</definedName>
    <definedName name="_\D" localSheetId="23">#REF!</definedName>
    <definedName name="_\X" localSheetId="23">#REF!</definedName>
    <definedName name="________cap11" localSheetId="23">#REF!</definedName>
    <definedName name="_______cap11" localSheetId="23">#REF!</definedName>
    <definedName name="______cap11" localSheetId="23">#REF!</definedName>
    <definedName name="_____key2" localSheetId="23" hidden="1">#REF!</definedName>
    <definedName name="____key2" localSheetId="23" hidden="1">#REF!</definedName>
    <definedName name="____YO1" localSheetId="23">#REF!</definedName>
    <definedName name="____총괄표" localSheetId="23" hidden="1">#REF!</definedName>
    <definedName name="___BMK10" localSheetId="23">#REF!</definedName>
    <definedName name="___HSH1" localSheetId="23">#REF!</definedName>
    <definedName name="___HSH2" localSheetId="23">#REF!</definedName>
    <definedName name="___HTB2" localSheetId="23">#REF!</definedName>
    <definedName name="___HTS1" localSheetId="23">#REF!</definedName>
    <definedName name="___key2" localSheetId="23" hidden="1">#REF!</definedName>
    <definedName name="___MS1" localSheetId="23">#REF!</definedName>
    <definedName name="___mu1" localSheetId="23">#REF!</definedName>
    <definedName name="___mu2" localSheetId="23">#REF!</definedName>
    <definedName name="___mu3" localSheetId="23">#REF!</definedName>
    <definedName name="___na7" localSheetId="23">#REF!</definedName>
    <definedName name="___nf1" localSheetId="23">#REF!</definedName>
    <definedName name="___nf2" localSheetId="23">#REF!</definedName>
    <definedName name="___nf3" localSheetId="23">#REF!</definedName>
    <definedName name="___ng30" localSheetId="23">#REF!</definedName>
    <definedName name="___ng35" localSheetId="23">#REF!</definedName>
    <definedName name="___NP1" localSheetId="23">#REF!</definedName>
    <definedName name="___NP2" localSheetId="23">#REF!</definedName>
    <definedName name="___NSH1" localSheetId="23">#REF!</definedName>
    <definedName name="___NSH2" localSheetId="23">#REF!</definedName>
    <definedName name="___pa7" localSheetId="23">#REF!</definedName>
    <definedName name="___pf1" localSheetId="23">#REF!</definedName>
    <definedName name="___pf2" localSheetId="23">#REF!</definedName>
    <definedName name="___pf3" localSheetId="23">#REF!</definedName>
    <definedName name="___pg30" localSheetId="23">#REF!</definedName>
    <definedName name="___pg35" localSheetId="23">#REF!</definedName>
    <definedName name="___ppa7" localSheetId="23">#REF!</definedName>
    <definedName name="___ppf1" localSheetId="23">#REF!</definedName>
    <definedName name="___ppf2" localSheetId="23">#REF!</definedName>
    <definedName name="___ppf3" localSheetId="23">#REF!</definedName>
    <definedName name="___ppg30" localSheetId="23">#REF!</definedName>
    <definedName name="___ppg35" localSheetId="23">#REF!</definedName>
    <definedName name="___QTY10" localSheetId="23">#REF!</definedName>
    <definedName name="___UPR10" localSheetId="23">#REF!</definedName>
    <definedName name="___vrc25" localSheetId="23">#REF!</definedName>
    <definedName name="___YO1" localSheetId="23">#REF!</definedName>
    <definedName name="___총괄표" localSheetId="23" hidden="1">#REF!</definedName>
    <definedName name="__16_3_0Crite" localSheetId="23">#REF!</definedName>
    <definedName name="__17_3_0Criteria" localSheetId="23">#REF!</definedName>
    <definedName name="__18_3__Crite" localSheetId="23">#REF!</definedName>
    <definedName name="__19_3__Criteria" localSheetId="23">#REF!</definedName>
    <definedName name="__20A15_" localSheetId="23">#REF!</definedName>
    <definedName name="__21G_0Extr" localSheetId="23">#REF!</definedName>
    <definedName name="__22G_0Extract" localSheetId="23">#REF!</definedName>
    <definedName name="__23G__Extr" localSheetId="23">#REF!</definedName>
    <definedName name="__24G__Extract" localSheetId="23">#REF!</definedName>
    <definedName name="__BMK10" localSheetId="23">#REF!</definedName>
    <definedName name="__cap11" localSheetId="23">#REF!</definedName>
    <definedName name="__HSH1" localSheetId="23">#REF!</definedName>
    <definedName name="__HSH2" localSheetId="23">#REF!</definedName>
    <definedName name="__HTB2" localSheetId="23">#REF!</definedName>
    <definedName name="__HTS1" localSheetId="23">#REF!</definedName>
    <definedName name="__key2" localSheetId="23" hidden="1">#REF!</definedName>
    <definedName name="__MS1" localSheetId="23">#REF!</definedName>
    <definedName name="__mu1" localSheetId="23">#REF!</definedName>
    <definedName name="__mu2" localSheetId="23">#REF!</definedName>
    <definedName name="__mu3" localSheetId="23">#REF!</definedName>
    <definedName name="__na7" localSheetId="23">#REF!</definedName>
    <definedName name="__nf1" localSheetId="23">#REF!</definedName>
    <definedName name="__nf2" localSheetId="23">#REF!</definedName>
    <definedName name="__nf3" localSheetId="23">#REF!</definedName>
    <definedName name="__ng30" localSheetId="23">#REF!</definedName>
    <definedName name="__ng35" localSheetId="23">#REF!</definedName>
    <definedName name="__NP1" localSheetId="23">#REF!</definedName>
    <definedName name="__NP2" localSheetId="23">#REF!</definedName>
    <definedName name="__NSH1" localSheetId="23">#REF!</definedName>
    <definedName name="__NSH2" localSheetId="23">#REF!</definedName>
    <definedName name="__pa7" localSheetId="23">#REF!</definedName>
    <definedName name="__pf1" localSheetId="23">#REF!</definedName>
    <definedName name="__pf2" localSheetId="23">#REF!</definedName>
    <definedName name="__pf3" localSheetId="23">#REF!</definedName>
    <definedName name="__pg30" localSheetId="23">#REF!</definedName>
    <definedName name="__pg35" localSheetId="23">#REF!</definedName>
    <definedName name="__ppa7" localSheetId="23">#REF!</definedName>
    <definedName name="__ppf1" localSheetId="23">#REF!</definedName>
    <definedName name="__ppf2" localSheetId="23">#REF!</definedName>
    <definedName name="__ppf3" localSheetId="23">#REF!</definedName>
    <definedName name="__ppg30" localSheetId="23">#REF!</definedName>
    <definedName name="__ppg35" localSheetId="23">#REF!</definedName>
    <definedName name="__QTY10" localSheetId="23">#REF!</definedName>
    <definedName name="__UPR10" localSheetId="23">#REF!</definedName>
    <definedName name="__vrc25" localSheetId="23">#REF!</definedName>
    <definedName name="__YO1" localSheetId="23">#REF!</definedName>
    <definedName name="__총괄표" localSheetId="23" hidden="1">#REF!</definedName>
    <definedName name="_000年.xls" localSheetId="23">#REF!</definedName>
    <definedName name="_001年.xls" localSheetId="23">#REF!</definedName>
    <definedName name="_002年.xls" localSheetId="23">#REF!</definedName>
    <definedName name="_16.025_8.297_18.65__10.5" localSheetId="23">#REF!</definedName>
    <definedName name="_16_3_0Crite" localSheetId="23">#REF!</definedName>
    <definedName name="_17_3_0Criteria" localSheetId="23">#REF!</definedName>
    <definedName name="_18_3__Crite" localSheetId="23">#REF!</definedName>
    <definedName name="_19_3__Criteria" localSheetId="23">#REF!</definedName>
    <definedName name="_1공장" localSheetId="23">#REF!</definedName>
    <definedName name="_20A15_" localSheetId="23">#REF!</definedName>
    <definedName name="_21G_0Extr" localSheetId="23">#REF!</definedName>
    <definedName name="_22G_0Extract" localSheetId="23">#REF!</definedName>
    <definedName name="_23G__Extr" localSheetId="23">#REF!</definedName>
    <definedName name="_24G__Extract" localSheetId="23">#REF!</definedName>
    <definedName name="_2공장" localSheetId="23">#REF!</definedName>
    <definedName name="_3공장" localSheetId="23">#REF!</definedName>
    <definedName name="_58_3" localSheetId="23">#REF!</definedName>
    <definedName name="_61_3_0Crite" localSheetId="23">#REF!</definedName>
    <definedName name="_64_3_0Criteria" localSheetId="23">#REF!</definedName>
    <definedName name="_67_3__Crite" localSheetId="23">#REF!</definedName>
    <definedName name="_70_3__Criteria" localSheetId="23">#REF!</definedName>
    <definedName name="_71A15_" localSheetId="23">#REF!</definedName>
    <definedName name="_74G" localSheetId="23">#REF!</definedName>
    <definedName name="_77G_0Extr" localSheetId="23">#REF!</definedName>
    <definedName name="_80G_0Extract" localSheetId="23">#REF!</definedName>
    <definedName name="_83G__Extr" localSheetId="23">#REF!</definedName>
    <definedName name="_86G__Extract" localSheetId="23">#REF!</definedName>
    <definedName name="_A" localSheetId="23">#REF!</definedName>
    <definedName name="_BMK10" localSheetId="23">#REF!</definedName>
    <definedName name="_cap11" localSheetId="23">#REF!</definedName>
    <definedName name="_Dist_Bin" localSheetId="23" hidden="1">#REF!</definedName>
    <definedName name="_Dist_Values" localSheetId="23" hidden="1">#REF!</definedName>
    <definedName name="_Fill" localSheetId="23" hidden="1">#REF!</definedName>
    <definedName name="_HSH1" localSheetId="23">#REF!</definedName>
    <definedName name="_HSH2" localSheetId="23">#REF!</definedName>
    <definedName name="_HTB2" localSheetId="23">#REF!</definedName>
    <definedName name="_HTS1" localSheetId="23">#REF!</definedName>
    <definedName name="_Key1" localSheetId="23" hidden="1">#REF!</definedName>
    <definedName name="_Key2" localSheetId="23" hidden="1">#REF!</definedName>
    <definedName name="_MS1" localSheetId="23">#REF!</definedName>
    <definedName name="_mu1" localSheetId="23">#REF!</definedName>
    <definedName name="_mu2" localSheetId="23">#REF!</definedName>
    <definedName name="_mu3" localSheetId="23">#REF!</definedName>
    <definedName name="_na7" localSheetId="23">#REF!</definedName>
    <definedName name="_nf1" localSheetId="23">#REF!</definedName>
    <definedName name="_nf2" localSheetId="23">#REF!</definedName>
    <definedName name="_nf3" localSheetId="23">#REF!</definedName>
    <definedName name="_ng30" localSheetId="23">#REF!</definedName>
    <definedName name="_ng35" localSheetId="23">#REF!</definedName>
    <definedName name="_NP1" localSheetId="23">#REF!</definedName>
    <definedName name="_NP2" localSheetId="23">#REF!</definedName>
    <definedName name="_NSH1" localSheetId="23">#REF!</definedName>
    <definedName name="_NSH2" localSheetId="23">#REF!</definedName>
    <definedName name="_pa7" localSheetId="23">#REF!</definedName>
    <definedName name="_pf1" localSheetId="23">#REF!</definedName>
    <definedName name="_pf2" localSheetId="23">#REF!</definedName>
    <definedName name="_pf3" localSheetId="23">#REF!</definedName>
    <definedName name="_pg30" localSheetId="23">#REF!</definedName>
    <definedName name="_pg35" localSheetId="23">#REF!</definedName>
    <definedName name="_ppa7" localSheetId="23">#REF!</definedName>
    <definedName name="_ppf1" localSheetId="23">#REF!</definedName>
    <definedName name="_ppf2" localSheetId="23">#REF!</definedName>
    <definedName name="_ppf3" localSheetId="23">#REF!</definedName>
    <definedName name="_ppg30" localSheetId="23">#REF!</definedName>
    <definedName name="_ppg35" localSheetId="23">#REF!</definedName>
    <definedName name="_QTY10" localSheetId="23">#REF!</definedName>
    <definedName name="_Sort" localSheetId="23" hidden="1">#REF!</definedName>
    <definedName name="_Table1_In1" localSheetId="23" hidden="1">#REF!</definedName>
    <definedName name="_Table1_Out" localSheetId="23" hidden="1">#REF!</definedName>
    <definedName name="_UPR10" localSheetId="23">#REF!</definedName>
    <definedName name="_vrc25" localSheetId="23">#REF!</definedName>
    <definedName name="_YO1" localSheetId="23">#REF!</definedName>
    <definedName name="_총괄표" localSheetId="23" hidden="1">#REF!</definedName>
    <definedName name="A_1" localSheetId="23">#REF!</definedName>
    <definedName name="A_2" localSheetId="23">#REF!</definedName>
    <definedName name="A_3" localSheetId="23">#REF!</definedName>
    <definedName name="A_4" localSheetId="23">#REF!</definedName>
    <definedName name="A_5" localSheetId="23">#REF!</definedName>
    <definedName name="A_6" localSheetId="23">#REF!</definedName>
    <definedName name="A1_" localSheetId="23">#REF!</definedName>
    <definedName name="A15." localSheetId="23">#REF!</definedName>
    <definedName name="A2_" localSheetId="23">#REF!</definedName>
    <definedName name="A3_" localSheetId="23">#REF!</definedName>
    <definedName name="A315yoo1" localSheetId="23">#REF!</definedName>
    <definedName name="A4_" localSheetId="23">#REF!</definedName>
    <definedName name="A5_" localSheetId="23">#REF!</definedName>
    <definedName name="A7_" localSheetId="23">#REF!</definedName>
    <definedName name="A8_" localSheetId="23">#REF!</definedName>
    <definedName name="A9_" localSheetId="23">#REF!</definedName>
    <definedName name="AA" localSheetId="23" hidden="1">#REF!</definedName>
    <definedName name="AMOUNT" localSheetId="23">#REF!</definedName>
    <definedName name="are" localSheetId="23">#REF!</definedName>
    <definedName name="as" localSheetId="23" hidden="1">#REF!</definedName>
    <definedName name="b_1" localSheetId="23">#REF!</definedName>
    <definedName name="B0" localSheetId="23">#REF!</definedName>
    <definedName name="B1_" localSheetId="23">#REF!</definedName>
    <definedName name="B1381." localSheetId="23">#REF!</definedName>
    <definedName name="B1A" localSheetId="23">#REF!</definedName>
    <definedName name="B1WL" localSheetId="23">#REF!</definedName>
    <definedName name="B1WR" localSheetId="23">#REF!</definedName>
    <definedName name="B2A" localSheetId="23">#REF!</definedName>
    <definedName name="B2WL" localSheetId="23">#REF!</definedName>
    <definedName name="B2WR" localSheetId="23">#REF!</definedName>
    <definedName name="B3A" localSheetId="23">#REF!</definedName>
    <definedName name="B4A" localSheetId="23">#REF!</definedName>
    <definedName name="B5A" localSheetId="23">#REF!</definedName>
    <definedName name="B6A" localSheetId="23">#REF!</definedName>
    <definedName name="B7A" localSheetId="23">#REF!</definedName>
    <definedName name="B8A" localSheetId="23">#REF!</definedName>
    <definedName name="BA" localSheetId="23">#REF!</definedName>
    <definedName name="BAE_GWANG_GONG" localSheetId="23">#REF!</definedName>
    <definedName name="BB" localSheetId="23">#REF!</definedName>
    <definedName name="bbb" localSheetId="23">#REF!</definedName>
    <definedName name="BHU" localSheetId="23">#REF!</definedName>
    <definedName name="BI_GAE_GONG" localSheetId="23">#REF!</definedName>
    <definedName name="BIGO" localSheetId="23">#REF!</definedName>
    <definedName name="BJ_GLF" localSheetId="23">#REF!</definedName>
    <definedName name="BJ_LR" localSheetId="23">#REF!</definedName>
    <definedName name="BMO" localSheetId="23">#REF!</definedName>
    <definedName name="BO" localSheetId="23">#REF!</definedName>
    <definedName name="BO_ON_GONG" localSheetId="23">#REF!</definedName>
    <definedName name="BO_TONG_IN_BU" localSheetId="23">#REF!</definedName>
    <definedName name="BSH" localSheetId="23">#REF!</definedName>
    <definedName name="BV" localSheetId="23">#REF!</definedName>
    <definedName name="C_1" localSheetId="23">#REF!</definedName>
    <definedName name="C_2" localSheetId="23">#REF!</definedName>
    <definedName name="C_3" localSheetId="23">#REF!</definedName>
    <definedName name="cap" localSheetId="23">#REF!</definedName>
    <definedName name="CCC" localSheetId="23">#REF!</definedName>
    <definedName name="CHUK_RYANG_SA" localSheetId="23">#REF!</definedName>
    <definedName name="CHUL_GOL_GONG" localSheetId="23">#REF!</definedName>
    <definedName name="CHUL_GONG" localSheetId="23">#REF!</definedName>
    <definedName name="CIVIL" localSheetId="23">#REF!</definedName>
    <definedName name="CKSP" localSheetId="23">#REF!</definedName>
    <definedName name="Client" localSheetId="23">#REF!</definedName>
    <definedName name="CM" localSheetId="23">#REF!</definedName>
    <definedName name="COD" localSheetId="23">#REF!</definedName>
    <definedName name="CODE" localSheetId="23">#REF!</definedName>
    <definedName name="cola" localSheetId="23">#REF!</definedName>
    <definedName name="cola11" localSheetId="23">#REF!</definedName>
    <definedName name="colb" localSheetId="23">#REF!</definedName>
    <definedName name="Conc_A" localSheetId="23">#REF!</definedName>
    <definedName name="Conc_C" localSheetId="23">#REF!</definedName>
    <definedName name="COST" localSheetId="23" hidden="1">#REF!</definedName>
    <definedName name="COSTT" localSheetId="23" hidden="1">#REF!</definedName>
    <definedName name="CPK" localSheetId="23">#REF!</definedName>
    <definedName name="CR" localSheetId="23">#REF!</definedName>
    <definedName name="D0" localSheetId="23">#REF!</definedName>
    <definedName name="D00" localSheetId="23">#REF!</definedName>
    <definedName name="D000" localSheetId="23">#REF!</definedName>
    <definedName name="DAN" localSheetId="23">#REF!</definedName>
    <definedName name="DANGA" localSheetId="23">#REF!,#REF!</definedName>
    <definedName name="danga2" localSheetId="23">#REF!,#REF!</definedName>
    <definedName name="Database" localSheetId="23" hidden="1">#REF!</definedName>
    <definedName name="database2" localSheetId="23">#REF!</definedName>
    <definedName name="date" localSheetId="23">#REF!</definedName>
    <definedName name="Date_Bidding" localSheetId="23">#REF!</definedName>
    <definedName name="DE" localSheetId="23">#REF!</definedName>
    <definedName name="DF" localSheetId="23">#REF!</definedName>
    <definedName name="dl" localSheetId="23">#REF!</definedName>
    <definedName name="DO_JANG_GONG" localSheetId="23">#REF!</definedName>
    <definedName name="DPI" localSheetId="23">#REF!</definedName>
    <definedName name="DPP" localSheetId="23">#REF!</definedName>
    <definedName name="DS" localSheetId="23">#REF!</definedName>
    <definedName name="DSVP" localSheetId="23">#REF!</definedName>
    <definedName name="DUCT_GONG" localSheetId="23">#REF!</definedName>
    <definedName name="E10M" localSheetId="23">#REF!</definedName>
    <definedName name="E10P" localSheetId="23">#REF!</definedName>
    <definedName name="E11M" localSheetId="23">#REF!</definedName>
    <definedName name="E11P" localSheetId="23">#REF!</definedName>
    <definedName name="E12M" localSheetId="23">#REF!</definedName>
    <definedName name="E12P" localSheetId="23">#REF!</definedName>
    <definedName name="E13M" localSheetId="23">#REF!</definedName>
    <definedName name="E13P" localSheetId="23">#REF!</definedName>
    <definedName name="E14M" localSheetId="23">#REF!</definedName>
    <definedName name="E14P" localSheetId="23">#REF!</definedName>
    <definedName name="E15M" localSheetId="23">#REF!</definedName>
    <definedName name="E15P" localSheetId="23">#REF!</definedName>
    <definedName name="E16M" localSheetId="23">#REF!</definedName>
    <definedName name="E16P" localSheetId="23">#REF!</definedName>
    <definedName name="E17M" localSheetId="23">#REF!</definedName>
    <definedName name="E17P" localSheetId="23">#REF!</definedName>
    <definedName name="E18M" localSheetId="23">#REF!</definedName>
    <definedName name="E18P" localSheetId="23">#REF!</definedName>
    <definedName name="E19M" localSheetId="23">#REF!</definedName>
    <definedName name="E19P" localSheetId="23">#REF!</definedName>
    <definedName name="E1E" localSheetId="23">#REF!</definedName>
    <definedName name="E1M" localSheetId="23">#REF!</definedName>
    <definedName name="E1P" localSheetId="23">#REF!</definedName>
    <definedName name="E20M" localSheetId="23">#REF!</definedName>
    <definedName name="E20P" localSheetId="23">#REF!</definedName>
    <definedName name="E21M" localSheetId="23">#REF!</definedName>
    <definedName name="E21P" localSheetId="23">#REF!</definedName>
    <definedName name="E22M" localSheetId="23">#REF!</definedName>
    <definedName name="E22P" localSheetId="23">#REF!</definedName>
    <definedName name="E23M" localSheetId="23">#REF!</definedName>
    <definedName name="E23P" localSheetId="23">#REF!</definedName>
    <definedName name="E24M" localSheetId="23">#REF!</definedName>
    <definedName name="E24P" localSheetId="23">#REF!</definedName>
    <definedName name="E26E" localSheetId="23">#REF!</definedName>
    <definedName name="E26M" localSheetId="23">#REF!</definedName>
    <definedName name="E26P" localSheetId="23">#REF!</definedName>
    <definedName name="E27E" localSheetId="23">#REF!</definedName>
    <definedName name="E27M" localSheetId="23">#REF!</definedName>
    <definedName name="E27P" localSheetId="23">#REF!</definedName>
    <definedName name="E28E" localSheetId="23">#REF!</definedName>
    <definedName name="E28M" localSheetId="23">#REF!</definedName>
    <definedName name="E28P" localSheetId="23">#REF!</definedName>
    <definedName name="E29M" localSheetId="23">#REF!</definedName>
    <definedName name="E29P" localSheetId="23">#REF!</definedName>
    <definedName name="E2E" localSheetId="23">#REF!</definedName>
    <definedName name="E2M" localSheetId="23">#REF!</definedName>
    <definedName name="E2P" localSheetId="23">#REF!</definedName>
    <definedName name="E30M" localSheetId="23">#REF!</definedName>
    <definedName name="E30P" localSheetId="23">#REF!</definedName>
    <definedName name="E35M" localSheetId="23">#REF!</definedName>
    <definedName name="E35P" localSheetId="23">#REF!</definedName>
    <definedName name="E3P" localSheetId="23">#REF!</definedName>
    <definedName name="E43M" localSheetId="23">#REF!</definedName>
    <definedName name="E43P" localSheetId="23">#REF!</definedName>
    <definedName name="E44M" localSheetId="23">#REF!</definedName>
    <definedName name="E44P" localSheetId="23">#REF!</definedName>
    <definedName name="E45M" localSheetId="23">#REF!</definedName>
    <definedName name="E45P" localSheetId="23">#REF!</definedName>
    <definedName name="E46M" localSheetId="23">#REF!</definedName>
    <definedName name="E46P" localSheetId="23">#REF!</definedName>
    <definedName name="E47M" localSheetId="23">#REF!</definedName>
    <definedName name="E47P" localSheetId="23">#REF!</definedName>
    <definedName name="E49M" localSheetId="23">#REF!</definedName>
    <definedName name="E49P" localSheetId="23">#REF!</definedName>
    <definedName name="E4M" localSheetId="23">#REF!</definedName>
    <definedName name="E4P" localSheetId="23">#REF!</definedName>
    <definedName name="E50M" localSheetId="23">#REF!</definedName>
    <definedName name="E50P" localSheetId="23">#REF!</definedName>
    <definedName name="E51E" localSheetId="23">#REF!</definedName>
    <definedName name="E5M" localSheetId="23">#REF!</definedName>
    <definedName name="E5P" localSheetId="23">#REF!</definedName>
    <definedName name="E6M" localSheetId="23">#REF!</definedName>
    <definedName name="E6P" localSheetId="23">#REF!</definedName>
    <definedName name="E7M" localSheetId="23">#REF!</definedName>
    <definedName name="E7P" localSheetId="23">#REF!</definedName>
    <definedName name="E8M" localSheetId="23">#REF!</definedName>
    <definedName name="E8P" localSheetId="23">#REF!</definedName>
    <definedName name="E9M" localSheetId="23">#REF!</definedName>
    <definedName name="E9P" localSheetId="23">#REF!</definedName>
    <definedName name="eee" localSheetId="23" hidden="1">#REF!</definedName>
    <definedName name="Exchange_Rate" localSheetId="23">#REF!</definedName>
    <definedName name="Extract_MI" localSheetId="23">#REF!</definedName>
    <definedName name="fact" localSheetId="23">#REF!</definedName>
    <definedName name="FD" localSheetId="23">#REF!</definedName>
    <definedName name="FEEL" localSheetId="23">#REF!</definedName>
    <definedName name="fjkf" localSheetId="23">#REF!</definedName>
    <definedName name="Form" localSheetId="23">#REF!</definedName>
    <definedName name="fvdsa" localSheetId="23">#REF!</definedName>
    <definedName name="fwk" localSheetId="23">#REF!</definedName>
    <definedName name="GAE_JANG_GONG" localSheetId="23">#REF!</definedName>
    <definedName name="GEMCO" localSheetId="23" hidden="1">#REF!</definedName>
    <definedName name="gfdgdgdf" localSheetId="23">#REF!</definedName>
    <definedName name="gfggfr" localSheetId="23">#REF!</definedName>
    <definedName name="GG" localSheetId="23">#REF!</definedName>
    <definedName name="GGGG" localSheetId="23">#REF!</definedName>
    <definedName name="gh" localSheetId="23">#REF!</definedName>
    <definedName name="GI_GAE_SUL_CHI_GONG" localSheetId="23">#REF!</definedName>
    <definedName name="GJ" localSheetId="23">#REF!</definedName>
    <definedName name="gjj" localSheetId="23">#REF!</definedName>
    <definedName name="GK" localSheetId="23">#REF!</definedName>
    <definedName name="GONGCODE" localSheetId="23">#REF!</definedName>
    <definedName name="grew" localSheetId="23" hidden="1">#REF!</definedName>
    <definedName name="Gtb" localSheetId="23">#REF!</definedName>
    <definedName name="gtbtt" localSheetId="23">#REF!</definedName>
    <definedName name="GUMAK" localSheetId="23">#REF!</definedName>
    <definedName name="Gxl" localSheetId="23">#REF!</definedName>
    <definedName name="gxltt" localSheetId="23">#REF!</definedName>
    <definedName name="GY" localSheetId="23">#REF!</definedName>
    <definedName name="H1L" localSheetId="23">#REF!</definedName>
    <definedName name="H1R" localSheetId="23">#REF!</definedName>
    <definedName name="H1WL" localSheetId="23">#REF!</definedName>
    <definedName name="H1WR" localSheetId="23">#REF!</definedName>
    <definedName name="H2L" localSheetId="23">#REF!</definedName>
    <definedName name="H2R" localSheetId="23">#REF!</definedName>
    <definedName name="H2WL" localSheetId="23">#REF!</definedName>
    <definedName name="H2WR" localSheetId="23">#REF!</definedName>
    <definedName name="H3L" localSheetId="23">#REF!</definedName>
    <definedName name="H3R" localSheetId="23">#REF!</definedName>
    <definedName name="H3WL" localSheetId="23">#REF!</definedName>
    <definedName name="H3WR" localSheetId="23">#REF!</definedName>
    <definedName name="H4L" localSheetId="23">#REF!</definedName>
    <definedName name="H4R" localSheetId="23">#REF!</definedName>
    <definedName name="H5L" localSheetId="23">#REF!</definedName>
    <definedName name="H5R" localSheetId="23">#REF!</definedName>
    <definedName name="H6L" localSheetId="23">#REF!</definedName>
    <definedName name="H6R" localSheetId="23">#REF!</definedName>
    <definedName name="H7L" localSheetId="23">#REF!</definedName>
    <definedName name="H7R" localSheetId="23">#REF!</definedName>
    <definedName name="H9A" localSheetId="23">#REF!</definedName>
    <definedName name="HAF" localSheetId="23">#REF!</definedName>
    <definedName name="han" localSheetId="23" hidden="1">#REF!</definedName>
    <definedName name="hanliangbiao" localSheetId="23">#REF!</definedName>
    <definedName name="hardwar" localSheetId="23" hidden="1">#REF!</definedName>
    <definedName name="HBV" localSheetId="23">#REF!</definedName>
    <definedName name="HCR" localSheetId="23">#REF!</definedName>
    <definedName name="HDSVP" localSheetId="23">#REF!</definedName>
    <definedName name="HHAF" localSheetId="23">#REF!</definedName>
    <definedName name="HHMF" localSheetId="23">#REF!</definedName>
    <definedName name="HL" localSheetId="23">#REF!</definedName>
    <definedName name="HMF" localSheetId="23">#REF!</definedName>
    <definedName name="HMOTOR" localSheetId="23">#REF!</definedName>
    <definedName name="HPUMP" localSheetId="23">#REF!</definedName>
    <definedName name="HR" localSheetId="23">#REF!</definedName>
    <definedName name="HSH" localSheetId="23">#REF!</definedName>
    <definedName name="HSV" localSheetId="23">#REF!</definedName>
    <definedName name="htb" localSheetId="23">#REF!</definedName>
    <definedName name="hts" localSheetId="23">#REF!</definedName>
    <definedName name="HVAFP" localSheetId="23">#REF!</definedName>
    <definedName name="HVMF" localSheetId="23">#REF!</definedName>
    <definedName name="HWEI" localSheetId="23">#REF!</definedName>
    <definedName name="HWL" localSheetId="23">#REF!</definedName>
    <definedName name="HWR" localSheetId="23">#REF!</definedName>
    <definedName name="i" localSheetId="23">#REF!</definedName>
    <definedName name="ID" localSheetId="23">#REF!,#REF!</definedName>
    <definedName name="JA" localSheetId="23">#REF!</definedName>
    <definedName name="JE_GWAN_GONG" localSheetId="23">#REF!</definedName>
    <definedName name="jg" localSheetId="23">#REF!</definedName>
    <definedName name="jhjyg" localSheetId="23">#REF!</definedName>
    <definedName name="JK" localSheetId="23">#REF!</definedName>
    <definedName name="JUNG_GI_UN_JUN" localSheetId="23">#REF!</definedName>
    <definedName name="kim" localSheetId="23">#REF!</definedName>
    <definedName name="KJ" localSheetId="23">#REF!</definedName>
    <definedName name="kjjh" localSheetId="23">#REF!</definedName>
    <definedName name="kk" localSheetId="23" hidden="1">#REF!</definedName>
    <definedName name="LA" localSheetId="23">#REF!</definedName>
    <definedName name="Labor_Cost" localSheetId="23">#REF!</definedName>
    <definedName name="lf" localSheetId="23">#REF!</definedName>
    <definedName name="lll" localSheetId="23">#REF!</definedName>
    <definedName name="lllllll" localSheetId="23">#REF!</definedName>
    <definedName name="LMO" localSheetId="23">#REF!</definedName>
    <definedName name="LPI" localSheetId="23">#REF!</definedName>
    <definedName name="LSH" localSheetId="23">#REF!</definedName>
    <definedName name="Material" localSheetId="23">#REF!</definedName>
    <definedName name="MD" localSheetId="23">#REF!</definedName>
    <definedName name="MOK_DO_GONG" localSheetId="23">#REF!</definedName>
    <definedName name="MOK_GONG" localSheetId="23">#REF!</definedName>
    <definedName name="MONEY" localSheetId="23">#REF!,#REF!</definedName>
    <definedName name="MOTOR" localSheetId="23">#REF!</definedName>
    <definedName name="ms" localSheetId="23">#REF!</definedName>
    <definedName name="msc" localSheetId="23">#REF!</definedName>
    <definedName name="n" localSheetId="23" hidden="1">#REF!</definedName>
    <definedName name="N1S" localSheetId="23">#REF!</definedName>
    <definedName name="N2S" localSheetId="23">#REF!</definedName>
    <definedName name="N3S" localSheetId="23">#REF!</definedName>
    <definedName name="NAME" localSheetId="23">#REF!</definedName>
    <definedName name="NDO" localSheetId="23">#REF!</definedName>
    <definedName name="NK" localSheetId="23">#REF!</definedName>
    <definedName name="NO" localSheetId="23">#REF!</definedName>
    <definedName name="NPI" localSheetId="23">#REF!</definedName>
    <definedName name="ns" localSheetId="23">#REF!</definedName>
    <definedName name="NSH" localSheetId="23">#REF!</definedName>
    <definedName name="NSO" localSheetId="23">#REF!</definedName>
    <definedName name="o" localSheetId="23">#REF!</definedName>
    <definedName name="OOO" localSheetId="23">#REF!</definedName>
    <definedName name="p_all" localSheetId="23">#REF!</definedName>
    <definedName name="Pad_1" localSheetId="23">#REF!</definedName>
    <definedName name="PC_Pile" localSheetId="23">#REF!</definedName>
    <definedName name="Period_Const" localSheetId="23">#REF!</definedName>
    <definedName name="Pile_Driving" localSheetId="23">#REF!</definedName>
    <definedName name="PLANT_BAE_GWAN_GONG" localSheetId="23">#REF!</definedName>
    <definedName name="PLANT_GI_GAE_SUL_CHI_GONG" localSheetId="23">#REF!</definedName>
    <definedName name="PLANT_JE_GWAN_GONG" localSheetId="23">#REF!</definedName>
    <definedName name="PLANT_JUN_GONG" localSheetId="23">#REF!</definedName>
    <definedName name="PLANT_YONG_JUB_GONG" localSheetId="23">#REF!</definedName>
    <definedName name="plast" localSheetId="23">#REF!</definedName>
    <definedName name="PPP" localSheetId="23">#REF!</definedName>
    <definedName name="pps" localSheetId="23">#REF!</definedName>
    <definedName name="PRICE" localSheetId="23">#REF!</definedName>
    <definedName name="PRIN_TITLES" localSheetId="23">#REF!</definedName>
    <definedName name="Print_Area\C" localSheetId="23">#REF!</definedName>
    <definedName name="Print_Area_MI" localSheetId="23">#REF!</definedName>
    <definedName name="PRINT_AREA_MI1" localSheetId="23">#REF!</definedName>
    <definedName name="_xlnm.Print_Titles" localSheetId="23">#REF!</definedName>
    <definedName name="Print_Titles_MI" localSheetId="23">#REF!</definedName>
    <definedName name="PRINT_TITLES_MI1" localSheetId="23">#REF!</definedName>
    <definedName name="ps" localSheetId="23">#REF!</definedName>
    <definedName name="PUMP" localSheetId="23">#REF!</definedName>
    <definedName name="QQQ" localSheetId="23">#REF!</definedName>
    <definedName name="RATE" localSheetId="23">#REF!</definedName>
    <definedName name="Rebar" localSheetId="23">#REF!</definedName>
    <definedName name="Recorder" localSheetId="23" hidden="1">#REF!</definedName>
    <definedName name="RIBET_GONG" localSheetId="23">#REF!</definedName>
    <definedName name="RRR" localSheetId="23">#REF!</definedName>
    <definedName name="s" localSheetId="23">#REF!</definedName>
    <definedName name="sd" localSheetId="23">#REF!</definedName>
    <definedName name="sdg" localSheetId="23" hidden="1">#REF!</definedName>
    <definedName name="sdsss" localSheetId="23">#REF!</definedName>
    <definedName name="SEQCODE" localSheetId="23">#REF!</definedName>
    <definedName name="SFSDFS" localSheetId="23">#REF!</definedName>
    <definedName name="SK" localSheetId="23">#REF!</definedName>
    <definedName name="SKE" localSheetId="23">#REF!</definedName>
    <definedName name="Slab_Connect" localSheetId="23">#REF!</definedName>
    <definedName name="sort" localSheetId="23">#REF!</definedName>
    <definedName name="sort2" localSheetId="23">#REF!</definedName>
    <definedName name="SP" localSheetId="23">#REF!</definedName>
    <definedName name="SPEC" localSheetId="23">#REF!</definedName>
    <definedName name="Story_Total" localSheetId="23">#REF!</definedName>
    <definedName name="Struct_Type" localSheetId="23">#REF!</definedName>
    <definedName name="SUMMARY" localSheetId="23" hidden="1">#REF!</definedName>
    <definedName name="SUMMARYT" localSheetId="23" hidden="1">#REF!</definedName>
    <definedName name="SV" localSheetId="23">#REF!</definedName>
    <definedName name="SWL" localSheetId="23">#REF!</definedName>
    <definedName name="SWR" localSheetId="23">#REF!</definedName>
    <definedName name="T10M" localSheetId="23">#REF!</definedName>
    <definedName name="T10P" localSheetId="23">#REF!</definedName>
    <definedName name="T11M" localSheetId="23">#REF!</definedName>
    <definedName name="T11P" localSheetId="23">#REF!</definedName>
    <definedName name="T12M" localSheetId="23">#REF!</definedName>
    <definedName name="T12P" localSheetId="23">#REF!</definedName>
    <definedName name="T13M" localSheetId="23">#REF!</definedName>
    <definedName name="T13P" localSheetId="23">#REF!</definedName>
    <definedName name="T14M" localSheetId="23">#REF!</definedName>
    <definedName name="T14P" localSheetId="23">#REF!</definedName>
    <definedName name="T15M" localSheetId="23">#REF!</definedName>
    <definedName name="T15P" localSheetId="23">#REF!</definedName>
    <definedName name="T16M" localSheetId="23">#REF!</definedName>
    <definedName name="T16P" localSheetId="23">#REF!</definedName>
    <definedName name="T17M" localSheetId="23">#REF!</definedName>
    <definedName name="T17P" localSheetId="23">#REF!</definedName>
    <definedName name="T18M" localSheetId="23">#REF!</definedName>
    <definedName name="T18P" localSheetId="23">#REF!</definedName>
    <definedName name="T19M" localSheetId="23">#REF!</definedName>
    <definedName name="T19P" localSheetId="23">#REF!</definedName>
    <definedName name="T1E" localSheetId="23">#REF!</definedName>
    <definedName name="T1M" localSheetId="23">#REF!</definedName>
    <definedName name="T1P" localSheetId="23">#REF!</definedName>
    <definedName name="T1S" localSheetId="23">#REF!</definedName>
    <definedName name="T20M" localSheetId="23">#REF!</definedName>
    <definedName name="T20P" localSheetId="23">#REF!</definedName>
    <definedName name="T21M" localSheetId="23">#REF!</definedName>
    <definedName name="T21P" localSheetId="23">#REF!</definedName>
    <definedName name="T22E" localSheetId="23">#REF!</definedName>
    <definedName name="T23M" localSheetId="23">#REF!</definedName>
    <definedName name="T23P" localSheetId="23">#REF!</definedName>
    <definedName name="T24M" localSheetId="23">#REF!</definedName>
    <definedName name="T24P" localSheetId="23">#REF!</definedName>
    <definedName name="T2E" localSheetId="23">#REF!</definedName>
    <definedName name="T2M" localSheetId="23">#REF!</definedName>
    <definedName name="T2P" localSheetId="23">#REF!</definedName>
    <definedName name="T2S" localSheetId="23">#REF!</definedName>
    <definedName name="T3P" localSheetId="23">#REF!</definedName>
    <definedName name="T3S" localSheetId="23">#REF!</definedName>
    <definedName name="T4M" localSheetId="23">#REF!</definedName>
    <definedName name="T4P" localSheetId="23">#REF!</definedName>
    <definedName name="T5M" localSheetId="23">#REF!</definedName>
    <definedName name="T5P" localSheetId="23">#REF!</definedName>
    <definedName name="T6M" localSheetId="23">#REF!</definedName>
    <definedName name="T6P" localSheetId="23">#REF!</definedName>
    <definedName name="T7M" localSheetId="23">#REF!</definedName>
    <definedName name="T7P" localSheetId="23">#REF!</definedName>
    <definedName name="T8M" localSheetId="23">#REF!</definedName>
    <definedName name="T8P" localSheetId="23">#REF!</definedName>
    <definedName name="T9M" localSheetId="23">#REF!</definedName>
    <definedName name="T9P" localSheetId="23">#REF!</definedName>
    <definedName name="TITLE" localSheetId="23">#REF!</definedName>
    <definedName name="TK_BYUL_IN_BU" localSheetId="23">#REF!</definedName>
    <definedName name="TMO" localSheetId="23">#REF!</definedName>
    <definedName name="Total_Floor_Area" localSheetId="23">#REF!</definedName>
    <definedName name="tr" localSheetId="23" hidden="1">#REF!</definedName>
    <definedName name="TT" localSheetId="23">#REF!</definedName>
    <definedName name="TTT" localSheetId="23">#REF!</definedName>
    <definedName name="tuchal" localSheetId="23">#REF!</definedName>
    <definedName name="TW" localSheetId="23">#REF!</definedName>
    <definedName name="TWL" localSheetId="23">#REF!</definedName>
    <definedName name="TWR" localSheetId="23">#REF!</definedName>
    <definedName name="TYPE" localSheetId="23">#REF!</definedName>
    <definedName name="TYPEEA" localSheetId="23">#REF!</definedName>
    <definedName name="UNIT" localSheetId="23">#REF!</definedName>
    <definedName name="VAFP" localSheetId="23">#REF!</definedName>
    <definedName name="VBV" localSheetId="23">#REF!</definedName>
    <definedName name="VCR" localSheetId="23">#REF!</definedName>
    <definedName name="VDSVP" localSheetId="23">#REF!</definedName>
    <definedName name="VHAF" localSheetId="23">#REF!</definedName>
    <definedName name="VHMF" localSheetId="23">#REF!</definedName>
    <definedName name="VMF" localSheetId="23">#REF!</definedName>
    <definedName name="VMOTOR" localSheetId="23">#REF!</definedName>
    <definedName name="VPUMP" localSheetId="23">#REF!</definedName>
    <definedName name="VSV" localSheetId="23">#REF!</definedName>
    <definedName name="VVAFP" localSheetId="23">#REF!</definedName>
    <definedName name="VVMF" localSheetId="23">#REF!</definedName>
    <definedName name="VVV" localSheetId="23">#REF!</definedName>
    <definedName name="VWEI" localSheetId="23">#REF!</definedName>
    <definedName name="w" localSheetId="23">#REF!</definedName>
    <definedName name="WEI" localSheetId="23">#REF!</definedName>
    <definedName name="Work_Description" localSheetId="23">#REF!</definedName>
    <definedName name="WSO" localSheetId="23">#REF!</definedName>
    <definedName name="WW" localSheetId="23">#REF!</definedName>
    <definedName name="X9701D_일위대가_List" localSheetId="23">#REF!</definedName>
    <definedName name="XA" localSheetId="23">#REF!</definedName>
    <definedName name="XS" localSheetId="23">#REF!</definedName>
    <definedName name="xx" localSheetId="23" hidden="1">#REF!</definedName>
    <definedName name="xxx" localSheetId="23" hidden="1">#REF!</definedName>
    <definedName name="XZ" localSheetId="23">#REF!</definedName>
    <definedName name="YONG_JUB_GONG" localSheetId="23">#REF!</definedName>
    <definedName name="YOO" localSheetId="23">#REF!</definedName>
    <definedName name="yoo10" localSheetId="23">#REF!</definedName>
    <definedName name="yoo2" localSheetId="23">#REF!</definedName>
    <definedName name="yoo3" localSheetId="23">#REF!</definedName>
    <definedName name="yoo4" localSheetId="23">#REF!</definedName>
    <definedName name="YOO5" localSheetId="23">#REF!</definedName>
    <definedName name="YOO6" localSheetId="23">#REF!</definedName>
    <definedName name="YOO7" localSheetId="23">#REF!</definedName>
    <definedName name="yoo8" localSheetId="23">#REF!</definedName>
    <definedName name="YOO9" localSheetId="23">#REF!</definedName>
    <definedName name="YOON" localSheetId="23">#REF!</definedName>
    <definedName name="YOON2" localSheetId="23">#REF!</definedName>
    <definedName name="YOON3" localSheetId="23">#REF!</definedName>
    <definedName name="YOON4" localSheetId="23">#REF!</definedName>
    <definedName name="Z" localSheetId="23">#REF!</definedName>
    <definedName name="Z_0E9FE9F8_6DD2_48FC_9AB4_8E7C3E14C436_.wvu.PrintArea" localSheetId="23" hidden="1">#REF!</definedName>
    <definedName name="Z_0E9FE9F8_6DD2_48FC_9AB4_8E7C3E14C436_.wvu.PrintTitles" localSheetId="23" hidden="1">#REF!</definedName>
    <definedName name="Z6_" localSheetId="23">#REF!</definedName>
    <definedName name="ㄱㅈㅎ" localSheetId="23" hidden="1">#REF!</definedName>
    <definedName name="가실행" localSheetId="23">#REF!</definedName>
    <definedName name="간접노무비" localSheetId="23">#REF!</definedName>
    <definedName name="간접노무비요율" localSheetId="23">#REF!</definedName>
    <definedName name="간접노무비표" localSheetId="23">#REF!</definedName>
    <definedName name="갈빌1호" localSheetId="23">#REF!</definedName>
    <definedName name="갈빌2호" localSheetId="23">#REF!</definedName>
    <definedName name="갈빌3호" localSheetId="23">#REF!</definedName>
    <definedName name="개산분" localSheetId="23">#REF!</definedName>
    <definedName name="견" localSheetId="23">#REF!,#REF!</definedName>
    <definedName name="견적품의" localSheetId="23">#REF!</definedName>
    <definedName name="경비" localSheetId="23">#REF!</definedName>
    <definedName name="경비1" localSheetId="23" hidden="1">#REF!</definedName>
    <definedName name="경비합" localSheetId="23">#REF!</definedName>
    <definedName name="경상비" localSheetId="23">#REF!</definedName>
    <definedName name="공구" localSheetId="23">#REF!</definedName>
    <definedName name="공구손료" localSheetId="23">#REF!</definedName>
    <definedName name="공급가액" localSheetId="23">#REF!</definedName>
    <definedName name="공사명" localSheetId="23">#REF!</definedName>
    <definedName name="공사비" localSheetId="23">#REF!</definedName>
    <definedName name="공사원가" localSheetId="23">#REF!</definedName>
    <definedName name="공종" localSheetId="23">#REF!</definedName>
    <definedName name="공종갯수" localSheetId="23">#REF!</definedName>
    <definedName name="관급" localSheetId="23">#REF!,#REF!,#REF!</definedName>
    <definedName name="관급액" localSheetId="23">#REF!</definedName>
    <definedName name="관급자재대" localSheetId="23">#REF!</definedName>
    <definedName name="관급자재비" localSheetId="23">#REF!</definedName>
    <definedName name="관로연장거리" localSheetId="23">#REF!</definedName>
    <definedName name="관정지반고" localSheetId="23">#REF!</definedName>
    <definedName name="구산갑지" localSheetId="23" hidden="1">#REF!</definedName>
    <definedName name="군산" localSheetId="23">#REF!</definedName>
    <definedName name="군유1" localSheetId="23">#REF!</definedName>
    <definedName name="군유2" localSheetId="23">#REF!</definedName>
    <definedName name="군유3" localSheetId="23">#REF!</definedName>
    <definedName name="군유4" localSheetId="23">#REF!</definedName>
    <definedName name="군유5" localSheetId="23">#REF!</definedName>
    <definedName name="군유6" localSheetId="23">#REF!</definedName>
    <definedName name="군유7" localSheetId="23">#REF!</definedName>
    <definedName name="규격수" localSheetId="23">#REF!</definedName>
    <definedName name="기준" localSheetId="23">#REF!</definedName>
    <definedName name="기초데이타" localSheetId="23">#REF!</definedName>
    <definedName name="기초액" localSheetId="23">#REF!</definedName>
    <definedName name="기타경비" localSheetId="23">#REF!</definedName>
    <definedName name="기타경비요율" localSheetId="23">#REF!</definedName>
    <definedName name="기타경비표" localSheetId="23">#REF!</definedName>
    <definedName name="地" localSheetId="23">#REF!</definedName>
    <definedName name="附加赛" localSheetId="23">#REF!</definedName>
    <definedName name="概算表" localSheetId="23">#REF!</definedName>
    <definedName name="管理费" localSheetId="23">#REF!</definedName>
    <definedName name="ㄴ" localSheetId="23">#REF!</definedName>
    <definedName name="ㄴㄱㄹ" localSheetId="23" hidden="1">#REF!</definedName>
    <definedName name="ㄴㄴ" localSheetId="23">#REF!</definedName>
    <definedName name="ㄴㄴㄴ" localSheetId="23">#REF!</definedName>
    <definedName name="ㄴㄴㄴㄴ" localSheetId="23">#REF!</definedName>
    <definedName name="ㄴㄴㄴㄴㄴ" localSheetId="23">#REF!</definedName>
    <definedName name="ㄴㅁ" localSheetId="23" hidden="1">#REF!</definedName>
    <definedName name="나." localSheetId="23">#REF!</definedName>
    <definedName name="나야" localSheetId="23">#REF!</definedName>
    <definedName name="남산1호" localSheetId="23">#REF!</definedName>
    <definedName name="남산2호" localSheetId="23">#REF!</definedName>
    <definedName name="내고" localSheetId="23">#REF!</definedName>
    <definedName name="내역서" localSheetId="23">#REF!</definedName>
    <definedName name="哈哈" localSheetId="23">#REF!</definedName>
    <definedName name="好" localSheetId="23">#REF!</definedName>
    <definedName name="呵呵" localSheetId="23">#REF!</definedName>
    <definedName name="노곡1호" localSheetId="23">#REF!</definedName>
    <definedName name="노곡2호" localSheetId="23">#REF!</definedName>
    <definedName name="노곡3호" localSheetId="23">#REF!</definedName>
    <definedName name="노곡4호" localSheetId="23">#REF!</definedName>
    <definedName name="노무비" localSheetId="23">#REF!</definedName>
    <definedName name="노무비합" localSheetId="23">#REF!</definedName>
    <definedName name="노부비" localSheetId="23">#REF!</definedName>
    <definedName name="노임" localSheetId="23">#REF!</definedName>
    <definedName name="농원1호" localSheetId="23">#REF!</definedName>
    <definedName name="농원2호" localSheetId="23">#REF!</definedName>
    <definedName name="다." localSheetId="23">#REF!</definedName>
    <definedName name="단가" localSheetId="23">#REF!</definedName>
    <definedName name="단가2" localSheetId="23">#REF!,#REF!</definedName>
    <definedName name="단가비교표" localSheetId="23">#REF!,#REF!</definedName>
    <definedName name="단가산출" localSheetId="23">#REF!</definedName>
    <definedName name="단가적용표" localSheetId="23">#REF!</definedName>
    <definedName name="대가" localSheetId="23">#REF!,#REF!</definedName>
    <definedName name="대구" localSheetId="23">#REF!</definedName>
    <definedName name="덕산1호" localSheetId="23">#REF!</definedName>
    <definedName name="덕산2호" localSheetId="23">#REF!</definedName>
    <definedName name="덕산3호" localSheetId="23">#REF!</definedName>
    <definedName name="덕산4호" localSheetId="23">#REF!</definedName>
    <definedName name="덕전1호" localSheetId="23">#REF!</definedName>
    <definedName name="덕전2호" localSheetId="23">#REF!</definedName>
    <definedName name="덕전3호" localSheetId="23">#REF!</definedName>
    <definedName name="덕지1호" localSheetId="23">#REF!</definedName>
    <definedName name="덕천1호" localSheetId="23">#REF!</definedName>
    <definedName name="덕천2호" localSheetId="23">#REF!</definedName>
    <definedName name="덕천3호" localSheetId="23">#REF!</definedName>
    <definedName name="덕천4호" localSheetId="23">#REF!</definedName>
    <definedName name="利润" localSheetId="23">#REF!</definedName>
    <definedName name="도공100미" localSheetId="23">#REF!</definedName>
    <definedName name="도공100억" localSheetId="23">#REF!</definedName>
    <definedName name="도급공사" localSheetId="23">#REF!</definedName>
    <definedName name="도급공사비" localSheetId="23">#REF!</definedName>
    <definedName name="도급예산액" localSheetId="23">#REF!</definedName>
    <definedName name="도급예상액" localSheetId="23">#REF!</definedName>
    <definedName name="도장면적" localSheetId="23">#REF!</definedName>
    <definedName name="도장면적가공" localSheetId="23">#REF!</definedName>
    <definedName name="도장면적가공1" localSheetId="23">#REF!</definedName>
    <definedName name="동두천" localSheetId="23">#REF!</definedName>
    <definedName name="두기1" localSheetId="23">#REF!</definedName>
    <definedName name="두기1호" localSheetId="23">#REF!</definedName>
    <definedName name="두기2" localSheetId="23">#REF!</definedName>
    <definedName name="두기2호" localSheetId="23">#REF!</definedName>
    <definedName name="두기3" localSheetId="23">#REF!</definedName>
    <definedName name="두기3호" localSheetId="23">#REF!</definedName>
    <definedName name="你好" localSheetId="23">#REF!</definedName>
    <definedName name="飘窗" localSheetId="23">#REF!</definedName>
    <definedName name="ㄹ" localSheetId="23">#REF!</definedName>
    <definedName name="ㄹㄹ" localSheetId="23">#REF!</definedName>
    <definedName name="ㄹㄹㄹ" localSheetId="23">#REF!</definedName>
    <definedName name="ㄹㄹㄹㄹ" localSheetId="23">#REF!</definedName>
    <definedName name="ㄹㄹㄹㄹㄹ" localSheetId="23">#REF!</definedName>
    <definedName name="ㄹㄹㄹㄹㄹㄹ" localSheetId="23">#REF!</definedName>
    <definedName name="ㄹㄹㄹㄹㄹㄹㄹ" localSheetId="23">#REF!</definedName>
    <definedName name="ㄹㄹㄹㄹㄹㄹㄹㄹㄹㄹㄹ" localSheetId="23">#REF!</definedName>
    <definedName name="ㄹㄹㄹㄹㄹㄹㄹㄹㄹㄹㄹㄹㄹㄹㄹ" localSheetId="23">#REF!</definedName>
    <definedName name="ㄹ호" localSheetId="23" hidden="1">#REF!</definedName>
    <definedName name="设计费" localSheetId="23">#REF!</definedName>
    <definedName name="税收" localSheetId="23">#REF!</definedName>
    <definedName name="ㅁㄴ" localSheetId="23" hidden="1">#REF!</definedName>
    <definedName name="ㅁㅁㅁ" localSheetId="23">#REF!</definedName>
    <definedName name="ㅁㅁㅁㅁㅁㅁ" localSheetId="23" hidden="1">#REF!</definedName>
    <definedName name="ㅁㅇ" localSheetId="23">#REF!</definedName>
    <definedName name="外委加工.dbf" localSheetId="23">#REF!</definedName>
    <definedName name="멘트" localSheetId="23">#REF!</definedName>
    <definedName name="모래" localSheetId="23">#REF!</definedName>
    <definedName name="모래1" localSheetId="23">#REF!</definedName>
    <definedName name="무농1호" localSheetId="23">#REF!</definedName>
    <definedName name="무농2호" localSheetId="23">#REF!</definedName>
    <definedName name="박경희" localSheetId="23">#REF!</definedName>
    <definedName name="번들1호" localSheetId="23">#REF!</definedName>
    <definedName name="번들2호" localSheetId="23">#REF!</definedName>
    <definedName name="번들3호" localSheetId="23">#REF!</definedName>
    <definedName name="부가가치세" localSheetId="23">#REF!</definedName>
    <definedName name="부가가치세요율" localSheetId="23">#REF!</definedName>
    <definedName name="부가가치표" localSheetId="23">#REF!</definedName>
    <definedName name="부대" localSheetId="23">#REF!</definedName>
    <definedName name="부대내역비교" localSheetId="23">#REF!</definedName>
    <definedName name="부대사항" localSheetId="23">#REF!</definedName>
    <definedName name="분석" localSheetId="23">#REF!</definedName>
    <definedName name="비계" localSheetId="23">#REF!</definedName>
    <definedName name="비교표2" localSheetId="23" hidden="1">#REF!</definedName>
    <definedName name="비목1" localSheetId="23">#REF!</definedName>
    <definedName name="비목2" localSheetId="23">#REF!</definedName>
    <definedName name="비목3" localSheetId="23">#REF!</definedName>
    <definedName name="비목4" localSheetId="23">#REF!</definedName>
    <definedName name="ㅅㅅ" localSheetId="23">#REF!</definedName>
    <definedName name="사" localSheetId="23" hidden="1">#REF!</definedName>
    <definedName name="산재보험료" localSheetId="23">#REF!</definedName>
    <definedName name="산재보험료요율" localSheetId="23">#REF!</definedName>
    <definedName name="산재보험료표" localSheetId="23">#REF!</definedName>
    <definedName name="산출" localSheetId="23">#REF!</definedName>
    <definedName name="산출경비" localSheetId="23">#REF!</definedName>
    <definedName name="삼" localSheetId="23">#REF!</definedName>
    <definedName name="상림1호" localSheetId="23">#REF!</definedName>
    <definedName name="상림2호" localSheetId="23">#REF!</definedName>
    <definedName name="상림3호" localSheetId="23">#REF!</definedName>
    <definedName name="생사1호" localSheetId="23">#REF!</definedName>
    <definedName name="생사2호" localSheetId="23">#REF!</definedName>
    <definedName name="생사기존" localSheetId="23">#REF!</definedName>
    <definedName name="서울" localSheetId="23">#REF!</definedName>
    <definedName name="선량1호" localSheetId="23">#REF!</definedName>
    <definedName name="선량2호" localSheetId="23">#REF!</definedName>
    <definedName name="선량3호" localSheetId="23">#REF!</definedName>
    <definedName name="선량4호" localSheetId="23">#REF!</definedName>
    <definedName name="선량5호" localSheetId="23">#REF!</definedName>
    <definedName name="설계사" localSheetId="23">#REF!</definedName>
    <definedName name="설계삼" localSheetId="23">#REF!</definedName>
    <definedName name="설계오" localSheetId="23">#REF!</definedName>
    <definedName name="설계육" localSheetId="23">#REF!</definedName>
    <definedName name="설계이" localSheetId="23">#REF!</definedName>
    <definedName name="성산1호" localSheetId="23">#REF!</definedName>
    <definedName name="성산2호" localSheetId="23">#REF!</definedName>
    <definedName name="성산3호" localSheetId="23">#REF!</definedName>
    <definedName name="성산4호" localSheetId="23">#REF!</definedName>
    <definedName name="성산5호" localSheetId="23">#REF!</definedName>
    <definedName name="송수관로구경" localSheetId="23">#REF!</definedName>
    <definedName name="송천1" localSheetId="23">#REF!</definedName>
    <definedName name="송천2" localSheetId="23">#REF!</definedName>
    <definedName name="수중모타1" localSheetId="23">#REF!</definedName>
    <definedName name="수중모타10" localSheetId="23">#REF!</definedName>
    <definedName name="수중모타15" localSheetId="23">#REF!</definedName>
    <definedName name="수중모타2" localSheetId="23">#REF!</definedName>
    <definedName name="수중모타20" localSheetId="23">#REF!</definedName>
    <definedName name="수중모타25" localSheetId="23">#REF!</definedName>
    <definedName name="수중모타3" localSheetId="23">#REF!</definedName>
    <definedName name="수중모타30" localSheetId="23">#REF!</definedName>
    <definedName name="수중모타5" localSheetId="23">#REF!</definedName>
    <definedName name="수중모타7.5" localSheetId="23">#REF!</definedName>
    <definedName name="수중모터펌프단가" localSheetId="23">#REF!</definedName>
    <definedName name="수중케이블단가" localSheetId="23">#REF!</definedName>
    <definedName name="수행능력" localSheetId="23">#REF!</definedName>
    <definedName name="순공사비" localSheetId="23">#REF!</definedName>
    <definedName name="순공사원가" localSheetId="23">#REF!</definedName>
    <definedName name="시" localSheetId="23">#REF!</definedName>
    <definedName name="신성1" localSheetId="23">#REF!</definedName>
    <definedName name="신성2" localSheetId="23">#REF!</definedName>
    <definedName name="신성3" localSheetId="23">#REF!</definedName>
    <definedName name="신성4" localSheetId="23">#REF!</definedName>
    <definedName name="신성5" localSheetId="23">#REF!</definedName>
    <definedName name="신성6" localSheetId="23">#REF!</definedName>
    <definedName name="신성7" localSheetId="23">#REF!</definedName>
    <definedName name="신흥1호" localSheetId="23">#REF!</definedName>
    <definedName name="신흥2호" localSheetId="23">#REF!</definedName>
    <definedName name="실경상" localSheetId="23">#REF!</definedName>
    <definedName name="실행" localSheetId="23">#REF!</definedName>
    <definedName name="실행검토" localSheetId="23" hidden="1">#REF!</definedName>
    <definedName name="실행예상액" localSheetId="23" hidden="1">#REF!</definedName>
    <definedName name="실행집계" localSheetId="23">#REF!</definedName>
    <definedName name="ㅇㄹ" localSheetId="23" hidden="1">#REF!</definedName>
    <definedName name="ㅇㅇ" localSheetId="23">#REF!</definedName>
    <definedName name="ㅇㅇㅇ" localSheetId="23">#REF!</definedName>
    <definedName name="아연도강관단가" localSheetId="23">#REF!</definedName>
    <definedName name="아연도배관단가" localSheetId="23">#REF!</definedName>
    <definedName name="아연도배관자재" localSheetId="23">#REF!</definedName>
    <definedName name="안방1호" localSheetId="23">#REF!</definedName>
    <definedName name="안방2호" localSheetId="23">#REF!</definedName>
    <definedName name="안전관리비" localSheetId="23">#REF!</definedName>
    <definedName name="안전관리비요율" localSheetId="23">#REF!</definedName>
    <definedName name="안전관리비표" localSheetId="23">#REF!</definedName>
    <definedName name="안정수위" localSheetId="23">#REF!</definedName>
    <definedName name="앞들1호" localSheetId="23">#REF!</definedName>
    <definedName name="앞들2호" localSheetId="23">#REF!</definedName>
    <definedName name="양수량" localSheetId="23">#REF!</definedName>
    <definedName name="양식" localSheetId="23">#REF!</definedName>
    <definedName name="업체" localSheetId="23" hidden="1">#REF!</definedName>
    <definedName name="오산" localSheetId="23">#REF!</definedName>
    <definedName name="오주1호" localSheetId="23">#REF!</definedName>
    <definedName name="오주2호" localSheetId="23">#REF!</definedName>
    <definedName name="오주3호" localSheetId="23">#REF!</definedName>
    <definedName name="오주4호" localSheetId="23">#REF!</definedName>
    <definedName name="왕암내역" localSheetId="23">#REF!</definedName>
    <definedName name="요동1호" localSheetId="23">#REF!</definedName>
    <definedName name="요동2호" localSheetId="23">#REF!</definedName>
    <definedName name="용접" localSheetId="23">#REF!</definedName>
    <definedName name="우산" localSheetId="23">#REF!</definedName>
    <definedName name="운반중량산출2" localSheetId="23">#REF!</definedName>
    <definedName name="운암" localSheetId="23">#REF!</definedName>
    <definedName name="운호1호" localSheetId="23">#REF!</definedName>
    <definedName name="운호2호" localSheetId="23">#REF!</definedName>
    <definedName name="운호3호" localSheetId="23">#REF!</definedName>
    <definedName name="울산프랜지" localSheetId="23">#REF!</definedName>
    <definedName name="원가계산명" localSheetId="23">#REF!</definedName>
    <definedName name="원운1호" localSheetId="23">#REF!</definedName>
    <definedName name="원운2호" localSheetId="23">#REF!</definedName>
    <definedName name="육" localSheetId="23">#REF!</definedName>
    <definedName name="육리1호" localSheetId="23">#REF!</definedName>
    <definedName name="육리2호" localSheetId="23">#REF!</definedName>
    <definedName name="은산1호" localSheetId="23">#REF!</definedName>
    <definedName name="은산2호" localSheetId="23">#REF!</definedName>
    <definedName name="은산3호" localSheetId="23">#REF!</definedName>
    <definedName name="은산4호" localSheetId="23">#REF!</definedName>
    <definedName name="의무비" localSheetId="23">#REF!</definedName>
    <definedName name="의정부" localSheetId="23">#REF!</definedName>
    <definedName name="이" localSheetId="23">#REF!</definedName>
    <definedName name="이윤" localSheetId="23">#REF!</definedName>
    <definedName name="이윤요율" localSheetId="23">#REF!</definedName>
    <definedName name="이윤표" localSheetId="23">#REF!</definedName>
    <definedName name="이희선" localSheetId="23">#REF!,#REF!</definedName>
    <definedName name="인공" localSheetId="23">#REF!</definedName>
    <definedName name="인입공사비" localSheetId="23">#REF!</definedName>
    <definedName name="일반관리비" localSheetId="23">#REF!</definedName>
    <definedName name="일반관리비요율" localSheetId="23">#REF!</definedName>
    <definedName name="일반관리비표" localSheetId="23">#REF!</definedName>
    <definedName name="일위" localSheetId="23">#REF!,#REF!</definedName>
    <definedName name="일위대가" localSheetId="23">#REF!</definedName>
    <definedName name="일위목록" localSheetId="23">#REF!</definedName>
    <definedName name="입력란" localSheetId="23">#REF!</definedName>
    <definedName name="입력전체" localSheetId="23">#REF!</definedName>
    <definedName name="입안1호" localSheetId="23">#REF!</definedName>
    <definedName name="입안2호" localSheetId="23">#REF!</definedName>
    <definedName name="입안3호" localSheetId="23">#REF!</definedName>
    <definedName name="입안4호" localSheetId="23">#REF!</definedName>
    <definedName name="입안기존2" localSheetId="23">#REF!</definedName>
    <definedName name="자연수위" localSheetId="23">#REF!</definedName>
    <definedName name="자재" localSheetId="23">#REF!</definedName>
    <definedName name="잡자재비" localSheetId="23">#REF!</definedName>
    <definedName name="장산1" localSheetId="23">#REF!</definedName>
    <definedName name="장산2" localSheetId="23">#REF!</definedName>
    <definedName name="장산3" localSheetId="23">#REF!</definedName>
    <definedName name="장춘" localSheetId="23">#REF!</definedName>
    <definedName name="재료비" localSheetId="23">#REF!</definedName>
    <definedName name="재료비요율" localSheetId="23">#REF!</definedName>
    <definedName name="재료집계3" localSheetId="23">#REF!</definedName>
    <definedName name="저격2" localSheetId="23">#REF!</definedName>
    <definedName name="저수조만수위" localSheetId="23">#REF!</definedName>
    <definedName name="전동기용량" localSheetId="23">#REF!</definedName>
    <definedName name="전선관부속품비" localSheetId="23">#REF!</definedName>
    <definedName name="전장su" localSheetId="23">#REF!</definedName>
    <definedName name="정열범위" localSheetId="23">#REF!</definedName>
    <definedName name="조달예가" localSheetId="23">#REF!</definedName>
    <definedName name="중량" localSheetId="23">#REF!</definedName>
    <definedName name="중량표" localSheetId="23">#REF!</definedName>
    <definedName name="지동" localSheetId="23">#REF!</definedName>
    <definedName name="지질" localSheetId="23">#REF!</definedName>
    <definedName name="지질2" localSheetId="23">#REF!</definedName>
    <definedName name="직접경비" localSheetId="23">#REF!</definedName>
    <definedName name="직접노무비" localSheetId="23">#REF!</definedName>
    <definedName name="직접노무비요율" localSheetId="23">#REF!</definedName>
    <definedName name="직접비" localSheetId="23">#REF!</definedName>
    <definedName name="직접재료비" localSheetId="23">#REF!</definedName>
    <definedName name="직접재료비합" localSheetId="23">#REF!</definedName>
    <definedName name="직종" localSheetId="23">#REF!</definedName>
    <definedName name="직종명" localSheetId="23">#REF!</definedName>
    <definedName name="진석" localSheetId="23">#REF!,#REF!</definedName>
    <definedName name="ㅊ3" localSheetId="23">#REF!</definedName>
    <definedName name="차체2" localSheetId="23">#REF!</definedName>
    <definedName name="착정심도" localSheetId="23">#REF!</definedName>
    <definedName name="철골공" localSheetId="23">#REF!</definedName>
    <definedName name="철목1호" localSheetId="23">#REF!</definedName>
    <definedName name="철목2호" localSheetId="23">#REF!</definedName>
    <definedName name="철목3호" localSheetId="23">#REF!</definedName>
    <definedName name="철목4호" localSheetId="23">#REF!</definedName>
    <definedName name="철콘" localSheetId="23">#REF!</definedName>
    <definedName name="철콘견적" localSheetId="23">#REF!</definedName>
    <definedName name="철콘번호" localSheetId="23">#REF!</definedName>
    <definedName name="청림1호" localSheetId="23">#REF!</definedName>
    <definedName name="청림2호" localSheetId="23">#REF!</definedName>
    <definedName name="청림3호" localSheetId="23">#REF!</definedName>
    <definedName name="총공사비" localSheetId="23">#REF!</definedName>
    <definedName name="총괄" localSheetId="23">#REF!</definedName>
    <definedName name="총괄표0" localSheetId="23" hidden="1">#REF!</definedName>
    <definedName name="총원가" localSheetId="23">#REF!</definedName>
    <definedName name="칠" localSheetId="23">#REF!</definedName>
    <definedName name="ㅌㅌㅌㅌㅌㅌㅌ" localSheetId="23">#REF!</definedName>
    <definedName name="토" localSheetId="23" hidden="1">#REF!</definedName>
    <definedName name="팔" localSheetId="23" hidden="1">#REF!</definedName>
    <definedName name="펌프구경" localSheetId="23">#REF!</definedName>
    <definedName name="평택" localSheetId="23">#REF!</definedName>
    <definedName name="표지" localSheetId="23" hidden="1">#REF!</definedName>
    <definedName name="프린트" localSheetId="23">#REF!</definedName>
    <definedName name="ㅎ" localSheetId="23">#REF!</definedName>
    <definedName name="ㅎ314" localSheetId="23">#REF!</definedName>
    <definedName name="ㅎ384" localSheetId="23">#REF!</definedName>
    <definedName name="ㅎㄹㄹ" localSheetId="23">#REF!</definedName>
    <definedName name="하도급계획서" localSheetId="23">#REF!</definedName>
    <definedName name="한" localSheetId="23" hidden="1">#REF!</definedName>
    <definedName name="한교1호" localSheetId="23">#REF!</definedName>
    <definedName name="한교2호" localSheetId="23">#REF!</definedName>
    <definedName name="한교3호" localSheetId="23">#REF!</definedName>
    <definedName name="한전" localSheetId="23">#REF!</definedName>
    <definedName name="한전수탁비" localSheetId="23">#REF!</definedName>
    <definedName name="할증" localSheetId="23">#REF!</definedName>
    <definedName name="합계" localSheetId="23">#REF!</definedName>
    <definedName name="행삭제" localSheetId="23">#REF!</definedName>
    <definedName name="현천기자재비" localSheetId="23">#REF!</definedName>
    <definedName name="화신1호" localSheetId="23">#REF!</definedName>
    <definedName name="화신2호" localSheetId="23">#REF!</definedName>
    <definedName name="화신기존1" localSheetId="23">#REF!</definedName>
    <definedName name="화신기존2" localSheetId="23">#REF!</definedName>
    <definedName name="환산계수" localSheetId="23">#REF!</definedName>
    <definedName name="회사명" localSheetId="23">#REF!</definedName>
    <definedName name="회시1호" localSheetId="23">#REF!</definedName>
    <definedName name="회시2호" localSheetId="23">#REF!</definedName>
    <definedName name="희선" localSheetId="23">#REF!,#REF!,#REF!,#REF!,#REF!,#REF!,#REF!,#REF!,#REF!,#REF!,#REF!,#REF!,#REF!,#REF!,#REF!,#REF!,#REF!,#REF!,#REF!</definedName>
    <definedName name="ㅗ1433" localSheetId="23">#REF!</definedName>
    <definedName name="ㅗㅓㅏ" localSheetId="23">#REF!</definedName>
    <definedName name="ㅠ" localSheetId="23">#REF!</definedName>
    <definedName name="ㅠ1" localSheetId="23">#REF!</definedName>
    <definedName name="ㅠ121" localSheetId="23">#REF!</definedName>
    <definedName name="_xlnm.Print_Area" localSheetId="23">'3.1C1523'!$A$1:$I$35</definedName>
    <definedName name="\e" localSheetId="24">#REF!</definedName>
    <definedName name="\g" localSheetId="24">#REF!</definedName>
    <definedName name="\O" localSheetId="24">#REF!</definedName>
    <definedName name="\s" localSheetId="24">#REF!</definedName>
    <definedName name="_\D" localSheetId="24">#REF!</definedName>
    <definedName name="_\X" localSheetId="24">#REF!</definedName>
    <definedName name="________cap11" localSheetId="24">#REF!</definedName>
    <definedName name="_______cap11" localSheetId="24">#REF!</definedName>
    <definedName name="______cap11" localSheetId="24">#REF!</definedName>
    <definedName name="_____key2" localSheetId="24" hidden="1">#REF!</definedName>
    <definedName name="____key2" localSheetId="24" hidden="1">#REF!</definedName>
    <definedName name="____YO1" localSheetId="24">#REF!</definedName>
    <definedName name="____총괄표" localSheetId="24" hidden="1">#REF!</definedName>
    <definedName name="___BMK10" localSheetId="24">#REF!</definedName>
    <definedName name="___HSH1" localSheetId="24">#REF!</definedName>
    <definedName name="___HSH2" localSheetId="24">#REF!</definedName>
    <definedName name="___HTB2" localSheetId="24">#REF!</definedName>
    <definedName name="___HTS1" localSheetId="24">#REF!</definedName>
    <definedName name="___key2" localSheetId="24" hidden="1">#REF!</definedName>
    <definedName name="___MS1" localSheetId="24">#REF!</definedName>
    <definedName name="___mu1" localSheetId="24">#REF!</definedName>
    <definedName name="___mu2" localSheetId="24">#REF!</definedName>
    <definedName name="___mu3" localSheetId="24">#REF!</definedName>
    <definedName name="___na7" localSheetId="24">#REF!</definedName>
    <definedName name="___nf1" localSheetId="24">#REF!</definedName>
    <definedName name="___nf2" localSheetId="24">#REF!</definedName>
    <definedName name="___nf3" localSheetId="24">#REF!</definedName>
    <definedName name="___ng30" localSheetId="24">#REF!</definedName>
    <definedName name="___ng35" localSheetId="24">#REF!</definedName>
    <definedName name="___NP1" localSheetId="24">#REF!</definedName>
    <definedName name="___NP2" localSheetId="24">#REF!</definedName>
    <definedName name="___NSH1" localSheetId="24">#REF!</definedName>
    <definedName name="___NSH2" localSheetId="24">#REF!</definedName>
    <definedName name="___pa7" localSheetId="24">#REF!</definedName>
    <definedName name="___pf1" localSheetId="24">#REF!</definedName>
    <definedName name="___pf2" localSheetId="24">#REF!</definedName>
    <definedName name="___pf3" localSheetId="24">#REF!</definedName>
    <definedName name="___pg30" localSheetId="24">#REF!</definedName>
    <definedName name="___pg35" localSheetId="24">#REF!</definedName>
    <definedName name="___ppa7" localSheetId="24">#REF!</definedName>
    <definedName name="___ppf1" localSheetId="24">#REF!</definedName>
    <definedName name="___ppf2" localSheetId="24">#REF!</definedName>
    <definedName name="___ppf3" localSheetId="24">#REF!</definedName>
    <definedName name="___ppg30" localSheetId="24">#REF!</definedName>
    <definedName name="___ppg35" localSheetId="24">#REF!</definedName>
    <definedName name="___QTY10" localSheetId="24">#REF!</definedName>
    <definedName name="___UPR10" localSheetId="24">#REF!</definedName>
    <definedName name="___vrc25" localSheetId="24">#REF!</definedName>
    <definedName name="___YO1" localSheetId="24">#REF!</definedName>
    <definedName name="___총괄표" localSheetId="24" hidden="1">#REF!</definedName>
    <definedName name="__16_3_0Crite" localSheetId="24">#REF!</definedName>
    <definedName name="__17_3_0Criteria" localSheetId="24">#REF!</definedName>
    <definedName name="__18_3__Crite" localSheetId="24">#REF!</definedName>
    <definedName name="__19_3__Criteria" localSheetId="24">#REF!</definedName>
    <definedName name="__20A15_" localSheetId="24">#REF!</definedName>
    <definedName name="__21G_0Extr" localSheetId="24">#REF!</definedName>
    <definedName name="__22G_0Extract" localSheetId="24">#REF!</definedName>
    <definedName name="__23G__Extr" localSheetId="24">#REF!</definedName>
    <definedName name="__24G__Extract" localSheetId="24">#REF!</definedName>
    <definedName name="__BMK10" localSheetId="24">#REF!</definedName>
    <definedName name="__cap11" localSheetId="24">#REF!</definedName>
    <definedName name="__HSH1" localSheetId="24">#REF!</definedName>
    <definedName name="__HSH2" localSheetId="24">#REF!</definedName>
    <definedName name="__HTB2" localSheetId="24">#REF!</definedName>
    <definedName name="__HTS1" localSheetId="24">#REF!</definedName>
    <definedName name="__key2" localSheetId="24" hidden="1">#REF!</definedName>
    <definedName name="__MS1" localSheetId="24">#REF!</definedName>
    <definedName name="__mu1" localSheetId="24">#REF!</definedName>
    <definedName name="__mu2" localSheetId="24">#REF!</definedName>
    <definedName name="__mu3" localSheetId="24">#REF!</definedName>
    <definedName name="__na7" localSheetId="24">#REF!</definedName>
    <definedName name="__nf1" localSheetId="24">#REF!</definedName>
    <definedName name="__nf2" localSheetId="24">#REF!</definedName>
    <definedName name="__nf3" localSheetId="24">#REF!</definedName>
    <definedName name="__ng30" localSheetId="24">#REF!</definedName>
    <definedName name="__ng35" localSheetId="24">#REF!</definedName>
    <definedName name="__NP1" localSheetId="24">#REF!</definedName>
    <definedName name="__NP2" localSheetId="24">#REF!</definedName>
    <definedName name="__NSH1" localSheetId="24">#REF!</definedName>
    <definedName name="__NSH2" localSheetId="24">#REF!</definedName>
    <definedName name="__pa7" localSheetId="24">#REF!</definedName>
    <definedName name="__pf1" localSheetId="24">#REF!</definedName>
    <definedName name="__pf2" localSheetId="24">#REF!</definedName>
    <definedName name="__pf3" localSheetId="24">#REF!</definedName>
    <definedName name="__pg30" localSheetId="24">#REF!</definedName>
    <definedName name="__pg35" localSheetId="24">#REF!</definedName>
    <definedName name="__ppa7" localSheetId="24">#REF!</definedName>
    <definedName name="__ppf1" localSheetId="24">#REF!</definedName>
    <definedName name="__ppf2" localSheetId="24">#REF!</definedName>
    <definedName name="__ppf3" localSheetId="24">#REF!</definedName>
    <definedName name="__ppg30" localSheetId="24">#REF!</definedName>
    <definedName name="__ppg35" localSheetId="24">#REF!</definedName>
    <definedName name="__QTY10" localSheetId="24">#REF!</definedName>
    <definedName name="__UPR10" localSheetId="24">#REF!</definedName>
    <definedName name="__vrc25" localSheetId="24">#REF!</definedName>
    <definedName name="__YO1" localSheetId="24">#REF!</definedName>
    <definedName name="__총괄표" localSheetId="24" hidden="1">#REF!</definedName>
    <definedName name="_000年.xls" localSheetId="24">#REF!</definedName>
    <definedName name="_001年.xls" localSheetId="24">#REF!</definedName>
    <definedName name="_002年.xls" localSheetId="24">#REF!</definedName>
    <definedName name="_16.025_8.297_18.65__10.5" localSheetId="24">#REF!</definedName>
    <definedName name="_16_3_0Crite" localSheetId="24">#REF!</definedName>
    <definedName name="_17_3_0Criteria" localSheetId="24">#REF!</definedName>
    <definedName name="_18_3__Crite" localSheetId="24">#REF!</definedName>
    <definedName name="_19_3__Criteria" localSheetId="24">#REF!</definedName>
    <definedName name="_1공장" localSheetId="24">#REF!</definedName>
    <definedName name="_20A15_" localSheetId="24">#REF!</definedName>
    <definedName name="_21G_0Extr" localSheetId="24">#REF!</definedName>
    <definedName name="_22G_0Extract" localSheetId="24">#REF!</definedName>
    <definedName name="_23G__Extr" localSheetId="24">#REF!</definedName>
    <definedName name="_24G__Extract" localSheetId="24">#REF!</definedName>
    <definedName name="_2공장" localSheetId="24">#REF!</definedName>
    <definedName name="_3공장" localSheetId="24">#REF!</definedName>
    <definedName name="_58_3" localSheetId="24">#REF!</definedName>
    <definedName name="_61_3_0Crite" localSheetId="24">#REF!</definedName>
    <definedName name="_64_3_0Criteria" localSheetId="24">#REF!</definedName>
    <definedName name="_67_3__Crite" localSheetId="24">#REF!</definedName>
    <definedName name="_70_3__Criteria" localSheetId="24">#REF!</definedName>
    <definedName name="_71A15_" localSheetId="24">#REF!</definedName>
    <definedName name="_74G" localSheetId="24">#REF!</definedName>
    <definedName name="_77G_0Extr" localSheetId="24">#REF!</definedName>
    <definedName name="_80G_0Extract" localSheetId="24">#REF!</definedName>
    <definedName name="_83G__Extr" localSheetId="24">#REF!</definedName>
    <definedName name="_86G__Extract" localSheetId="24">#REF!</definedName>
    <definedName name="_A" localSheetId="24">#REF!</definedName>
    <definedName name="_BMK10" localSheetId="24">#REF!</definedName>
    <definedName name="_cap11" localSheetId="24">#REF!</definedName>
    <definedName name="_Dist_Bin" localSheetId="24" hidden="1">#REF!</definedName>
    <definedName name="_Dist_Values" localSheetId="24" hidden="1">#REF!</definedName>
    <definedName name="_Fill" localSheetId="24" hidden="1">#REF!</definedName>
    <definedName name="_HSH1" localSheetId="24">#REF!</definedName>
    <definedName name="_HSH2" localSheetId="24">#REF!</definedName>
    <definedName name="_HTB2" localSheetId="24">#REF!</definedName>
    <definedName name="_HTS1" localSheetId="24">#REF!</definedName>
    <definedName name="_Key1" localSheetId="24" hidden="1">#REF!</definedName>
    <definedName name="_Key2" localSheetId="24" hidden="1">#REF!</definedName>
    <definedName name="_MS1" localSheetId="24">#REF!</definedName>
    <definedName name="_mu1" localSheetId="24">#REF!</definedName>
    <definedName name="_mu2" localSheetId="24">#REF!</definedName>
    <definedName name="_mu3" localSheetId="24">#REF!</definedName>
    <definedName name="_na7" localSheetId="24">#REF!</definedName>
    <definedName name="_nf1" localSheetId="24">#REF!</definedName>
    <definedName name="_nf2" localSheetId="24">#REF!</definedName>
    <definedName name="_nf3" localSheetId="24">#REF!</definedName>
    <definedName name="_ng30" localSheetId="24">#REF!</definedName>
    <definedName name="_ng35" localSheetId="24">#REF!</definedName>
    <definedName name="_NP1" localSheetId="24">#REF!</definedName>
    <definedName name="_NP2" localSheetId="24">#REF!</definedName>
    <definedName name="_NSH1" localSheetId="24">#REF!</definedName>
    <definedName name="_NSH2" localSheetId="24">#REF!</definedName>
    <definedName name="_pa7" localSheetId="24">#REF!</definedName>
    <definedName name="_pf1" localSheetId="24">#REF!</definedName>
    <definedName name="_pf2" localSheetId="24">#REF!</definedName>
    <definedName name="_pf3" localSheetId="24">#REF!</definedName>
    <definedName name="_pg30" localSheetId="24">#REF!</definedName>
    <definedName name="_pg35" localSheetId="24">#REF!</definedName>
    <definedName name="_ppa7" localSheetId="24">#REF!</definedName>
    <definedName name="_ppf1" localSheetId="24">#REF!</definedName>
    <definedName name="_ppf2" localSheetId="24">#REF!</definedName>
    <definedName name="_ppf3" localSheetId="24">#REF!</definedName>
    <definedName name="_ppg30" localSheetId="24">#REF!</definedName>
    <definedName name="_ppg35" localSheetId="24">#REF!</definedName>
    <definedName name="_QTY10" localSheetId="24">#REF!</definedName>
    <definedName name="_Sort" localSheetId="24" hidden="1">#REF!</definedName>
    <definedName name="_Table1_In1" localSheetId="24" hidden="1">#REF!</definedName>
    <definedName name="_Table1_Out" localSheetId="24" hidden="1">#REF!</definedName>
    <definedName name="_UPR10" localSheetId="24">#REF!</definedName>
    <definedName name="_vrc25" localSheetId="24">#REF!</definedName>
    <definedName name="_YO1" localSheetId="24">#REF!</definedName>
    <definedName name="_총괄표" localSheetId="24" hidden="1">#REF!</definedName>
    <definedName name="A_1" localSheetId="24">#REF!</definedName>
    <definedName name="A_2" localSheetId="24">#REF!</definedName>
    <definedName name="A_3" localSheetId="24">#REF!</definedName>
    <definedName name="A_4" localSheetId="24">#REF!</definedName>
    <definedName name="A_5" localSheetId="24">#REF!</definedName>
    <definedName name="A_6" localSheetId="24">#REF!</definedName>
    <definedName name="A1_" localSheetId="24">#REF!</definedName>
    <definedName name="A15." localSheetId="24">#REF!</definedName>
    <definedName name="A2_" localSheetId="24">#REF!</definedName>
    <definedName name="A3_" localSheetId="24">#REF!</definedName>
    <definedName name="A315yoo1" localSheetId="24">#REF!</definedName>
    <definedName name="A4_" localSheetId="24">#REF!</definedName>
    <definedName name="A5_" localSheetId="24">#REF!</definedName>
    <definedName name="A7_" localSheetId="24">#REF!</definedName>
    <definedName name="A8_" localSheetId="24">#REF!</definedName>
    <definedName name="A9_" localSheetId="24">#REF!</definedName>
    <definedName name="AA" localSheetId="24" hidden="1">#REF!</definedName>
    <definedName name="AMOUNT" localSheetId="24">#REF!</definedName>
    <definedName name="are" localSheetId="24">#REF!</definedName>
    <definedName name="as" localSheetId="24" hidden="1">#REF!</definedName>
    <definedName name="b_1" localSheetId="24">#REF!</definedName>
    <definedName name="B0" localSheetId="24">#REF!</definedName>
    <definedName name="B1_" localSheetId="24">#REF!</definedName>
    <definedName name="B1381." localSheetId="24">#REF!</definedName>
    <definedName name="B1A" localSheetId="24">#REF!</definedName>
    <definedName name="B1WL" localSheetId="24">#REF!</definedName>
    <definedName name="B1WR" localSheetId="24">#REF!</definedName>
    <definedName name="B2A" localSheetId="24">#REF!</definedName>
    <definedName name="B2WL" localSheetId="24">#REF!</definedName>
    <definedName name="B2WR" localSheetId="24">#REF!</definedName>
    <definedName name="B3A" localSheetId="24">#REF!</definedName>
    <definedName name="B4A" localSheetId="24">#REF!</definedName>
    <definedName name="B5A" localSheetId="24">#REF!</definedName>
    <definedName name="B6A" localSheetId="24">#REF!</definedName>
    <definedName name="B7A" localSheetId="24">#REF!</definedName>
    <definedName name="B8A" localSheetId="24">#REF!</definedName>
    <definedName name="BA" localSheetId="24">#REF!</definedName>
    <definedName name="BAE_GWANG_GONG" localSheetId="24">#REF!</definedName>
    <definedName name="BB" localSheetId="24">#REF!</definedName>
    <definedName name="bbb" localSheetId="24">#REF!</definedName>
    <definedName name="BHU" localSheetId="24">#REF!</definedName>
    <definedName name="BI_GAE_GONG" localSheetId="24">#REF!</definedName>
    <definedName name="BIGO" localSheetId="24">#REF!</definedName>
    <definedName name="BJ_GLF" localSheetId="24">#REF!</definedName>
    <definedName name="BJ_LR" localSheetId="24">#REF!</definedName>
    <definedName name="BMO" localSheetId="24">#REF!</definedName>
    <definedName name="BO" localSheetId="24">#REF!</definedName>
    <definedName name="BO_ON_GONG" localSheetId="24">#REF!</definedName>
    <definedName name="BO_TONG_IN_BU" localSheetId="24">#REF!</definedName>
    <definedName name="BSH" localSheetId="24">#REF!</definedName>
    <definedName name="BV" localSheetId="24">#REF!</definedName>
    <definedName name="C_1" localSheetId="24">#REF!</definedName>
    <definedName name="C_2" localSheetId="24">#REF!</definedName>
    <definedName name="C_3" localSheetId="24">#REF!</definedName>
    <definedName name="cap" localSheetId="24">#REF!</definedName>
    <definedName name="CCC" localSheetId="24">#REF!</definedName>
    <definedName name="CHUK_RYANG_SA" localSheetId="24">#REF!</definedName>
    <definedName name="CHUL_GOL_GONG" localSheetId="24">#REF!</definedName>
    <definedName name="CHUL_GONG" localSheetId="24">#REF!</definedName>
    <definedName name="CIVIL" localSheetId="24">#REF!</definedName>
    <definedName name="CKSP" localSheetId="24">#REF!</definedName>
    <definedName name="Client" localSheetId="24">#REF!</definedName>
    <definedName name="CM" localSheetId="24">#REF!</definedName>
    <definedName name="COD" localSheetId="24">#REF!</definedName>
    <definedName name="CODE" localSheetId="24">#REF!</definedName>
    <definedName name="cola" localSheetId="24">#REF!</definedName>
    <definedName name="cola11" localSheetId="24">#REF!</definedName>
    <definedName name="colb" localSheetId="24">#REF!</definedName>
    <definedName name="Conc_A" localSheetId="24">#REF!</definedName>
    <definedName name="Conc_C" localSheetId="24">#REF!</definedName>
    <definedName name="COST" localSheetId="24" hidden="1">#REF!</definedName>
    <definedName name="COSTT" localSheetId="24" hidden="1">#REF!</definedName>
    <definedName name="CPK" localSheetId="24">#REF!</definedName>
    <definedName name="CR" localSheetId="24">#REF!</definedName>
    <definedName name="D0" localSheetId="24">#REF!</definedName>
    <definedName name="D00" localSheetId="24">#REF!</definedName>
    <definedName name="D000" localSheetId="24">#REF!</definedName>
    <definedName name="DAN" localSheetId="24">#REF!</definedName>
    <definedName name="DANGA" localSheetId="24">#REF!,#REF!</definedName>
    <definedName name="danga2" localSheetId="24">#REF!,#REF!</definedName>
    <definedName name="Database" localSheetId="24" hidden="1">#REF!</definedName>
    <definedName name="database2" localSheetId="24">#REF!</definedName>
    <definedName name="date" localSheetId="24">#REF!</definedName>
    <definedName name="Date_Bidding" localSheetId="24">#REF!</definedName>
    <definedName name="DE" localSheetId="24">#REF!</definedName>
    <definedName name="DF" localSheetId="24">#REF!</definedName>
    <definedName name="dl" localSheetId="24">#REF!</definedName>
    <definedName name="DO_JANG_GONG" localSheetId="24">#REF!</definedName>
    <definedName name="DPI" localSheetId="24">#REF!</definedName>
    <definedName name="DPP" localSheetId="24">#REF!</definedName>
    <definedName name="DS" localSheetId="24">#REF!</definedName>
    <definedName name="DSVP" localSheetId="24">#REF!</definedName>
    <definedName name="DUCT_GONG" localSheetId="24">#REF!</definedName>
    <definedName name="E10M" localSheetId="24">#REF!</definedName>
    <definedName name="E10P" localSheetId="24">#REF!</definedName>
    <definedName name="E11M" localSheetId="24">#REF!</definedName>
    <definedName name="E11P" localSheetId="24">#REF!</definedName>
    <definedName name="E12M" localSheetId="24">#REF!</definedName>
    <definedName name="E12P" localSheetId="24">#REF!</definedName>
    <definedName name="E13M" localSheetId="24">#REF!</definedName>
    <definedName name="E13P" localSheetId="24">#REF!</definedName>
    <definedName name="E14M" localSheetId="24">#REF!</definedName>
    <definedName name="E14P" localSheetId="24">#REF!</definedName>
    <definedName name="E15M" localSheetId="24">#REF!</definedName>
    <definedName name="E15P" localSheetId="24">#REF!</definedName>
    <definedName name="E16M" localSheetId="24">#REF!</definedName>
    <definedName name="E16P" localSheetId="24">#REF!</definedName>
    <definedName name="E17M" localSheetId="24">#REF!</definedName>
    <definedName name="E17P" localSheetId="24">#REF!</definedName>
    <definedName name="E18M" localSheetId="24">#REF!</definedName>
    <definedName name="E18P" localSheetId="24">#REF!</definedName>
    <definedName name="E19M" localSheetId="24">#REF!</definedName>
    <definedName name="E19P" localSheetId="24">#REF!</definedName>
    <definedName name="E1E" localSheetId="24">#REF!</definedName>
    <definedName name="E1M" localSheetId="24">#REF!</definedName>
    <definedName name="E1P" localSheetId="24">#REF!</definedName>
    <definedName name="E20M" localSheetId="24">#REF!</definedName>
    <definedName name="E20P" localSheetId="24">#REF!</definedName>
    <definedName name="E21M" localSheetId="24">#REF!</definedName>
    <definedName name="E21P" localSheetId="24">#REF!</definedName>
    <definedName name="E22M" localSheetId="24">#REF!</definedName>
    <definedName name="E22P" localSheetId="24">#REF!</definedName>
    <definedName name="E23M" localSheetId="24">#REF!</definedName>
    <definedName name="E23P" localSheetId="24">#REF!</definedName>
    <definedName name="E24M" localSheetId="24">#REF!</definedName>
    <definedName name="E24P" localSheetId="24">#REF!</definedName>
    <definedName name="E26E" localSheetId="24">#REF!</definedName>
    <definedName name="E26M" localSheetId="24">#REF!</definedName>
    <definedName name="E26P" localSheetId="24">#REF!</definedName>
    <definedName name="E27E" localSheetId="24">#REF!</definedName>
    <definedName name="E27M" localSheetId="24">#REF!</definedName>
    <definedName name="E27P" localSheetId="24">#REF!</definedName>
    <definedName name="E28E" localSheetId="24">#REF!</definedName>
    <definedName name="E28M" localSheetId="24">#REF!</definedName>
    <definedName name="E28P" localSheetId="24">#REF!</definedName>
    <definedName name="E29M" localSheetId="24">#REF!</definedName>
    <definedName name="E29P" localSheetId="24">#REF!</definedName>
    <definedName name="E2E" localSheetId="24">#REF!</definedName>
    <definedName name="E2M" localSheetId="24">#REF!</definedName>
    <definedName name="E2P" localSheetId="24">#REF!</definedName>
    <definedName name="E30M" localSheetId="24">#REF!</definedName>
    <definedName name="E30P" localSheetId="24">#REF!</definedName>
    <definedName name="E35M" localSheetId="24">#REF!</definedName>
    <definedName name="E35P" localSheetId="24">#REF!</definedName>
    <definedName name="E3P" localSheetId="24">#REF!</definedName>
    <definedName name="E43M" localSheetId="24">#REF!</definedName>
    <definedName name="E43P" localSheetId="24">#REF!</definedName>
    <definedName name="E44M" localSheetId="24">#REF!</definedName>
    <definedName name="E44P" localSheetId="24">#REF!</definedName>
    <definedName name="E45M" localSheetId="24">#REF!</definedName>
    <definedName name="E45P" localSheetId="24">#REF!</definedName>
    <definedName name="E46M" localSheetId="24">#REF!</definedName>
    <definedName name="E46P" localSheetId="24">#REF!</definedName>
    <definedName name="E47M" localSheetId="24">#REF!</definedName>
    <definedName name="E47P" localSheetId="24">#REF!</definedName>
    <definedName name="E49M" localSheetId="24">#REF!</definedName>
    <definedName name="E49P" localSheetId="24">#REF!</definedName>
    <definedName name="E4M" localSheetId="24">#REF!</definedName>
    <definedName name="E4P" localSheetId="24">#REF!</definedName>
    <definedName name="E50M" localSheetId="24">#REF!</definedName>
    <definedName name="E50P" localSheetId="24">#REF!</definedName>
    <definedName name="E51E" localSheetId="24">#REF!</definedName>
    <definedName name="E5M" localSheetId="24">#REF!</definedName>
    <definedName name="E5P" localSheetId="24">#REF!</definedName>
    <definedName name="E6M" localSheetId="24">#REF!</definedName>
    <definedName name="E6P" localSheetId="24">#REF!</definedName>
    <definedName name="E7M" localSheetId="24">#REF!</definedName>
    <definedName name="E7P" localSheetId="24">#REF!</definedName>
    <definedName name="E8M" localSheetId="24">#REF!</definedName>
    <definedName name="E8P" localSheetId="24">#REF!</definedName>
    <definedName name="E9M" localSheetId="24">#REF!</definedName>
    <definedName name="E9P" localSheetId="24">#REF!</definedName>
    <definedName name="eee" localSheetId="24" hidden="1">#REF!</definedName>
    <definedName name="Exchange_Rate" localSheetId="24">#REF!</definedName>
    <definedName name="Extract_MI" localSheetId="24">#REF!</definedName>
    <definedName name="fact" localSheetId="24">#REF!</definedName>
    <definedName name="FD" localSheetId="24">#REF!</definedName>
    <definedName name="FEEL" localSheetId="24">#REF!</definedName>
    <definedName name="fjkf" localSheetId="24">#REF!</definedName>
    <definedName name="Form" localSheetId="24">#REF!</definedName>
    <definedName name="fvdsa" localSheetId="24">#REF!</definedName>
    <definedName name="fwk" localSheetId="24">#REF!</definedName>
    <definedName name="GAE_JANG_GONG" localSheetId="24">#REF!</definedName>
    <definedName name="GEMCO" localSheetId="24" hidden="1">#REF!</definedName>
    <definedName name="gfdgdgdf" localSheetId="24">#REF!</definedName>
    <definedName name="gfggfr" localSheetId="24">#REF!</definedName>
    <definedName name="GG" localSheetId="24">#REF!</definedName>
    <definedName name="GGGG" localSheetId="24">#REF!</definedName>
    <definedName name="gh" localSheetId="24">#REF!</definedName>
    <definedName name="GI_GAE_SUL_CHI_GONG" localSheetId="24">#REF!</definedName>
    <definedName name="GJ" localSheetId="24">#REF!</definedName>
    <definedName name="gjj" localSheetId="24">#REF!</definedName>
    <definedName name="GK" localSheetId="24">#REF!</definedName>
    <definedName name="GONGCODE" localSheetId="24">#REF!</definedName>
    <definedName name="grew" localSheetId="24" hidden="1">#REF!</definedName>
    <definedName name="Gtb" localSheetId="24">#REF!</definedName>
    <definedName name="gtbtt" localSheetId="24">#REF!</definedName>
    <definedName name="GUMAK" localSheetId="24">#REF!</definedName>
    <definedName name="Gxl" localSheetId="24">#REF!</definedName>
    <definedName name="gxltt" localSheetId="24">#REF!</definedName>
    <definedName name="GY" localSheetId="24">#REF!</definedName>
    <definedName name="H1L" localSheetId="24">#REF!</definedName>
    <definedName name="H1R" localSheetId="24">#REF!</definedName>
    <definedName name="H1WL" localSheetId="24">#REF!</definedName>
    <definedName name="H1WR" localSheetId="24">#REF!</definedName>
    <definedName name="H2L" localSheetId="24">#REF!</definedName>
    <definedName name="H2R" localSheetId="24">#REF!</definedName>
    <definedName name="H2WL" localSheetId="24">#REF!</definedName>
    <definedName name="H2WR" localSheetId="24">#REF!</definedName>
    <definedName name="H3L" localSheetId="24">#REF!</definedName>
    <definedName name="H3R" localSheetId="24">#REF!</definedName>
    <definedName name="H3WL" localSheetId="24">#REF!</definedName>
    <definedName name="H3WR" localSheetId="24">#REF!</definedName>
    <definedName name="H4L" localSheetId="24">#REF!</definedName>
    <definedName name="H4R" localSheetId="24">#REF!</definedName>
    <definedName name="H5L" localSheetId="24">#REF!</definedName>
    <definedName name="H5R" localSheetId="24">#REF!</definedName>
    <definedName name="H6L" localSheetId="24">#REF!</definedName>
    <definedName name="H6R" localSheetId="24">#REF!</definedName>
    <definedName name="H7L" localSheetId="24">#REF!</definedName>
    <definedName name="H7R" localSheetId="24">#REF!</definedName>
    <definedName name="H9A" localSheetId="24">#REF!</definedName>
    <definedName name="HAF" localSheetId="24">#REF!</definedName>
    <definedName name="han" localSheetId="24" hidden="1">#REF!</definedName>
    <definedName name="hanliangbiao" localSheetId="24">#REF!</definedName>
    <definedName name="hardwar" localSheetId="24" hidden="1">#REF!</definedName>
    <definedName name="HBV" localSheetId="24">#REF!</definedName>
    <definedName name="HCR" localSheetId="24">#REF!</definedName>
    <definedName name="HDSVP" localSheetId="24">#REF!</definedName>
    <definedName name="HHAF" localSheetId="24">#REF!</definedName>
    <definedName name="HHMF" localSheetId="24">#REF!</definedName>
    <definedName name="HL" localSheetId="24">#REF!</definedName>
    <definedName name="HMF" localSheetId="24">#REF!</definedName>
    <definedName name="HMOTOR" localSheetId="24">#REF!</definedName>
    <definedName name="HPUMP" localSheetId="24">#REF!</definedName>
    <definedName name="HR" localSheetId="24">#REF!</definedName>
    <definedName name="HSH" localSheetId="24">#REF!</definedName>
    <definedName name="HSV" localSheetId="24">#REF!</definedName>
    <definedName name="htb" localSheetId="24">#REF!</definedName>
    <definedName name="hts" localSheetId="24">#REF!</definedName>
    <definedName name="HVAFP" localSheetId="24">#REF!</definedName>
    <definedName name="HVMF" localSheetId="24">#REF!</definedName>
    <definedName name="HWEI" localSheetId="24">#REF!</definedName>
    <definedName name="HWL" localSheetId="24">#REF!</definedName>
    <definedName name="HWR" localSheetId="24">#REF!</definedName>
    <definedName name="i" localSheetId="24">#REF!</definedName>
    <definedName name="ID" localSheetId="24">#REF!,#REF!</definedName>
    <definedName name="JA" localSheetId="24">#REF!</definedName>
    <definedName name="JE_GWAN_GONG" localSheetId="24">#REF!</definedName>
    <definedName name="jg" localSheetId="24">#REF!</definedName>
    <definedName name="jhjyg" localSheetId="24">#REF!</definedName>
    <definedName name="JK" localSheetId="24">#REF!</definedName>
    <definedName name="JUNG_GI_UN_JUN" localSheetId="24">#REF!</definedName>
    <definedName name="kim" localSheetId="24">#REF!</definedName>
    <definedName name="KJ" localSheetId="24">#REF!</definedName>
    <definedName name="kjjh" localSheetId="24">#REF!</definedName>
    <definedName name="kk" localSheetId="24" hidden="1">#REF!</definedName>
    <definedName name="LA" localSheetId="24">#REF!</definedName>
    <definedName name="Labor_Cost" localSheetId="24">#REF!</definedName>
    <definedName name="lf" localSheetId="24">#REF!</definedName>
    <definedName name="lll" localSheetId="24">#REF!</definedName>
    <definedName name="lllllll" localSheetId="24">#REF!</definedName>
    <definedName name="LMO" localSheetId="24">#REF!</definedName>
    <definedName name="LPI" localSheetId="24">#REF!</definedName>
    <definedName name="LSH" localSheetId="24">#REF!</definedName>
    <definedName name="Material" localSheetId="24">#REF!</definedName>
    <definedName name="MD" localSheetId="24">#REF!</definedName>
    <definedName name="MOK_DO_GONG" localSheetId="24">#REF!</definedName>
    <definedName name="MOK_GONG" localSheetId="24">#REF!</definedName>
    <definedName name="MONEY" localSheetId="24">#REF!,#REF!</definedName>
    <definedName name="MOTOR" localSheetId="24">#REF!</definedName>
    <definedName name="ms" localSheetId="24">#REF!</definedName>
    <definedName name="msc" localSheetId="24">#REF!</definedName>
    <definedName name="n" localSheetId="24" hidden="1">#REF!</definedName>
    <definedName name="N1S" localSheetId="24">#REF!</definedName>
    <definedName name="N2S" localSheetId="24">#REF!</definedName>
    <definedName name="N3S" localSheetId="24">#REF!</definedName>
    <definedName name="NAME" localSheetId="24">#REF!</definedName>
    <definedName name="NDO" localSheetId="24">#REF!</definedName>
    <definedName name="NK" localSheetId="24">#REF!</definedName>
    <definedName name="NO" localSheetId="24">#REF!</definedName>
    <definedName name="NPI" localSheetId="24">#REF!</definedName>
    <definedName name="ns" localSheetId="24">#REF!</definedName>
    <definedName name="NSH" localSheetId="24">#REF!</definedName>
    <definedName name="NSO" localSheetId="24">#REF!</definedName>
    <definedName name="o" localSheetId="24">#REF!</definedName>
    <definedName name="OOO" localSheetId="24">#REF!</definedName>
    <definedName name="p_all" localSheetId="24">#REF!</definedName>
    <definedName name="Pad_1" localSheetId="24">#REF!</definedName>
    <definedName name="PC_Pile" localSheetId="24">#REF!</definedName>
    <definedName name="Period_Const" localSheetId="24">#REF!</definedName>
    <definedName name="Pile_Driving" localSheetId="24">#REF!</definedName>
    <definedName name="PLANT_BAE_GWAN_GONG" localSheetId="24">#REF!</definedName>
    <definedName name="PLANT_GI_GAE_SUL_CHI_GONG" localSheetId="24">#REF!</definedName>
    <definedName name="PLANT_JE_GWAN_GONG" localSheetId="24">#REF!</definedName>
    <definedName name="PLANT_JUN_GONG" localSheetId="24">#REF!</definedName>
    <definedName name="PLANT_YONG_JUB_GONG" localSheetId="24">#REF!</definedName>
    <definedName name="plast" localSheetId="24">#REF!</definedName>
    <definedName name="PPP" localSheetId="24">#REF!</definedName>
    <definedName name="pps" localSheetId="24">#REF!</definedName>
    <definedName name="PRICE" localSheetId="24">#REF!</definedName>
    <definedName name="PRIN_TITLES" localSheetId="24">#REF!</definedName>
    <definedName name="Print_Area\C" localSheetId="24">#REF!</definedName>
    <definedName name="Print_Area_MI" localSheetId="24">#REF!</definedName>
    <definedName name="PRINT_AREA_MI1" localSheetId="24">#REF!</definedName>
    <definedName name="_xlnm.Print_Titles" localSheetId="24">#REF!</definedName>
    <definedName name="Print_Titles_MI" localSheetId="24">#REF!</definedName>
    <definedName name="PRINT_TITLES_MI1" localSheetId="24">#REF!</definedName>
    <definedName name="ps" localSheetId="24">#REF!</definedName>
    <definedName name="PUMP" localSheetId="24">#REF!</definedName>
    <definedName name="QQQ" localSheetId="24">#REF!</definedName>
    <definedName name="RATE" localSheetId="24">#REF!</definedName>
    <definedName name="Rebar" localSheetId="24">#REF!</definedName>
    <definedName name="Recorder" localSheetId="24" hidden="1">#REF!</definedName>
    <definedName name="RIBET_GONG" localSheetId="24">#REF!</definedName>
    <definedName name="RRR" localSheetId="24">#REF!</definedName>
    <definedName name="s" localSheetId="24">#REF!</definedName>
    <definedName name="sd" localSheetId="24">#REF!</definedName>
    <definedName name="sdg" localSheetId="24" hidden="1">#REF!</definedName>
    <definedName name="sdsss" localSheetId="24">#REF!</definedName>
    <definedName name="SEQCODE" localSheetId="24">#REF!</definedName>
    <definedName name="SFSDFS" localSheetId="24">#REF!</definedName>
    <definedName name="SK" localSheetId="24">#REF!</definedName>
    <definedName name="SKE" localSheetId="24">#REF!</definedName>
    <definedName name="Slab_Connect" localSheetId="24">#REF!</definedName>
    <definedName name="sort" localSheetId="24">#REF!</definedName>
    <definedName name="sort2" localSheetId="24">#REF!</definedName>
    <definedName name="SP" localSheetId="24">#REF!</definedName>
    <definedName name="SPEC" localSheetId="24">#REF!</definedName>
    <definedName name="Story_Total" localSheetId="24">#REF!</definedName>
    <definedName name="Struct_Type" localSheetId="24">#REF!</definedName>
    <definedName name="SUMMARY" localSheetId="24" hidden="1">#REF!</definedName>
    <definedName name="SUMMARYT" localSheetId="24" hidden="1">#REF!</definedName>
    <definedName name="SV" localSheetId="24">#REF!</definedName>
    <definedName name="SWL" localSheetId="24">#REF!</definedName>
    <definedName name="SWR" localSheetId="24">#REF!</definedName>
    <definedName name="T10M" localSheetId="24">#REF!</definedName>
    <definedName name="T10P" localSheetId="24">#REF!</definedName>
    <definedName name="T11M" localSheetId="24">#REF!</definedName>
    <definedName name="T11P" localSheetId="24">#REF!</definedName>
    <definedName name="T12M" localSheetId="24">#REF!</definedName>
    <definedName name="T12P" localSheetId="24">#REF!</definedName>
    <definedName name="T13M" localSheetId="24">#REF!</definedName>
    <definedName name="T13P" localSheetId="24">#REF!</definedName>
    <definedName name="T14M" localSheetId="24">#REF!</definedName>
    <definedName name="T14P" localSheetId="24">#REF!</definedName>
    <definedName name="T15M" localSheetId="24">#REF!</definedName>
    <definedName name="T15P" localSheetId="24">#REF!</definedName>
    <definedName name="T16M" localSheetId="24">#REF!</definedName>
    <definedName name="T16P" localSheetId="24">#REF!</definedName>
    <definedName name="T17M" localSheetId="24">#REF!</definedName>
    <definedName name="T17P" localSheetId="24">#REF!</definedName>
    <definedName name="T18M" localSheetId="24">#REF!</definedName>
    <definedName name="T18P" localSheetId="24">#REF!</definedName>
    <definedName name="T19M" localSheetId="24">#REF!</definedName>
    <definedName name="T19P" localSheetId="24">#REF!</definedName>
    <definedName name="T1E" localSheetId="24">#REF!</definedName>
    <definedName name="T1M" localSheetId="24">#REF!</definedName>
    <definedName name="T1P" localSheetId="24">#REF!</definedName>
    <definedName name="T1S" localSheetId="24">#REF!</definedName>
    <definedName name="T20M" localSheetId="24">#REF!</definedName>
    <definedName name="T20P" localSheetId="24">#REF!</definedName>
    <definedName name="T21M" localSheetId="24">#REF!</definedName>
    <definedName name="T21P" localSheetId="24">#REF!</definedName>
    <definedName name="T22E" localSheetId="24">#REF!</definedName>
    <definedName name="T23M" localSheetId="24">#REF!</definedName>
    <definedName name="T23P" localSheetId="24">#REF!</definedName>
    <definedName name="T24M" localSheetId="24">#REF!</definedName>
    <definedName name="T24P" localSheetId="24">#REF!</definedName>
    <definedName name="T2E" localSheetId="24">#REF!</definedName>
    <definedName name="T2M" localSheetId="24">#REF!</definedName>
    <definedName name="T2P" localSheetId="24">#REF!</definedName>
    <definedName name="T2S" localSheetId="24">#REF!</definedName>
    <definedName name="T3P" localSheetId="24">#REF!</definedName>
    <definedName name="T3S" localSheetId="24">#REF!</definedName>
    <definedName name="T4M" localSheetId="24">#REF!</definedName>
    <definedName name="T4P" localSheetId="24">#REF!</definedName>
    <definedName name="T5M" localSheetId="24">#REF!</definedName>
    <definedName name="T5P" localSheetId="24">#REF!</definedName>
    <definedName name="T6M" localSheetId="24">#REF!</definedName>
    <definedName name="T6P" localSheetId="24">#REF!</definedName>
    <definedName name="T7M" localSheetId="24">#REF!</definedName>
    <definedName name="T7P" localSheetId="24">#REF!</definedName>
    <definedName name="T8M" localSheetId="24">#REF!</definedName>
    <definedName name="T8P" localSheetId="24">#REF!</definedName>
    <definedName name="T9M" localSheetId="24">#REF!</definedName>
    <definedName name="T9P" localSheetId="24">#REF!</definedName>
    <definedName name="TITLE" localSheetId="24">#REF!</definedName>
    <definedName name="TK_BYUL_IN_BU" localSheetId="24">#REF!</definedName>
    <definedName name="TMO" localSheetId="24">#REF!</definedName>
    <definedName name="Total_Floor_Area" localSheetId="24">#REF!</definedName>
    <definedName name="tr" localSheetId="24" hidden="1">#REF!</definedName>
    <definedName name="TT" localSheetId="24">#REF!</definedName>
    <definedName name="TTT" localSheetId="24">#REF!</definedName>
    <definedName name="tuchal" localSheetId="24">#REF!</definedName>
    <definedName name="TW" localSheetId="24">#REF!</definedName>
    <definedName name="TWL" localSheetId="24">#REF!</definedName>
    <definedName name="TWR" localSheetId="24">#REF!</definedName>
    <definedName name="TYPE" localSheetId="24">#REF!</definedName>
    <definedName name="TYPEEA" localSheetId="24">#REF!</definedName>
    <definedName name="UNIT" localSheetId="24">#REF!</definedName>
    <definedName name="VAFP" localSheetId="24">#REF!</definedName>
    <definedName name="VBV" localSheetId="24">#REF!</definedName>
    <definedName name="VCR" localSheetId="24">#REF!</definedName>
    <definedName name="VDSVP" localSheetId="24">#REF!</definedName>
    <definedName name="VHAF" localSheetId="24">#REF!</definedName>
    <definedName name="VHMF" localSheetId="24">#REF!</definedName>
    <definedName name="VMF" localSheetId="24">#REF!</definedName>
    <definedName name="VMOTOR" localSheetId="24">#REF!</definedName>
    <definedName name="VPUMP" localSheetId="24">#REF!</definedName>
    <definedName name="VSV" localSheetId="24">#REF!</definedName>
    <definedName name="VVAFP" localSheetId="24">#REF!</definedName>
    <definedName name="VVMF" localSheetId="24">#REF!</definedName>
    <definedName name="VVV" localSheetId="24">#REF!</definedName>
    <definedName name="VWEI" localSheetId="24">#REF!</definedName>
    <definedName name="w" localSheetId="24">#REF!</definedName>
    <definedName name="WEI" localSheetId="24">#REF!</definedName>
    <definedName name="Work_Description" localSheetId="24">#REF!</definedName>
    <definedName name="WSO" localSheetId="24">#REF!</definedName>
    <definedName name="WW" localSheetId="24">#REF!</definedName>
    <definedName name="X9701D_일위대가_List" localSheetId="24">#REF!</definedName>
    <definedName name="XA" localSheetId="24">#REF!</definedName>
    <definedName name="XS" localSheetId="24">#REF!</definedName>
    <definedName name="xx" localSheetId="24" hidden="1">#REF!</definedName>
    <definedName name="xxx" localSheetId="24" hidden="1">#REF!</definedName>
    <definedName name="XZ" localSheetId="24">#REF!</definedName>
    <definedName name="YONG_JUB_GONG" localSheetId="24">#REF!</definedName>
    <definedName name="YOO" localSheetId="24">#REF!</definedName>
    <definedName name="yoo10" localSheetId="24">#REF!</definedName>
    <definedName name="yoo2" localSheetId="24">#REF!</definedName>
    <definedName name="yoo3" localSheetId="24">#REF!</definedName>
    <definedName name="yoo4" localSheetId="24">#REF!</definedName>
    <definedName name="YOO5" localSheetId="24">#REF!</definedName>
    <definedName name="YOO6" localSheetId="24">#REF!</definedName>
    <definedName name="YOO7" localSheetId="24">#REF!</definedName>
    <definedName name="yoo8" localSheetId="24">#REF!</definedName>
    <definedName name="YOO9" localSheetId="24">#REF!</definedName>
    <definedName name="YOON" localSheetId="24">#REF!</definedName>
    <definedName name="YOON2" localSheetId="24">#REF!</definedName>
    <definedName name="YOON3" localSheetId="24">#REF!</definedName>
    <definedName name="YOON4" localSheetId="24">#REF!</definedName>
    <definedName name="Z" localSheetId="24">#REF!</definedName>
    <definedName name="Z_0E9FE9F8_6DD2_48FC_9AB4_8E7C3E14C436_.wvu.PrintArea" localSheetId="24" hidden="1">#REF!</definedName>
    <definedName name="Z_0E9FE9F8_6DD2_48FC_9AB4_8E7C3E14C436_.wvu.PrintTitles" localSheetId="24" hidden="1">#REF!</definedName>
    <definedName name="Z6_" localSheetId="24">#REF!</definedName>
    <definedName name="ㄱㅈㅎ" localSheetId="24" hidden="1">#REF!</definedName>
    <definedName name="가실행" localSheetId="24">#REF!</definedName>
    <definedName name="간접노무비" localSheetId="24">#REF!</definedName>
    <definedName name="간접노무비요율" localSheetId="24">#REF!</definedName>
    <definedName name="간접노무비표" localSheetId="24">#REF!</definedName>
    <definedName name="갈빌1호" localSheetId="24">#REF!</definedName>
    <definedName name="갈빌2호" localSheetId="24">#REF!</definedName>
    <definedName name="갈빌3호" localSheetId="24">#REF!</definedName>
    <definedName name="개산분" localSheetId="24">#REF!</definedName>
    <definedName name="견" localSheetId="24">#REF!,#REF!</definedName>
    <definedName name="견적품의" localSheetId="24">#REF!</definedName>
    <definedName name="경비" localSheetId="24">#REF!</definedName>
    <definedName name="경비1" localSheetId="24" hidden="1">#REF!</definedName>
    <definedName name="경비합" localSheetId="24">#REF!</definedName>
    <definedName name="경상비" localSheetId="24">#REF!</definedName>
    <definedName name="공구" localSheetId="24">#REF!</definedName>
    <definedName name="공구손료" localSheetId="24">#REF!</definedName>
    <definedName name="공급가액" localSheetId="24">#REF!</definedName>
    <definedName name="공사명" localSheetId="24">#REF!</definedName>
    <definedName name="공사비" localSheetId="24">#REF!</definedName>
    <definedName name="공사원가" localSheetId="24">#REF!</definedName>
    <definedName name="공종" localSheetId="24">#REF!</definedName>
    <definedName name="공종갯수" localSheetId="24">#REF!</definedName>
    <definedName name="관급" localSheetId="24">#REF!,#REF!,#REF!</definedName>
    <definedName name="관급액" localSheetId="24">#REF!</definedName>
    <definedName name="관급자재대" localSheetId="24">#REF!</definedName>
    <definedName name="관급자재비" localSheetId="24">#REF!</definedName>
    <definedName name="관로연장거리" localSheetId="24">#REF!</definedName>
    <definedName name="관정지반고" localSheetId="24">#REF!</definedName>
    <definedName name="구산갑지" localSheetId="24" hidden="1">#REF!</definedName>
    <definedName name="군산" localSheetId="24">#REF!</definedName>
    <definedName name="군유1" localSheetId="24">#REF!</definedName>
    <definedName name="군유2" localSheetId="24">#REF!</definedName>
    <definedName name="군유3" localSheetId="24">#REF!</definedName>
    <definedName name="군유4" localSheetId="24">#REF!</definedName>
    <definedName name="군유5" localSheetId="24">#REF!</definedName>
    <definedName name="군유6" localSheetId="24">#REF!</definedName>
    <definedName name="군유7" localSheetId="24">#REF!</definedName>
    <definedName name="규격수" localSheetId="24">#REF!</definedName>
    <definedName name="기준" localSheetId="24">#REF!</definedName>
    <definedName name="기초데이타" localSheetId="24">#REF!</definedName>
    <definedName name="기초액" localSheetId="24">#REF!</definedName>
    <definedName name="기타경비" localSheetId="24">#REF!</definedName>
    <definedName name="기타경비요율" localSheetId="24">#REF!</definedName>
    <definedName name="기타경비표" localSheetId="24">#REF!</definedName>
    <definedName name="地" localSheetId="24">#REF!</definedName>
    <definedName name="附加赛" localSheetId="24">#REF!</definedName>
    <definedName name="概算表" localSheetId="24">#REF!</definedName>
    <definedName name="管理费" localSheetId="24">#REF!</definedName>
    <definedName name="ㄴ" localSheetId="24">#REF!</definedName>
    <definedName name="ㄴㄱㄹ" localSheetId="24" hidden="1">#REF!</definedName>
    <definedName name="ㄴㄴ" localSheetId="24">#REF!</definedName>
    <definedName name="ㄴㄴㄴ" localSheetId="24">#REF!</definedName>
    <definedName name="ㄴㄴㄴㄴ" localSheetId="24">#REF!</definedName>
    <definedName name="ㄴㄴㄴㄴㄴ" localSheetId="24">#REF!</definedName>
    <definedName name="ㄴㅁ" localSheetId="24" hidden="1">#REF!</definedName>
    <definedName name="나." localSheetId="24">#REF!</definedName>
    <definedName name="나야" localSheetId="24">#REF!</definedName>
    <definedName name="남산1호" localSheetId="24">#REF!</definedName>
    <definedName name="남산2호" localSheetId="24">#REF!</definedName>
    <definedName name="내고" localSheetId="24">#REF!</definedName>
    <definedName name="내역서" localSheetId="24">#REF!</definedName>
    <definedName name="哈哈" localSheetId="24">#REF!</definedName>
    <definedName name="好" localSheetId="24">#REF!</definedName>
    <definedName name="呵呵" localSheetId="24">#REF!</definedName>
    <definedName name="노곡1호" localSheetId="24">#REF!</definedName>
    <definedName name="노곡2호" localSheetId="24">#REF!</definedName>
    <definedName name="노곡3호" localSheetId="24">#REF!</definedName>
    <definedName name="노곡4호" localSheetId="24">#REF!</definedName>
    <definedName name="노무비" localSheetId="24">#REF!</definedName>
    <definedName name="노무비합" localSheetId="24">#REF!</definedName>
    <definedName name="노부비" localSheetId="24">#REF!</definedName>
    <definedName name="노임" localSheetId="24">#REF!</definedName>
    <definedName name="농원1호" localSheetId="24">#REF!</definedName>
    <definedName name="농원2호" localSheetId="24">#REF!</definedName>
    <definedName name="다." localSheetId="24">#REF!</definedName>
    <definedName name="단가" localSheetId="24">#REF!</definedName>
    <definedName name="단가2" localSheetId="24">#REF!,#REF!</definedName>
    <definedName name="단가비교표" localSheetId="24">#REF!,#REF!</definedName>
    <definedName name="단가산출" localSheetId="24">#REF!</definedName>
    <definedName name="단가적용표" localSheetId="24">#REF!</definedName>
    <definedName name="대가" localSheetId="24">#REF!,#REF!</definedName>
    <definedName name="대구" localSheetId="24">#REF!</definedName>
    <definedName name="덕산1호" localSheetId="24">#REF!</definedName>
    <definedName name="덕산2호" localSheetId="24">#REF!</definedName>
    <definedName name="덕산3호" localSheetId="24">#REF!</definedName>
    <definedName name="덕산4호" localSheetId="24">#REF!</definedName>
    <definedName name="덕전1호" localSheetId="24">#REF!</definedName>
    <definedName name="덕전2호" localSheetId="24">#REF!</definedName>
    <definedName name="덕전3호" localSheetId="24">#REF!</definedName>
    <definedName name="덕지1호" localSheetId="24">#REF!</definedName>
    <definedName name="덕천1호" localSheetId="24">#REF!</definedName>
    <definedName name="덕천2호" localSheetId="24">#REF!</definedName>
    <definedName name="덕천3호" localSheetId="24">#REF!</definedName>
    <definedName name="덕천4호" localSheetId="24">#REF!</definedName>
    <definedName name="利润" localSheetId="24">#REF!</definedName>
    <definedName name="도공100미" localSheetId="24">#REF!</definedName>
    <definedName name="도공100억" localSheetId="24">#REF!</definedName>
    <definedName name="도급공사" localSheetId="24">#REF!</definedName>
    <definedName name="도급공사비" localSheetId="24">#REF!</definedName>
    <definedName name="도급예산액" localSheetId="24">#REF!</definedName>
    <definedName name="도급예상액" localSheetId="24">#REF!</definedName>
    <definedName name="도장면적" localSheetId="24">#REF!</definedName>
    <definedName name="도장면적가공" localSheetId="24">#REF!</definedName>
    <definedName name="도장면적가공1" localSheetId="24">#REF!</definedName>
    <definedName name="동두천" localSheetId="24">#REF!</definedName>
    <definedName name="두기1" localSheetId="24">#REF!</definedName>
    <definedName name="두기1호" localSheetId="24">#REF!</definedName>
    <definedName name="두기2" localSheetId="24">#REF!</definedName>
    <definedName name="두기2호" localSheetId="24">#REF!</definedName>
    <definedName name="두기3" localSheetId="24">#REF!</definedName>
    <definedName name="두기3호" localSheetId="24">#REF!</definedName>
    <definedName name="你好" localSheetId="24">#REF!</definedName>
    <definedName name="飘窗" localSheetId="24">#REF!</definedName>
    <definedName name="ㄹ" localSheetId="24">#REF!</definedName>
    <definedName name="ㄹㄹ" localSheetId="24">#REF!</definedName>
    <definedName name="ㄹㄹㄹ" localSheetId="24">#REF!</definedName>
    <definedName name="ㄹㄹㄹㄹ" localSheetId="24">#REF!</definedName>
    <definedName name="ㄹㄹㄹㄹㄹ" localSheetId="24">#REF!</definedName>
    <definedName name="ㄹㄹㄹㄹㄹㄹ" localSheetId="24">#REF!</definedName>
    <definedName name="ㄹㄹㄹㄹㄹㄹㄹ" localSheetId="24">#REF!</definedName>
    <definedName name="ㄹㄹㄹㄹㄹㄹㄹㄹㄹㄹㄹ" localSheetId="24">#REF!</definedName>
    <definedName name="ㄹㄹㄹㄹㄹㄹㄹㄹㄹㄹㄹㄹㄹㄹㄹ" localSheetId="24">#REF!</definedName>
    <definedName name="ㄹ호" localSheetId="24" hidden="1">#REF!</definedName>
    <definedName name="设计费" localSheetId="24">#REF!</definedName>
    <definedName name="税收" localSheetId="24">#REF!</definedName>
    <definedName name="ㅁㄴ" localSheetId="24" hidden="1">#REF!</definedName>
    <definedName name="ㅁㅁㅁ" localSheetId="24">#REF!</definedName>
    <definedName name="ㅁㅁㅁㅁㅁㅁ" localSheetId="24" hidden="1">#REF!</definedName>
    <definedName name="ㅁㅇ" localSheetId="24">#REF!</definedName>
    <definedName name="外委加工.dbf" localSheetId="24">#REF!</definedName>
    <definedName name="멘트" localSheetId="24">#REF!</definedName>
    <definedName name="모래" localSheetId="24">#REF!</definedName>
    <definedName name="모래1" localSheetId="24">#REF!</definedName>
    <definedName name="무농1호" localSheetId="24">#REF!</definedName>
    <definedName name="무농2호" localSheetId="24">#REF!</definedName>
    <definedName name="박경희" localSheetId="24">#REF!</definedName>
    <definedName name="번들1호" localSheetId="24">#REF!</definedName>
    <definedName name="번들2호" localSheetId="24">#REF!</definedName>
    <definedName name="번들3호" localSheetId="24">#REF!</definedName>
    <definedName name="부가가치세" localSheetId="24">#REF!</definedName>
    <definedName name="부가가치세요율" localSheetId="24">#REF!</definedName>
    <definedName name="부가가치표" localSheetId="24">#REF!</definedName>
    <definedName name="부대" localSheetId="24">#REF!</definedName>
    <definedName name="부대내역비교" localSheetId="24">#REF!</definedName>
    <definedName name="부대사항" localSheetId="24">#REF!</definedName>
    <definedName name="분석" localSheetId="24">#REF!</definedName>
    <definedName name="비계" localSheetId="24">#REF!</definedName>
    <definedName name="비교표2" localSheetId="24" hidden="1">#REF!</definedName>
    <definedName name="비목1" localSheetId="24">#REF!</definedName>
    <definedName name="비목2" localSheetId="24">#REF!</definedName>
    <definedName name="비목3" localSheetId="24">#REF!</definedName>
    <definedName name="비목4" localSheetId="24">#REF!</definedName>
    <definedName name="ㅅㅅ" localSheetId="24">#REF!</definedName>
    <definedName name="사" localSheetId="24" hidden="1">#REF!</definedName>
    <definedName name="산재보험료" localSheetId="24">#REF!</definedName>
    <definedName name="산재보험료요율" localSheetId="24">#REF!</definedName>
    <definedName name="산재보험료표" localSheetId="24">#REF!</definedName>
    <definedName name="산출" localSheetId="24">#REF!</definedName>
    <definedName name="산출경비" localSheetId="24">#REF!</definedName>
    <definedName name="삼" localSheetId="24">#REF!</definedName>
    <definedName name="상림1호" localSheetId="24">#REF!</definedName>
    <definedName name="상림2호" localSheetId="24">#REF!</definedName>
    <definedName name="상림3호" localSheetId="24">#REF!</definedName>
    <definedName name="생사1호" localSheetId="24">#REF!</definedName>
    <definedName name="생사2호" localSheetId="24">#REF!</definedName>
    <definedName name="생사기존" localSheetId="24">#REF!</definedName>
    <definedName name="서울" localSheetId="24">#REF!</definedName>
    <definedName name="선량1호" localSheetId="24">#REF!</definedName>
    <definedName name="선량2호" localSheetId="24">#REF!</definedName>
    <definedName name="선량3호" localSheetId="24">#REF!</definedName>
    <definedName name="선량4호" localSheetId="24">#REF!</definedName>
    <definedName name="선량5호" localSheetId="24">#REF!</definedName>
    <definedName name="설계사" localSheetId="24">#REF!</definedName>
    <definedName name="설계삼" localSheetId="24">#REF!</definedName>
    <definedName name="설계오" localSheetId="24">#REF!</definedName>
    <definedName name="설계육" localSheetId="24">#REF!</definedName>
    <definedName name="설계이" localSheetId="24">#REF!</definedName>
    <definedName name="성산1호" localSheetId="24">#REF!</definedName>
    <definedName name="성산2호" localSheetId="24">#REF!</definedName>
    <definedName name="성산3호" localSheetId="24">#REF!</definedName>
    <definedName name="성산4호" localSheetId="24">#REF!</definedName>
    <definedName name="성산5호" localSheetId="24">#REF!</definedName>
    <definedName name="송수관로구경" localSheetId="24">#REF!</definedName>
    <definedName name="송천1" localSheetId="24">#REF!</definedName>
    <definedName name="송천2" localSheetId="24">#REF!</definedName>
    <definedName name="수중모타1" localSheetId="24">#REF!</definedName>
    <definedName name="수중모타10" localSheetId="24">#REF!</definedName>
    <definedName name="수중모타15" localSheetId="24">#REF!</definedName>
    <definedName name="수중모타2" localSheetId="24">#REF!</definedName>
    <definedName name="수중모타20" localSheetId="24">#REF!</definedName>
    <definedName name="수중모타25" localSheetId="24">#REF!</definedName>
    <definedName name="수중모타3" localSheetId="24">#REF!</definedName>
    <definedName name="수중모타30" localSheetId="24">#REF!</definedName>
    <definedName name="수중모타5" localSheetId="24">#REF!</definedName>
    <definedName name="수중모타7.5" localSheetId="24">#REF!</definedName>
    <definedName name="수중모터펌프단가" localSheetId="24">#REF!</definedName>
    <definedName name="수중케이블단가" localSheetId="24">#REF!</definedName>
    <definedName name="수행능력" localSheetId="24">#REF!</definedName>
    <definedName name="순공사비" localSheetId="24">#REF!</definedName>
    <definedName name="순공사원가" localSheetId="24">#REF!</definedName>
    <definedName name="시" localSheetId="24">#REF!</definedName>
    <definedName name="신성1" localSheetId="24">#REF!</definedName>
    <definedName name="신성2" localSheetId="24">#REF!</definedName>
    <definedName name="신성3" localSheetId="24">#REF!</definedName>
    <definedName name="신성4" localSheetId="24">#REF!</definedName>
    <definedName name="신성5" localSheetId="24">#REF!</definedName>
    <definedName name="신성6" localSheetId="24">#REF!</definedName>
    <definedName name="신성7" localSheetId="24">#REF!</definedName>
    <definedName name="신흥1호" localSheetId="24">#REF!</definedName>
    <definedName name="신흥2호" localSheetId="24">#REF!</definedName>
    <definedName name="실경상" localSheetId="24">#REF!</definedName>
    <definedName name="실행" localSheetId="24">#REF!</definedName>
    <definedName name="실행검토" localSheetId="24" hidden="1">#REF!</definedName>
    <definedName name="실행예상액" localSheetId="24" hidden="1">#REF!</definedName>
    <definedName name="실행집계" localSheetId="24">#REF!</definedName>
    <definedName name="ㅇㄹ" localSheetId="24" hidden="1">#REF!</definedName>
    <definedName name="ㅇㅇ" localSheetId="24">#REF!</definedName>
    <definedName name="ㅇㅇㅇ" localSheetId="24">#REF!</definedName>
    <definedName name="아연도강관단가" localSheetId="24">#REF!</definedName>
    <definedName name="아연도배관단가" localSheetId="24">#REF!</definedName>
    <definedName name="아연도배관자재" localSheetId="24">#REF!</definedName>
    <definedName name="안방1호" localSheetId="24">#REF!</definedName>
    <definedName name="안방2호" localSheetId="24">#REF!</definedName>
    <definedName name="안전관리비" localSheetId="24">#REF!</definedName>
    <definedName name="안전관리비요율" localSheetId="24">#REF!</definedName>
    <definedName name="안전관리비표" localSheetId="24">#REF!</definedName>
    <definedName name="안정수위" localSheetId="24">#REF!</definedName>
    <definedName name="앞들1호" localSheetId="24">#REF!</definedName>
    <definedName name="앞들2호" localSheetId="24">#REF!</definedName>
    <definedName name="양수량" localSheetId="24">#REF!</definedName>
    <definedName name="양식" localSheetId="24">#REF!</definedName>
    <definedName name="업체" localSheetId="24" hidden="1">#REF!</definedName>
    <definedName name="오산" localSheetId="24">#REF!</definedName>
    <definedName name="오주1호" localSheetId="24">#REF!</definedName>
    <definedName name="오주2호" localSheetId="24">#REF!</definedName>
    <definedName name="오주3호" localSheetId="24">#REF!</definedName>
    <definedName name="오주4호" localSheetId="24">#REF!</definedName>
    <definedName name="왕암내역" localSheetId="24">#REF!</definedName>
    <definedName name="요동1호" localSheetId="24">#REF!</definedName>
    <definedName name="요동2호" localSheetId="24">#REF!</definedName>
    <definedName name="용접" localSheetId="24">#REF!</definedName>
    <definedName name="우산" localSheetId="24">#REF!</definedName>
    <definedName name="운반중량산출2" localSheetId="24">#REF!</definedName>
    <definedName name="운암" localSheetId="24">#REF!</definedName>
    <definedName name="운호1호" localSheetId="24">#REF!</definedName>
    <definedName name="운호2호" localSheetId="24">#REF!</definedName>
    <definedName name="운호3호" localSheetId="24">#REF!</definedName>
    <definedName name="울산프랜지" localSheetId="24">#REF!</definedName>
    <definedName name="원가계산명" localSheetId="24">#REF!</definedName>
    <definedName name="원운1호" localSheetId="24">#REF!</definedName>
    <definedName name="원운2호" localSheetId="24">#REF!</definedName>
    <definedName name="육" localSheetId="24">#REF!</definedName>
    <definedName name="육리1호" localSheetId="24">#REF!</definedName>
    <definedName name="육리2호" localSheetId="24">#REF!</definedName>
    <definedName name="은산1호" localSheetId="24">#REF!</definedName>
    <definedName name="은산2호" localSheetId="24">#REF!</definedName>
    <definedName name="은산3호" localSheetId="24">#REF!</definedName>
    <definedName name="은산4호" localSheetId="24">#REF!</definedName>
    <definedName name="의무비" localSheetId="24">#REF!</definedName>
    <definedName name="의정부" localSheetId="24">#REF!</definedName>
    <definedName name="이" localSheetId="24">#REF!</definedName>
    <definedName name="이윤" localSheetId="24">#REF!</definedName>
    <definedName name="이윤요율" localSheetId="24">#REF!</definedName>
    <definedName name="이윤표" localSheetId="24">#REF!</definedName>
    <definedName name="이희선" localSheetId="24">#REF!,#REF!</definedName>
    <definedName name="인공" localSheetId="24">#REF!</definedName>
    <definedName name="인입공사비" localSheetId="24">#REF!</definedName>
    <definedName name="일반관리비" localSheetId="24">#REF!</definedName>
    <definedName name="일반관리비요율" localSheetId="24">#REF!</definedName>
    <definedName name="일반관리비표" localSheetId="24">#REF!</definedName>
    <definedName name="일위" localSheetId="24">#REF!,#REF!</definedName>
    <definedName name="일위대가" localSheetId="24">#REF!</definedName>
    <definedName name="일위목록" localSheetId="24">#REF!</definedName>
    <definedName name="입력란" localSheetId="24">#REF!</definedName>
    <definedName name="입력전체" localSheetId="24">#REF!</definedName>
    <definedName name="입안1호" localSheetId="24">#REF!</definedName>
    <definedName name="입안2호" localSheetId="24">#REF!</definedName>
    <definedName name="입안3호" localSheetId="24">#REF!</definedName>
    <definedName name="입안4호" localSheetId="24">#REF!</definedName>
    <definedName name="입안기존2" localSheetId="24">#REF!</definedName>
    <definedName name="자연수위" localSheetId="24">#REF!</definedName>
    <definedName name="자재" localSheetId="24">#REF!</definedName>
    <definedName name="잡자재비" localSheetId="24">#REF!</definedName>
    <definedName name="장산1" localSheetId="24">#REF!</definedName>
    <definedName name="장산2" localSheetId="24">#REF!</definedName>
    <definedName name="장산3" localSheetId="24">#REF!</definedName>
    <definedName name="장춘" localSheetId="24">#REF!</definedName>
    <definedName name="재료비" localSheetId="24">#REF!</definedName>
    <definedName name="재료비요율" localSheetId="24">#REF!</definedName>
    <definedName name="재료집계3" localSheetId="24">#REF!</definedName>
    <definedName name="저격2" localSheetId="24">#REF!</definedName>
    <definedName name="저수조만수위" localSheetId="24">#REF!</definedName>
    <definedName name="전동기용량" localSheetId="24">#REF!</definedName>
    <definedName name="전선관부속품비" localSheetId="24">#REF!</definedName>
    <definedName name="전장su" localSheetId="24">#REF!</definedName>
    <definedName name="정열범위" localSheetId="24">#REF!</definedName>
    <definedName name="조달예가" localSheetId="24">#REF!</definedName>
    <definedName name="중량" localSheetId="24">#REF!</definedName>
    <definedName name="중량표" localSheetId="24">#REF!</definedName>
    <definedName name="지동" localSheetId="24">#REF!</definedName>
    <definedName name="지질" localSheetId="24">#REF!</definedName>
    <definedName name="지질2" localSheetId="24">#REF!</definedName>
    <definedName name="직접경비" localSheetId="24">#REF!</definedName>
    <definedName name="직접노무비" localSheetId="24">#REF!</definedName>
    <definedName name="직접노무비요율" localSheetId="24">#REF!</definedName>
    <definedName name="직접비" localSheetId="24">#REF!</definedName>
    <definedName name="직접재료비" localSheetId="24">#REF!</definedName>
    <definedName name="직접재료비합" localSheetId="24">#REF!</definedName>
    <definedName name="직종" localSheetId="24">#REF!</definedName>
    <definedName name="직종명" localSheetId="24">#REF!</definedName>
    <definedName name="진석" localSheetId="24">#REF!,#REF!</definedName>
    <definedName name="ㅊ3" localSheetId="24">#REF!</definedName>
    <definedName name="차체2" localSheetId="24">#REF!</definedName>
    <definedName name="착정심도" localSheetId="24">#REF!</definedName>
    <definedName name="철골공" localSheetId="24">#REF!</definedName>
    <definedName name="철목1호" localSheetId="24">#REF!</definedName>
    <definedName name="철목2호" localSheetId="24">#REF!</definedName>
    <definedName name="철목3호" localSheetId="24">#REF!</definedName>
    <definedName name="철목4호" localSheetId="24">#REF!</definedName>
    <definedName name="철콘" localSheetId="24">#REF!</definedName>
    <definedName name="철콘견적" localSheetId="24">#REF!</definedName>
    <definedName name="철콘번호" localSheetId="24">#REF!</definedName>
    <definedName name="청림1호" localSheetId="24">#REF!</definedName>
    <definedName name="청림2호" localSheetId="24">#REF!</definedName>
    <definedName name="청림3호" localSheetId="24">#REF!</definedName>
    <definedName name="총공사비" localSheetId="24">#REF!</definedName>
    <definedName name="총괄" localSheetId="24">#REF!</definedName>
    <definedName name="총괄표0" localSheetId="24" hidden="1">#REF!</definedName>
    <definedName name="총원가" localSheetId="24">#REF!</definedName>
    <definedName name="칠" localSheetId="24">#REF!</definedName>
    <definedName name="ㅌㅌㅌㅌㅌㅌㅌ" localSheetId="24">#REF!</definedName>
    <definedName name="토" localSheetId="24" hidden="1">#REF!</definedName>
    <definedName name="팔" localSheetId="24" hidden="1">#REF!</definedName>
    <definedName name="펌프구경" localSheetId="24">#REF!</definedName>
    <definedName name="평택" localSheetId="24">#REF!</definedName>
    <definedName name="표지" localSheetId="24" hidden="1">#REF!</definedName>
    <definedName name="프린트" localSheetId="24">#REF!</definedName>
    <definedName name="ㅎ" localSheetId="24">#REF!</definedName>
    <definedName name="ㅎ314" localSheetId="24">#REF!</definedName>
    <definedName name="ㅎ384" localSheetId="24">#REF!</definedName>
    <definedName name="ㅎㄹㄹ" localSheetId="24">#REF!</definedName>
    <definedName name="하도급계획서" localSheetId="24">#REF!</definedName>
    <definedName name="한" localSheetId="24" hidden="1">#REF!</definedName>
    <definedName name="한교1호" localSheetId="24">#REF!</definedName>
    <definedName name="한교2호" localSheetId="24">#REF!</definedName>
    <definedName name="한교3호" localSheetId="24">#REF!</definedName>
    <definedName name="한전" localSheetId="24">#REF!</definedName>
    <definedName name="한전수탁비" localSheetId="24">#REF!</definedName>
    <definedName name="할증" localSheetId="24">#REF!</definedName>
    <definedName name="합계" localSheetId="24">#REF!</definedName>
    <definedName name="행삭제" localSheetId="24">#REF!</definedName>
    <definedName name="현천기자재비" localSheetId="24">#REF!</definedName>
    <definedName name="화신1호" localSheetId="24">#REF!</definedName>
    <definedName name="화신2호" localSheetId="24">#REF!</definedName>
    <definedName name="화신기존1" localSheetId="24">#REF!</definedName>
    <definedName name="화신기존2" localSheetId="24">#REF!</definedName>
    <definedName name="환산계수" localSheetId="24">#REF!</definedName>
    <definedName name="회사명" localSheetId="24">#REF!</definedName>
    <definedName name="회시1호" localSheetId="24">#REF!</definedName>
    <definedName name="회시2호" localSheetId="24">#REF!</definedName>
    <definedName name="희선" localSheetId="24">#REF!,#REF!,#REF!,#REF!,#REF!,#REF!,#REF!,#REF!,#REF!,#REF!,#REF!,#REF!,#REF!,#REF!,#REF!,#REF!,#REF!,#REF!,#REF!</definedName>
    <definedName name="ㅗ1433" localSheetId="24">#REF!</definedName>
    <definedName name="ㅗㅓㅏ" localSheetId="24">#REF!</definedName>
    <definedName name="ㅠ" localSheetId="24">#REF!</definedName>
    <definedName name="ㅠ1" localSheetId="24">#REF!</definedName>
    <definedName name="ㅠ121" localSheetId="24">#REF!</definedName>
    <definedName name="_xlnm.Print_Area" localSheetId="24">'3.1C1423'!$A$1:$I$35</definedName>
    <definedName name="\e" localSheetId="25">#REF!</definedName>
    <definedName name="\g" localSheetId="25">#REF!</definedName>
    <definedName name="\O" localSheetId="25">#REF!</definedName>
    <definedName name="\s" localSheetId="25">#REF!</definedName>
    <definedName name="_\D" localSheetId="25">#REF!</definedName>
    <definedName name="_\X" localSheetId="25">#REF!</definedName>
    <definedName name="________cap11" localSheetId="25">#REF!</definedName>
    <definedName name="_______cap11" localSheetId="25">#REF!</definedName>
    <definedName name="______cap11" localSheetId="25">#REF!</definedName>
    <definedName name="_____key2" localSheetId="25" hidden="1">#REF!</definedName>
    <definedName name="____key2" localSheetId="25" hidden="1">#REF!</definedName>
    <definedName name="____YO1" localSheetId="25">#REF!</definedName>
    <definedName name="____총괄표" localSheetId="25" hidden="1">#REF!</definedName>
    <definedName name="___BMK10" localSheetId="25">#REF!</definedName>
    <definedName name="___HSH1" localSheetId="25">#REF!</definedName>
    <definedName name="___HSH2" localSheetId="25">#REF!</definedName>
    <definedName name="___HTB2" localSheetId="25">#REF!</definedName>
    <definedName name="___HTS1" localSheetId="25">#REF!</definedName>
    <definedName name="___key2" localSheetId="25" hidden="1">#REF!</definedName>
    <definedName name="___MS1" localSheetId="25">#REF!</definedName>
    <definedName name="___mu1" localSheetId="25">#REF!</definedName>
    <definedName name="___mu2" localSheetId="25">#REF!</definedName>
    <definedName name="___mu3" localSheetId="25">#REF!</definedName>
    <definedName name="___na7" localSheetId="25">#REF!</definedName>
    <definedName name="___nf1" localSheetId="25">#REF!</definedName>
    <definedName name="___nf2" localSheetId="25">#REF!</definedName>
    <definedName name="___nf3" localSheetId="25">#REF!</definedName>
    <definedName name="___ng30" localSheetId="25">#REF!</definedName>
    <definedName name="___ng35" localSheetId="25">#REF!</definedName>
    <definedName name="___NP1" localSheetId="25">#REF!</definedName>
    <definedName name="___NP2" localSheetId="25">#REF!</definedName>
    <definedName name="___NSH1" localSheetId="25">#REF!</definedName>
    <definedName name="___NSH2" localSheetId="25">#REF!</definedName>
    <definedName name="___pa7" localSheetId="25">#REF!</definedName>
    <definedName name="___pf1" localSheetId="25">#REF!</definedName>
    <definedName name="___pf2" localSheetId="25">#REF!</definedName>
    <definedName name="___pf3" localSheetId="25">#REF!</definedName>
    <definedName name="___pg30" localSheetId="25">#REF!</definedName>
    <definedName name="___pg35" localSheetId="25">#REF!</definedName>
    <definedName name="___ppa7" localSheetId="25">#REF!</definedName>
    <definedName name="___ppf1" localSheetId="25">#REF!</definedName>
    <definedName name="___ppf2" localSheetId="25">#REF!</definedName>
    <definedName name="___ppf3" localSheetId="25">#REF!</definedName>
    <definedName name="___ppg30" localSheetId="25">#REF!</definedName>
    <definedName name="___ppg35" localSheetId="25">#REF!</definedName>
    <definedName name="___QTY10" localSheetId="25">#REF!</definedName>
    <definedName name="___UPR10" localSheetId="25">#REF!</definedName>
    <definedName name="___vrc25" localSheetId="25">#REF!</definedName>
    <definedName name="___YO1" localSheetId="25">#REF!</definedName>
    <definedName name="___총괄표" localSheetId="25" hidden="1">#REF!</definedName>
    <definedName name="__16_3_0Crite" localSheetId="25">#REF!</definedName>
    <definedName name="__17_3_0Criteria" localSheetId="25">#REF!</definedName>
    <definedName name="__18_3__Crite" localSheetId="25">#REF!</definedName>
    <definedName name="__19_3__Criteria" localSheetId="25">#REF!</definedName>
    <definedName name="__20A15_" localSheetId="25">#REF!</definedName>
    <definedName name="__21G_0Extr" localSheetId="25">#REF!</definedName>
    <definedName name="__22G_0Extract" localSheetId="25">#REF!</definedName>
    <definedName name="__23G__Extr" localSheetId="25">#REF!</definedName>
    <definedName name="__24G__Extract" localSheetId="25">#REF!</definedName>
    <definedName name="__BMK10" localSheetId="25">#REF!</definedName>
    <definedName name="__cap11" localSheetId="25">#REF!</definedName>
    <definedName name="__HSH1" localSheetId="25">#REF!</definedName>
    <definedName name="__HSH2" localSheetId="25">#REF!</definedName>
    <definedName name="__HTB2" localSheetId="25">#REF!</definedName>
    <definedName name="__HTS1" localSheetId="25">#REF!</definedName>
    <definedName name="__key2" localSheetId="25" hidden="1">#REF!</definedName>
    <definedName name="__MS1" localSheetId="25">#REF!</definedName>
    <definedName name="__mu1" localSheetId="25">#REF!</definedName>
    <definedName name="__mu2" localSheetId="25">#REF!</definedName>
    <definedName name="__mu3" localSheetId="25">#REF!</definedName>
    <definedName name="__na7" localSheetId="25">#REF!</definedName>
    <definedName name="__nf1" localSheetId="25">#REF!</definedName>
    <definedName name="__nf2" localSheetId="25">#REF!</definedName>
    <definedName name="__nf3" localSheetId="25">#REF!</definedName>
    <definedName name="__ng30" localSheetId="25">#REF!</definedName>
    <definedName name="__ng35" localSheetId="25">#REF!</definedName>
    <definedName name="__NP1" localSheetId="25">#REF!</definedName>
    <definedName name="__NP2" localSheetId="25">#REF!</definedName>
    <definedName name="__NSH1" localSheetId="25">#REF!</definedName>
    <definedName name="__NSH2" localSheetId="25">#REF!</definedName>
    <definedName name="__pa7" localSheetId="25">#REF!</definedName>
    <definedName name="__pf1" localSheetId="25">#REF!</definedName>
    <definedName name="__pf2" localSheetId="25">#REF!</definedName>
    <definedName name="__pf3" localSheetId="25">#REF!</definedName>
    <definedName name="__pg30" localSheetId="25">#REF!</definedName>
    <definedName name="__pg35" localSheetId="25">#REF!</definedName>
    <definedName name="__ppa7" localSheetId="25">#REF!</definedName>
    <definedName name="__ppf1" localSheetId="25">#REF!</definedName>
    <definedName name="__ppf2" localSheetId="25">#REF!</definedName>
    <definedName name="__ppf3" localSheetId="25">#REF!</definedName>
    <definedName name="__ppg30" localSheetId="25">#REF!</definedName>
    <definedName name="__ppg35" localSheetId="25">#REF!</definedName>
    <definedName name="__QTY10" localSheetId="25">#REF!</definedName>
    <definedName name="__UPR10" localSheetId="25">#REF!</definedName>
    <definedName name="__vrc25" localSheetId="25">#REF!</definedName>
    <definedName name="__YO1" localSheetId="25">#REF!</definedName>
    <definedName name="__총괄표" localSheetId="25" hidden="1">#REF!</definedName>
    <definedName name="_000年.xls" localSheetId="25">#REF!</definedName>
    <definedName name="_001年.xls" localSheetId="25">#REF!</definedName>
    <definedName name="_002年.xls" localSheetId="25">#REF!</definedName>
    <definedName name="_16.025_8.297_18.65__10.5" localSheetId="25">#REF!</definedName>
    <definedName name="_16_3_0Crite" localSheetId="25">#REF!</definedName>
    <definedName name="_17_3_0Criteria" localSheetId="25">#REF!</definedName>
    <definedName name="_18_3__Crite" localSheetId="25">#REF!</definedName>
    <definedName name="_19_3__Criteria" localSheetId="25">#REF!</definedName>
    <definedName name="_1공장" localSheetId="25">#REF!</definedName>
    <definedName name="_20A15_" localSheetId="25">#REF!</definedName>
    <definedName name="_21G_0Extr" localSheetId="25">#REF!</definedName>
    <definedName name="_22G_0Extract" localSheetId="25">#REF!</definedName>
    <definedName name="_23G__Extr" localSheetId="25">#REF!</definedName>
    <definedName name="_24G__Extract" localSheetId="25">#REF!</definedName>
    <definedName name="_2공장" localSheetId="25">#REF!</definedName>
    <definedName name="_3공장" localSheetId="25">#REF!</definedName>
    <definedName name="_58_3" localSheetId="25">#REF!</definedName>
    <definedName name="_61_3_0Crite" localSheetId="25">#REF!</definedName>
    <definedName name="_64_3_0Criteria" localSheetId="25">#REF!</definedName>
    <definedName name="_67_3__Crite" localSheetId="25">#REF!</definedName>
    <definedName name="_70_3__Criteria" localSheetId="25">#REF!</definedName>
    <definedName name="_71A15_" localSheetId="25">#REF!</definedName>
    <definedName name="_74G" localSheetId="25">#REF!</definedName>
    <definedName name="_77G_0Extr" localSheetId="25">#REF!</definedName>
    <definedName name="_80G_0Extract" localSheetId="25">#REF!</definedName>
    <definedName name="_83G__Extr" localSheetId="25">#REF!</definedName>
    <definedName name="_86G__Extract" localSheetId="25">#REF!</definedName>
    <definedName name="_A" localSheetId="25">#REF!</definedName>
    <definedName name="_BMK10" localSheetId="25">#REF!</definedName>
    <definedName name="_cap11" localSheetId="25">#REF!</definedName>
    <definedName name="_Dist_Bin" localSheetId="25" hidden="1">#REF!</definedName>
    <definedName name="_Dist_Values" localSheetId="25" hidden="1">#REF!</definedName>
    <definedName name="_Fill" localSheetId="25" hidden="1">#REF!</definedName>
    <definedName name="_HSH1" localSheetId="25">#REF!</definedName>
    <definedName name="_HSH2" localSheetId="25">#REF!</definedName>
    <definedName name="_HTB2" localSheetId="25">#REF!</definedName>
    <definedName name="_HTS1" localSheetId="25">#REF!</definedName>
    <definedName name="_Key1" localSheetId="25" hidden="1">#REF!</definedName>
    <definedName name="_Key2" localSheetId="25" hidden="1">#REF!</definedName>
    <definedName name="_MS1" localSheetId="25">#REF!</definedName>
    <definedName name="_mu1" localSheetId="25">#REF!</definedName>
    <definedName name="_mu2" localSheetId="25">#REF!</definedName>
    <definedName name="_mu3" localSheetId="25">#REF!</definedName>
    <definedName name="_na7" localSheetId="25">#REF!</definedName>
    <definedName name="_nf1" localSheetId="25">#REF!</definedName>
    <definedName name="_nf2" localSheetId="25">#REF!</definedName>
    <definedName name="_nf3" localSheetId="25">#REF!</definedName>
    <definedName name="_ng30" localSheetId="25">#REF!</definedName>
    <definedName name="_ng35" localSheetId="25">#REF!</definedName>
    <definedName name="_NP1" localSheetId="25">#REF!</definedName>
    <definedName name="_NP2" localSheetId="25">#REF!</definedName>
    <definedName name="_NSH1" localSheetId="25">#REF!</definedName>
    <definedName name="_NSH2" localSheetId="25">#REF!</definedName>
    <definedName name="_pa7" localSheetId="25">#REF!</definedName>
    <definedName name="_pf1" localSheetId="25">#REF!</definedName>
    <definedName name="_pf2" localSheetId="25">#REF!</definedName>
    <definedName name="_pf3" localSheetId="25">#REF!</definedName>
    <definedName name="_pg30" localSheetId="25">#REF!</definedName>
    <definedName name="_pg35" localSheetId="25">#REF!</definedName>
    <definedName name="_ppa7" localSheetId="25">#REF!</definedName>
    <definedName name="_ppf1" localSheetId="25">#REF!</definedName>
    <definedName name="_ppf2" localSheetId="25">#REF!</definedName>
    <definedName name="_ppf3" localSheetId="25">#REF!</definedName>
    <definedName name="_ppg30" localSheetId="25">#REF!</definedName>
    <definedName name="_ppg35" localSheetId="25">#REF!</definedName>
    <definedName name="_QTY10" localSheetId="25">#REF!</definedName>
    <definedName name="_Sort" localSheetId="25" hidden="1">#REF!</definedName>
    <definedName name="_Table1_In1" localSheetId="25" hidden="1">#REF!</definedName>
    <definedName name="_Table1_Out" localSheetId="25" hidden="1">#REF!</definedName>
    <definedName name="_UPR10" localSheetId="25">#REF!</definedName>
    <definedName name="_vrc25" localSheetId="25">#REF!</definedName>
    <definedName name="_YO1" localSheetId="25">#REF!</definedName>
    <definedName name="_총괄표" localSheetId="25" hidden="1">#REF!</definedName>
    <definedName name="A_1" localSheetId="25">#REF!</definedName>
    <definedName name="A_2" localSheetId="25">#REF!</definedName>
    <definedName name="A_3" localSheetId="25">#REF!</definedName>
    <definedName name="A_4" localSheetId="25">#REF!</definedName>
    <definedName name="A_5" localSheetId="25">#REF!</definedName>
    <definedName name="A_6" localSheetId="25">#REF!</definedName>
    <definedName name="A1_" localSheetId="25">#REF!</definedName>
    <definedName name="A15." localSheetId="25">#REF!</definedName>
    <definedName name="A2_" localSheetId="25">#REF!</definedName>
    <definedName name="A3_" localSheetId="25">#REF!</definedName>
    <definedName name="A315yoo1" localSheetId="25">#REF!</definedName>
    <definedName name="A4_" localSheetId="25">#REF!</definedName>
    <definedName name="A5_" localSheetId="25">#REF!</definedName>
    <definedName name="A7_" localSheetId="25">#REF!</definedName>
    <definedName name="A8_" localSheetId="25">#REF!</definedName>
    <definedName name="A9_" localSheetId="25">#REF!</definedName>
    <definedName name="AA" localSheetId="25" hidden="1">#REF!</definedName>
    <definedName name="AMOUNT" localSheetId="25">#REF!</definedName>
    <definedName name="are" localSheetId="25">#REF!</definedName>
    <definedName name="as" localSheetId="25" hidden="1">#REF!</definedName>
    <definedName name="b_1" localSheetId="25">#REF!</definedName>
    <definedName name="B0" localSheetId="25">#REF!</definedName>
    <definedName name="B1_" localSheetId="25">#REF!</definedName>
    <definedName name="B1381." localSheetId="25">#REF!</definedName>
    <definedName name="B1A" localSheetId="25">#REF!</definedName>
    <definedName name="B1WL" localSheetId="25">#REF!</definedName>
    <definedName name="B1WR" localSheetId="25">#REF!</definedName>
    <definedName name="B2A" localSheetId="25">#REF!</definedName>
    <definedName name="B2WL" localSheetId="25">#REF!</definedName>
    <definedName name="B2WR" localSheetId="25">#REF!</definedName>
    <definedName name="B3A" localSheetId="25">#REF!</definedName>
    <definedName name="B4A" localSheetId="25">#REF!</definedName>
    <definedName name="B5A" localSheetId="25">#REF!</definedName>
    <definedName name="B6A" localSheetId="25">#REF!</definedName>
    <definedName name="B7A" localSheetId="25">#REF!</definedName>
    <definedName name="B8A" localSheetId="25">#REF!</definedName>
    <definedName name="BA" localSheetId="25">#REF!</definedName>
    <definedName name="BAE_GWANG_GONG" localSheetId="25">#REF!</definedName>
    <definedName name="BB" localSheetId="25">#REF!</definedName>
    <definedName name="bbb" localSheetId="25">#REF!</definedName>
    <definedName name="BHU" localSheetId="25">#REF!</definedName>
    <definedName name="BI_GAE_GONG" localSheetId="25">#REF!</definedName>
    <definedName name="BIGO" localSheetId="25">#REF!</definedName>
    <definedName name="BJ_GLF" localSheetId="25">#REF!</definedName>
    <definedName name="BJ_LR" localSheetId="25">#REF!</definedName>
    <definedName name="BMO" localSheetId="25">#REF!</definedName>
    <definedName name="BO" localSheetId="25">#REF!</definedName>
    <definedName name="BO_ON_GONG" localSheetId="25">#REF!</definedName>
    <definedName name="BO_TONG_IN_BU" localSheetId="25">#REF!</definedName>
    <definedName name="BSH" localSheetId="25">#REF!</definedName>
    <definedName name="BV" localSheetId="25">#REF!</definedName>
    <definedName name="C_1" localSheetId="25">#REF!</definedName>
    <definedName name="C_2" localSheetId="25">#REF!</definedName>
    <definedName name="C_3" localSheetId="25">#REF!</definedName>
    <definedName name="cap" localSheetId="25">#REF!</definedName>
    <definedName name="CCC" localSheetId="25">#REF!</definedName>
    <definedName name="CHUK_RYANG_SA" localSheetId="25">#REF!</definedName>
    <definedName name="CHUL_GOL_GONG" localSheetId="25">#REF!</definedName>
    <definedName name="CHUL_GONG" localSheetId="25">#REF!</definedName>
    <definedName name="CIVIL" localSheetId="25">#REF!</definedName>
    <definedName name="CKSP" localSheetId="25">#REF!</definedName>
    <definedName name="Client" localSheetId="25">#REF!</definedName>
    <definedName name="CM" localSheetId="25">#REF!</definedName>
    <definedName name="COD" localSheetId="25">#REF!</definedName>
    <definedName name="CODE" localSheetId="25">#REF!</definedName>
    <definedName name="cola" localSheetId="25">#REF!</definedName>
    <definedName name="cola11" localSheetId="25">#REF!</definedName>
    <definedName name="colb" localSheetId="25">#REF!</definedName>
    <definedName name="Conc_A" localSheetId="25">#REF!</definedName>
    <definedName name="Conc_C" localSheetId="25">#REF!</definedName>
    <definedName name="COST" localSheetId="25" hidden="1">#REF!</definedName>
    <definedName name="COSTT" localSheetId="25" hidden="1">#REF!</definedName>
    <definedName name="CPK" localSheetId="25">#REF!</definedName>
    <definedName name="CR" localSheetId="25">#REF!</definedName>
    <definedName name="D0" localSheetId="25">#REF!</definedName>
    <definedName name="D00" localSheetId="25">#REF!</definedName>
    <definedName name="D000" localSheetId="25">#REF!</definedName>
    <definedName name="DAN" localSheetId="25">#REF!</definedName>
    <definedName name="DANGA" localSheetId="25">#REF!,#REF!</definedName>
    <definedName name="danga2" localSheetId="25">#REF!,#REF!</definedName>
    <definedName name="Database" localSheetId="25" hidden="1">#REF!</definedName>
    <definedName name="database2" localSheetId="25">#REF!</definedName>
    <definedName name="date" localSheetId="25">#REF!</definedName>
    <definedName name="Date_Bidding" localSheetId="25">#REF!</definedName>
    <definedName name="DE" localSheetId="25">#REF!</definedName>
    <definedName name="DF" localSheetId="25">#REF!</definedName>
    <definedName name="dl" localSheetId="25">#REF!</definedName>
    <definedName name="DO_JANG_GONG" localSheetId="25">#REF!</definedName>
    <definedName name="DPI" localSheetId="25">#REF!</definedName>
    <definedName name="DPP" localSheetId="25">#REF!</definedName>
    <definedName name="DS" localSheetId="25">#REF!</definedName>
    <definedName name="DSVP" localSheetId="25">#REF!</definedName>
    <definedName name="DUCT_GONG" localSheetId="25">#REF!</definedName>
    <definedName name="E10M" localSheetId="25">#REF!</definedName>
    <definedName name="E10P" localSheetId="25">#REF!</definedName>
    <definedName name="E11M" localSheetId="25">#REF!</definedName>
    <definedName name="E11P" localSheetId="25">#REF!</definedName>
    <definedName name="E12M" localSheetId="25">#REF!</definedName>
    <definedName name="E12P" localSheetId="25">#REF!</definedName>
    <definedName name="E13M" localSheetId="25">#REF!</definedName>
    <definedName name="E13P" localSheetId="25">#REF!</definedName>
    <definedName name="E14M" localSheetId="25">#REF!</definedName>
    <definedName name="E14P" localSheetId="25">#REF!</definedName>
    <definedName name="E15M" localSheetId="25">#REF!</definedName>
    <definedName name="E15P" localSheetId="25">#REF!</definedName>
    <definedName name="E16M" localSheetId="25">#REF!</definedName>
    <definedName name="E16P" localSheetId="25">#REF!</definedName>
    <definedName name="E17M" localSheetId="25">#REF!</definedName>
    <definedName name="E17P" localSheetId="25">#REF!</definedName>
    <definedName name="E18M" localSheetId="25">#REF!</definedName>
    <definedName name="E18P" localSheetId="25">#REF!</definedName>
    <definedName name="E19M" localSheetId="25">#REF!</definedName>
    <definedName name="E19P" localSheetId="25">#REF!</definedName>
    <definedName name="E1E" localSheetId="25">#REF!</definedName>
    <definedName name="E1M" localSheetId="25">#REF!</definedName>
    <definedName name="E1P" localSheetId="25">#REF!</definedName>
    <definedName name="E20M" localSheetId="25">#REF!</definedName>
    <definedName name="E20P" localSheetId="25">#REF!</definedName>
    <definedName name="E21M" localSheetId="25">#REF!</definedName>
    <definedName name="E21P" localSheetId="25">#REF!</definedName>
    <definedName name="E22M" localSheetId="25">#REF!</definedName>
    <definedName name="E22P" localSheetId="25">#REF!</definedName>
    <definedName name="E23M" localSheetId="25">#REF!</definedName>
    <definedName name="E23P" localSheetId="25">#REF!</definedName>
    <definedName name="E24M" localSheetId="25">#REF!</definedName>
    <definedName name="E24P" localSheetId="25">#REF!</definedName>
    <definedName name="E26E" localSheetId="25">#REF!</definedName>
    <definedName name="E26M" localSheetId="25">#REF!</definedName>
    <definedName name="E26P" localSheetId="25">#REF!</definedName>
    <definedName name="E27E" localSheetId="25">#REF!</definedName>
    <definedName name="E27M" localSheetId="25">#REF!</definedName>
    <definedName name="E27P" localSheetId="25">#REF!</definedName>
    <definedName name="E28E" localSheetId="25">#REF!</definedName>
    <definedName name="E28M" localSheetId="25">#REF!</definedName>
    <definedName name="E28P" localSheetId="25">#REF!</definedName>
    <definedName name="E29M" localSheetId="25">#REF!</definedName>
    <definedName name="E29P" localSheetId="25">#REF!</definedName>
    <definedName name="E2E" localSheetId="25">#REF!</definedName>
    <definedName name="E2M" localSheetId="25">#REF!</definedName>
    <definedName name="E2P" localSheetId="25">#REF!</definedName>
    <definedName name="E30M" localSheetId="25">#REF!</definedName>
    <definedName name="E30P" localSheetId="25">#REF!</definedName>
    <definedName name="E35M" localSheetId="25">#REF!</definedName>
    <definedName name="E35P" localSheetId="25">#REF!</definedName>
    <definedName name="E3P" localSheetId="25">#REF!</definedName>
    <definedName name="E43M" localSheetId="25">#REF!</definedName>
    <definedName name="E43P" localSheetId="25">#REF!</definedName>
    <definedName name="E44M" localSheetId="25">#REF!</definedName>
    <definedName name="E44P" localSheetId="25">#REF!</definedName>
    <definedName name="E45M" localSheetId="25">#REF!</definedName>
    <definedName name="E45P" localSheetId="25">#REF!</definedName>
    <definedName name="E46M" localSheetId="25">#REF!</definedName>
    <definedName name="E46P" localSheetId="25">#REF!</definedName>
    <definedName name="E47M" localSheetId="25">#REF!</definedName>
    <definedName name="E47P" localSheetId="25">#REF!</definedName>
    <definedName name="E49M" localSheetId="25">#REF!</definedName>
    <definedName name="E49P" localSheetId="25">#REF!</definedName>
    <definedName name="E4M" localSheetId="25">#REF!</definedName>
    <definedName name="E4P" localSheetId="25">#REF!</definedName>
    <definedName name="E50M" localSheetId="25">#REF!</definedName>
    <definedName name="E50P" localSheetId="25">#REF!</definedName>
    <definedName name="E51E" localSheetId="25">#REF!</definedName>
    <definedName name="E5M" localSheetId="25">#REF!</definedName>
    <definedName name="E5P" localSheetId="25">#REF!</definedName>
    <definedName name="E6M" localSheetId="25">#REF!</definedName>
    <definedName name="E6P" localSheetId="25">#REF!</definedName>
    <definedName name="E7M" localSheetId="25">#REF!</definedName>
    <definedName name="E7P" localSheetId="25">#REF!</definedName>
    <definedName name="E8M" localSheetId="25">#REF!</definedName>
    <definedName name="E8P" localSheetId="25">#REF!</definedName>
    <definedName name="E9M" localSheetId="25">#REF!</definedName>
    <definedName name="E9P" localSheetId="25">#REF!</definedName>
    <definedName name="eee" localSheetId="25" hidden="1">#REF!</definedName>
    <definedName name="Exchange_Rate" localSheetId="25">#REF!</definedName>
    <definedName name="Extract_MI" localSheetId="25">#REF!</definedName>
    <definedName name="fact" localSheetId="25">#REF!</definedName>
    <definedName name="FD" localSheetId="25">#REF!</definedName>
    <definedName name="FEEL" localSheetId="25">#REF!</definedName>
    <definedName name="fjkf" localSheetId="25">#REF!</definedName>
    <definedName name="Form" localSheetId="25">#REF!</definedName>
    <definedName name="fvdsa" localSheetId="25">#REF!</definedName>
    <definedName name="fwk" localSheetId="25">#REF!</definedName>
    <definedName name="GAE_JANG_GONG" localSheetId="25">#REF!</definedName>
    <definedName name="GEMCO" localSheetId="25" hidden="1">#REF!</definedName>
    <definedName name="gfdgdgdf" localSheetId="25">#REF!</definedName>
    <definedName name="gfggfr" localSheetId="25">#REF!</definedName>
    <definedName name="GG" localSheetId="25">#REF!</definedName>
    <definedName name="GGGG" localSheetId="25">#REF!</definedName>
    <definedName name="gh" localSheetId="25">#REF!</definedName>
    <definedName name="GI_GAE_SUL_CHI_GONG" localSheetId="25">#REF!</definedName>
    <definedName name="GJ" localSheetId="25">#REF!</definedName>
    <definedName name="gjj" localSheetId="25">#REF!</definedName>
    <definedName name="GK" localSheetId="25">#REF!</definedName>
    <definedName name="GONGCODE" localSheetId="25">#REF!</definedName>
    <definedName name="grew" localSheetId="25" hidden="1">#REF!</definedName>
    <definedName name="Gtb" localSheetId="25">#REF!</definedName>
    <definedName name="gtbtt" localSheetId="25">#REF!</definedName>
    <definedName name="GUMAK" localSheetId="25">#REF!</definedName>
    <definedName name="Gxl" localSheetId="25">#REF!</definedName>
    <definedName name="gxltt" localSheetId="25">#REF!</definedName>
    <definedName name="GY" localSheetId="25">#REF!</definedName>
    <definedName name="H1L" localSheetId="25">#REF!</definedName>
    <definedName name="H1R" localSheetId="25">#REF!</definedName>
    <definedName name="H1WL" localSheetId="25">#REF!</definedName>
    <definedName name="H1WR" localSheetId="25">#REF!</definedName>
    <definedName name="H2L" localSheetId="25">#REF!</definedName>
    <definedName name="H2R" localSheetId="25">#REF!</definedName>
    <definedName name="H2WL" localSheetId="25">#REF!</definedName>
    <definedName name="H2WR" localSheetId="25">#REF!</definedName>
    <definedName name="H3L" localSheetId="25">#REF!</definedName>
    <definedName name="H3R" localSheetId="25">#REF!</definedName>
    <definedName name="H3WL" localSheetId="25">#REF!</definedName>
    <definedName name="H3WR" localSheetId="25">#REF!</definedName>
    <definedName name="H4L" localSheetId="25">#REF!</definedName>
    <definedName name="H4R" localSheetId="25">#REF!</definedName>
    <definedName name="H5L" localSheetId="25">#REF!</definedName>
    <definedName name="H5R" localSheetId="25">#REF!</definedName>
    <definedName name="H6L" localSheetId="25">#REF!</definedName>
    <definedName name="H6R" localSheetId="25">#REF!</definedName>
    <definedName name="H7L" localSheetId="25">#REF!</definedName>
    <definedName name="H7R" localSheetId="25">#REF!</definedName>
    <definedName name="H9A" localSheetId="25">#REF!</definedName>
    <definedName name="HAF" localSheetId="25">#REF!</definedName>
    <definedName name="han" localSheetId="25" hidden="1">#REF!</definedName>
    <definedName name="hanliangbiao" localSheetId="25">#REF!</definedName>
    <definedName name="hardwar" localSheetId="25" hidden="1">#REF!</definedName>
    <definedName name="HBV" localSheetId="25">#REF!</definedName>
    <definedName name="HCR" localSheetId="25">#REF!</definedName>
    <definedName name="HDSVP" localSheetId="25">#REF!</definedName>
    <definedName name="HHAF" localSheetId="25">#REF!</definedName>
    <definedName name="HHMF" localSheetId="25">#REF!</definedName>
    <definedName name="HL" localSheetId="25">#REF!</definedName>
    <definedName name="HMF" localSheetId="25">#REF!</definedName>
    <definedName name="HMOTOR" localSheetId="25">#REF!</definedName>
    <definedName name="HPUMP" localSheetId="25">#REF!</definedName>
    <definedName name="HR" localSheetId="25">#REF!</definedName>
    <definedName name="HSH" localSheetId="25">#REF!</definedName>
    <definedName name="HSV" localSheetId="25">#REF!</definedName>
    <definedName name="htb" localSheetId="25">#REF!</definedName>
    <definedName name="hts" localSheetId="25">#REF!</definedName>
    <definedName name="HVAFP" localSheetId="25">#REF!</definedName>
    <definedName name="HVMF" localSheetId="25">#REF!</definedName>
    <definedName name="HWEI" localSheetId="25">#REF!</definedName>
    <definedName name="HWL" localSheetId="25">#REF!</definedName>
    <definedName name="HWR" localSheetId="25">#REF!</definedName>
    <definedName name="i" localSheetId="25">#REF!</definedName>
    <definedName name="ID" localSheetId="25">#REF!,#REF!</definedName>
    <definedName name="JA" localSheetId="25">#REF!</definedName>
    <definedName name="JE_GWAN_GONG" localSheetId="25">#REF!</definedName>
    <definedName name="jg" localSheetId="25">#REF!</definedName>
    <definedName name="jhjyg" localSheetId="25">#REF!</definedName>
    <definedName name="JK" localSheetId="25">#REF!</definedName>
    <definedName name="JUNG_GI_UN_JUN" localSheetId="25">#REF!</definedName>
    <definedName name="kim" localSheetId="25">#REF!</definedName>
    <definedName name="KJ" localSheetId="25">#REF!</definedName>
    <definedName name="kjjh" localSheetId="25">#REF!</definedName>
    <definedName name="kk" localSheetId="25" hidden="1">#REF!</definedName>
    <definedName name="LA" localSheetId="25">#REF!</definedName>
    <definedName name="Labor_Cost" localSheetId="25">#REF!</definedName>
    <definedName name="lf" localSheetId="25">#REF!</definedName>
    <definedName name="lll" localSheetId="25">#REF!</definedName>
    <definedName name="lllllll" localSheetId="25">#REF!</definedName>
    <definedName name="LMO" localSheetId="25">#REF!</definedName>
    <definedName name="LPI" localSheetId="25">#REF!</definedName>
    <definedName name="LSH" localSheetId="25">#REF!</definedName>
    <definedName name="Material" localSheetId="25">#REF!</definedName>
    <definedName name="MD" localSheetId="25">#REF!</definedName>
    <definedName name="MOK_DO_GONG" localSheetId="25">#REF!</definedName>
    <definedName name="MOK_GONG" localSheetId="25">#REF!</definedName>
    <definedName name="MONEY" localSheetId="25">#REF!,#REF!</definedName>
    <definedName name="MOTOR" localSheetId="25">#REF!</definedName>
    <definedName name="ms" localSheetId="25">#REF!</definedName>
    <definedName name="msc" localSheetId="25">#REF!</definedName>
    <definedName name="n" localSheetId="25" hidden="1">#REF!</definedName>
    <definedName name="N1S" localSheetId="25">#REF!</definedName>
    <definedName name="N2S" localSheetId="25">#REF!</definedName>
    <definedName name="N3S" localSheetId="25">#REF!</definedName>
    <definedName name="NAME" localSheetId="25">#REF!</definedName>
    <definedName name="NDO" localSheetId="25">#REF!</definedName>
    <definedName name="NK" localSheetId="25">#REF!</definedName>
    <definedName name="NO" localSheetId="25">#REF!</definedName>
    <definedName name="NPI" localSheetId="25">#REF!</definedName>
    <definedName name="ns" localSheetId="25">#REF!</definedName>
    <definedName name="NSH" localSheetId="25">#REF!</definedName>
    <definedName name="NSO" localSheetId="25">#REF!</definedName>
    <definedName name="o" localSheetId="25">#REF!</definedName>
    <definedName name="OOO" localSheetId="25">#REF!</definedName>
    <definedName name="p_all" localSheetId="25">#REF!</definedName>
    <definedName name="Pad_1" localSheetId="25">#REF!</definedName>
    <definedName name="PC_Pile" localSheetId="25">#REF!</definedName>
    <definedName name="Period_Const" localSheetId="25">#REF!</definedName>
    <definedName name="Pile_Driving" localSheetId="25">#REF!</definedName>
    <definedName name="PLANT_BAE_GWAN_GONG" localSheetId="25">#REF!</definedName>
    <definedName name="PLANT_GI_GAE_SUL_CHI_GONG" localSheetId="25">#REF!</definedName>
    <definedName name="PLANT_JE_GWAN_GONG" localSheetId="25">#REF!</definedName>
    <definedName name="PLANT_JUN_GONG" localSheetId="25">#REF!</definedName>
    <definedName name="PLANT_YONG_JUB_GONG" localSheetId="25">#REF!</definedName>
    <definedName name="plast" localSheetId="25">#REF!</definedName>
    <definedName name="PPP" localSheetId="25">#REF!</definedName>
    <definedName name="pps" localSheetId="25">#REF!</definedName>
    <definedName name="PRICE" localSheetId="25">#REF!</definedName>
    <definedName name="PRIN_TITLES" localSheetId="25">#REF!</definedName>
    <definedName name="Print_Area\C" localSheetId="25">#REF!</definedName>
    <definedName name="Print_Area_MI" localSheetId="25">#REF!</definedName>
    <definedName name="PRINT_AREA_MI1" localSheetId="25">#REF!</definedName>
    <definedName name="_xlnm.Print_Titles" localSheetId="25">#REF!</definedName>
    <definedName name="Print_Titles_MI" localSheetId="25">#REF!</definedName>
    <definedName name="PRINT_TITLES_MI1" localSheetId="25">#REF!</definedName>
    <definedName name="ps" localSheetId="25">#REF!</definedName>
    <definedName name="PUMP" localSheetId="25">#REF!</definedName>
    <definedName name="QQQ" localSheetId="25">#REF!</definedName>
    <definedName name="RATE" localSheetId="25">#REF!</definedName>
    <definedName name="Rebar" localSheetId="25">#REF!</definedName>
    <definedName name="Recorder" localSheetId="25" hidden="1">#REF!</definedName>
    <definedName name="RIBET_GONG" localSheetId="25">#REF!</definedName>
    <definedName name="RRR" localSheetId="25">#REF!</definedName>
    <definedName name="s" localSheetId="25">#REF!</definedName>
    <definedName name="sd" localSheetId="25">#REF!</definedName>
    <definedName name="sdg" localSheetId="25" hidden="1">#REF!</definedName>
    <definedName name="sdsss" localSheetId="25">#REF!</definedName>
    <definedName name="SEQCODE" localSheetId="25">#REF!</definedName>
    <definedName name="SFSDFS" localSheetId="25">#REF!</definedName>
    <definedName name="SK" localSheetId="25">#REF!</definedName>
    <definedName name="SKE" localSheetId="25">#REF!</definedName>
    <definedName name="Slab_Connect" localSheetId="25">#REF!</definedName>
    <definedName name="sort" localSheetId="25">#REF!</definedName>
    <definedName name="sort2" localSheetId="25">#REF!</definedName>
    <definedName name="SP" localSheetId="25">#REF!</definedName>
    <definedName name="SPEC" localSheetId="25">#REF!</definedName>
    <definedName name="Story_Total" localSheetId="25">#REF!</definedName>
    <definedName name="Struct_Type" localSheetId="25">#REF!</definedName>
    <definedName name="SUMMARY" localSheetId="25" hidden="1">#REF!</definedName>
    <definedName name="SUMMARYT" localSheetId="25" hidden="1">#REF!</definedName>
    <definedName name="SV" localSheetId="25">#REF!</definedName>
    <definedName name="SWL" localSheetId="25">#REF!</definedName>
    <definedName name="SWR" localSheetId="25">#REF!</definedName>
    <definedName name="T10M" localSheetId="25">#REF!</definedName>
    <definedName name="T10P" localSheetId="25">#REF!</definedName>
    <definedName name="T11M" localSheetId="25">#REF!</definedName>
    <definedName name="T11P" localSheetId="25">#REF!</definedName>
    <definedName name="T12M" localSheetId="25">#REF!</definedName>
    <definedName name="T12P" localSheetId="25">#REF!</definedName>
    <definedName name="T13M" localSheetId="25">#REF!</definedName>
    <definedName name="T13P" localSheetId="25">#REF!</definedName>
    <definedName name="T14M" localSheetId="25">#REF!</definedName>
    <definedName name="T14P" localSheetId="25">#REF!</definedName>
    <definedName name="T15M" localSheetId="25">#REF!</definedName>
    <definedName name="T15P" localSheetId="25">#REF!</definedName>
    <definedName name="T16M" localSheetId="25">#REF!</definedName>
    <definedName name="T16P" localSheetId="25">#REF!</definedName>
    <definedName name="T17M" localSheetId="25">#REF!</definedName>
    <definedName name="T17P" localSheetId="25">#REF!</definedName>
    <definedName name="T18M" localSheetId="25">#REF!</definedName>
    <definedName name="T18P" localSheetId="25">#REF!</definedName>
    <definedName name="T19M" localSheetId="25">#REF!</definedName>
    <definedName name="T19P" localSheetId="25">#REF!</definedName>
    <definedName name="T1E" localSheetId="25">#REF!</definedName>
    <definedName name="T1M" localSheetId="25">#REF!</definedName>
    <definedName name="T1P" localSheetId="25">#REF!</definedName>
    <definedName name="T1S" localSheetId="25">#REF!</definedName>
    <definedName name="T20M" localSheetId="25">#REF!</definedName>
    <definedName name="T20P" localSheetId="25">#REF!</definedName>
    <definedName name="T21M" localSheetId="25">#REF!</definedName>
    <definedName name="T21P" localSheetId="25">#REF!</definedName>
    <definedName name="T22E" localSheetId="25">#REF!</definedName>
    <definedName name="T23M" localSheetId="25">#REF!</definedName>
    <definedName name="T23P" localSheetId="25">#REF!</definedName>
    <definedName name="T24M" localSheetId="25">#REF!</definedName>
    <definedName name="T24P" localSheetId="25">#REF!</definedName>
    <definedName name="T2E" localSheetId="25">#REF!</definedName>
    <definedName name="T2M" localSheetId="25">#REF!</definedName>
    <definedName name="T2P" localSheetId="25">#REF!</definedName>
    <definedName name="T2S" localSheetId="25">#REF!</definedName>
    <definedName name="T3P" localSheetId="25">#REF!</definedName>
    <definedName name="T3S" localSheetId="25">#REF!</definedName>
    <definedName name="T4M" localSheetId="25">#REF!</definedName>
    <definedName name="T4P" localSheetId="25">#REF!</definedName>
    <definedName name="T5M" localSheetId="25">#REF!</definedName>
    <definedName name="T5P" localSheetId="25">#REF!</definedName>
    <definedName name="T6M" localSheetId="25">#REF!</definedName>
    <definedName name="T6P" localSheetId="25">#REF!</definedName>
    <definedName name="T7M" localSheetId="25">#REF!</definedName>
    <definedName name="T7P" localSheetId="25">#REF!</definedName>
    <definedName name="T8M" localSheetId="25">#REF!</definedName>
    <definedName name="T8P" localSheetId="25">#REF!</definedName>
    <definedName name="T9M" localSheetId="25">#REF!</definedName>
    <definedName name="T9P" localSheetId="25">#REF!</definedName>
    <definedName name="TITLE" localSheetId="25">#REF!</definedName>
    <definedName name="TK_BYUL_IN_BU" localSheetId="25">#REF!</definedName>
    <definedName name="TMO" localSheetId="25">#REF!</definedName>
    <definedName name="Total_Floor_Area" localSheetId="25">#REF!</definedName>
    <definedName name="tr" localSheetId="25" hidden="1">#REF!</definedName>
    <definedName name="TT" localSheetId="25">#REF!</definedName>
    <definedName name="TTT" localSheetId="25">#REF!</definedName>
    <definedName name="tuchal" localSheetId="25">#REF!</definedName>
    <definedName name="TW" localSheetId="25">#REF!</definedName>
    <definedName name="TWL" localSheetId="25">#REF!</definedName>
    <definedName name="TWR" localSheetId="25">#REF!</definedName>
    <definedName name="TYPE" localSheetId="25">#REF!</definedName>
    <definedName name="TYPEEA" localSheetId="25">#REF!</definedName>
    <definedName name="UNIT" localSheetId="25">#REF!</definedName>
    <definedName name="VAFP" localSheetId="25">#REF!</definedName>
    <definedName name="VBV" localSheetId="25">#REF!</definedName>
    <definedName name="VCR" localSheetId="25">#REF!</definedName>
    <definedName name="VDSVP" localSheetId="25">#REF!</definedName>
    <definedName name="VHAF" localSheetId="25">#REF!</definedName>
    <definedName name="VHMF" localSheetId="25">#REF!</definedName>
    <definedName name="VMF" localSheetId="25">#REF!</definedName>
    <definedName name="VMOTOR" localSheetId="25">#REF!</definedName>
    <definedName name="VPUMP" localSheetId="25">#REF!</definedName>
    <definedName name="VSV" localSheetId="25">#REF!</definedName>
    <definedName name="VVAFP" localSheetId="25">#REF!</definedName>
    <definedName name="VVMF" localSheetId="25">#REF!</definedName>
    <definedName name="VVV" localSheetId="25">#REF!</definedName>
    <definedName name="VWEI" localSheetId="25">#REF!</definedName>
    <definedName name="w" localSheetId="25">#REF!</definedName>
    <definedName name="WEI" localSheetId="25">#REF!</definedName>
    <definedName name="Work_Description" localSheetId="25">#REF!</definedName>
    <definedName name="WSO" localSheetId="25">#REF!</definedName>
    <definedName name="WW" localSheetId="25">#REF!</definedName>
    <definedName name="X9701D_일위대가_List" localSheetId="25">#REF!</definedName>
    <definedName name="XA" localSheetId="25">#REF!</definedName>
    <definedName name="XS" localSheetId="25">#REF!</definedName>
    <definedName name="xx" localSheetId="25" hidden="1">#REF!</definedName>
    <definedName name="xxx" localSheetId="25" hidden="1">#REF!</definedName>
    <definedName name="XZ" localSheetId="25">#REF!</definedName>
    <definedName name="YONG_JUB_GONG" localSheetId="25">#REF!</definedName>
    <definedName name="YOO" localSheetId="25">#REF!</definedName>
    <definedName name="yoo10" localSheetId="25">#REF!</definedName>
    <definedName name="yoo2" localSheetId="25">#REF!</definedName>
    <definedName name="yoo3" localSheetId="25">#REF!</definedName>
    <definedName name="yoo4" localSheetId="25">#REF!</definedName>
    <definedName name="YOO5" localSheetId="25">#REF!</definedName>
    <definedName name="YOO6" localSheetId="25">#REF!</definedName>
    <definedName name="YOO7" localSheetId="25">#REF!</definedName>
    <definedName name="yoo8" localSheetId="25">#REF!</definedName>
    <definedName name="YOO9" localSheetId="25">#REF!</definedName>
    <definedName name="YOON" localSheetId="25">#REF!</definedName>
    <definedName name="YOON2" localSheetId="25">#REF!</definedName>
    <definedName name="YOON3" localSheetId="25">#REF!</definedName>
    <definedName name="YOON4" localSheetId="25">#REF!</definedName>
    <definedName name="Z" localSheetId="25">#REF!</definedName>
    <definedName name="Z_0E9FE9F8_6DD2_48FC_9AB4_8E7C3E14C436_.wvu.PrintArea" localSheetId="25" hidden="1">#REF!</definedName>
    <definedName name="Z_0E9FE9F8_6DD2_48FC_9AB4_8E7C3E14C436_.wvu.PrintTitles" localSheetId="25" hidden="1">#REF!</definedName>
    <definedName name="Z6_" localSheetId="25">#REF!</definedName>
    <definedName name="ㄱㅈㅎ" localSheetId="25" hidden="1">#REF!</definedName>
    <definedName name="가실행" localSheetId="25">#REF!</definedName>
    <definedName name="간접노무비" localSheetId="25">#REF!</definedName>
    <definedName name="간접노무비요율" localSheetId="25">#REF!</definedName>
    <definedName name="간접노무비표" localSheetId="25">#REF!</definedName>
    <definedName name="갈빌1호" localSheetId="25">#REF!</definedName>
    <definedName name="갈빌2호" localSheetId="25">#REF!</definedName>
    <definedName name="갈빌3호" localSheetId="25">#REF!</definedName>
    <definedName name="개산분" localSheetId="25">#REF!</definedName>
    <definedName name="견" localSheetId="25">#REF!,#REF!</definedName>
    <definedName name="견적품의" localSheetId="25">#REF!</definedName>
    <definedName name="경비" localSheetId="25">#REF!</definedName>
    <definedName name="경비1" localSheetId="25" hidden="1">#REF!</definedName>
    <definedName name="경비합" localSheetId="25">#REF!</definedName>
    <definedName name="경상비" localSheetId="25">#REF!</definedName>
    <definedName name="공구" localSheetId="25">#REF!</definedName>
    <definedName name="공구손료" localSheetId="25">#REF!</definedName>
    <definedName name="공급가액" localSheetId="25">#REF!</definedName>
    <definedName name="공사명" localSheetId="25">#REF!</definedName>
    <definedName name="공사비" localSheetId="25">#REF!</definedName>
    <definedName name="공사원가" localSheetId="25">#REF!</definedName>
    <definedName name="공종" localSheetId="25">#REF!</definedName>
    <definedName name="공종갯수" localSheetId="25">#REF!</definedName>
    <definedName name="관급" localSheetId="25">#REF!,#REF!,#REF!</definedName>
    <definedName name="관급액" localSheetId="25">#REF!</definedName>
    <definedName name="관급자재대" localSheetId="25">#REF!</definedName>
    <definedName name="관급자재비" localSheetId="25">#REF!</definedName>
    <definedName name="관로연장거리" localSheetId="25">#REF!</definedName>
    <definedName name="관정지반고" localSheetId="25">#REF!</definedName>
    <definedName name="구산갑지" localSheetId="25" hidden="1">#REF!</definedName>
    <definedName name="군산" localSheetId="25">#REF!</definedName>
    <definedName name="군유1" localSheetId="25">#REF!</definedName>
    <definedName name="군유2" localSheetId="25">#REF!</definedName>
    <definedName name="군유3" localSheetId="25">#REF!</definedName>
    <definedName name="군유4" localSheetId="25">#REF!</definedName>
    <definedName name="군유5" localSheetId="25">#REF!</definedName>
    <definedName name="군유6" localSheetId="25">#REF!</definedName>
    <definedName name="군유7" localSheetId="25">#REF!</definedName>
    <definedName name="규격수" localSheetId="25">#REF!</definedName>
    <definedName name="기준" localSheetId="25">#REF!</definedName>
    <definedName name="기초데이타" localSheetId="25">#REF!</definedName>
    <definedName name="기초액" localSheetId="25">#REF!</definedName>
    <definedName name="기타경비" localSheetId="25">#REF!</definedName>
    <definedName name="기타경비요율" localSheetId="25">#REF!</definedName>
    <definedName name="기타경비표" localSheetId="25">#REF!</definedName>
    <definedName name="地" localSheetId="25">#REF!</definedName>
    <definedName name="附加赛" localSheetId="25">#REF!</definedName>
    <definedName name="概算表" localSheetId="25">#REF!</definedName>
    <definedName name="管理费" localSheetId="25">#REF!</definedName>
    <definedName name="ㄴ" localSheetId="25">#REF!</definedName>
    <definedName name="ㄴㄱㄹ" localSheetId="25" hidden="1">#REF!</definedName>
    <definedName name="ㄴㄴ" localSheetId="25">#REF!</definedName>
    <definedName name="ㄴㄴㄴ" localSheetId="25">#REF!</definedName>
    <definedName name="ㄴㄴㄴㄴ" localSheetId="25">#REF!</definedName>
    <definedName name="ㄴㄴㄴㄴㄴ" localSheetId="25">#REF!</definedName>
    <definedName name="ㄴㅁ" localSheetId="25" hidden="1">#REF!</definedName>
    <definedName name="나." localSheetId="25">#REF!</definedName>
    <definedName name="나야" localSheetId="25">#REF!</definedName>
    <definedName name="남산1호" localSheetId="25">#REF!</definedName>
    <definedName name="남산2호" localSheetId="25">#REF!</definedName>
    <definedName name="내고" localSheetId="25">#REF!</definedName>
    <definedName name="내역서" localSheetId="25">#REF!</definedName>
    <definedName name="哈哈" localSheetId="25">#REF!</definedName>
    <definedName name="好" localSheetId="25">#REF!</definedName>
    <definedName name="呵呵" localSheetId="25">#REF!</definedName>
    <definedName name="노곡1호" localSheetId="25">#REF!</definedName>
    <definedName name="노곡2호" localSheetId="25">#REF!</definedName>
    <definedName name="노곡3호" localSheetId="25">#REF!</definedName>
    <definedName name="노곡4호" localSheetId="25">#REF!</definedName>
    <definedName name="노무비" localSheetId="25">#REF!</definedName>
    <definedName name="노무비합" localSheetId="25">#REF!</definedName>
    <definedName name="노부비" localSheetId="25">#REF!</definedName>
    <definedName name="노임" localSheetId="25">#REF!</definedName>
    <definedName name="농원1호" localSheetId="25">#REF!</definedName>
    <definedName name="농원2호" localSheetId="25">#REF!</definedName>
    <definedName name="다." localSheetId="25">#REF!</definedName>
    <definedName name="단가" localSheetId="25">#REF!</definedName>
    <definedName name="단가2" localSheetId="25">#REF!,#REF!</definedName>
    <definedName name="단가비교표" localSheetId="25">#REF!,#REF!</definedName>
    <definedName name="단가산출" localSheetId="25">#REF!</definedName>
    <definedName name="단가적용표" localSheetId="25">#REF!</definedName>
    <definedName name="대가" localSheetId="25">#REF!,#REF!</definedName>
    <definedName name="대구" localSheetId="25">#REF!</definedName>
    <definedName name="덕산1호" localSheetId="25">#REF!</definedName>
    <definedName name="덕산2호" localSheetId="25">#REF!</definedName>
    <definedName name="덕산3호" localSheetId="25">#REF!</definedName>
    <definedName name="덕산4호" localSheetId="25">#REF!</definedName>
    <definedName name="덕전1호" localSheetId="25">#REF!</definedName>
    <definedName name="덕전2호" localSheetId="25">#REF!</definedName>
    <definedName name="덕전3호" localSheetId="25">#REF!</definedName>
    <definedName name="덕지1호" localSheetId="25">#REF!</definedName>
    <definedName name="덕천1호" localSheetId="25">#REF!</definedName>
    <definedName name="덕천2호" localSheetId="25">#REF!</definedName>
    <definedName name="덕천3호" localSheetId="25">#REF!</definedName>
    <definedName name="덕천4호" localSheetId="25">#REF!</definedName>
    <definedName name="利润" localSheetId="25">#REF!</definedName>
    <definedName name="도공100미" localSheetId="25">#REF!</definedName>
    <definedName name="도공100억" localSheetId="25">#REF!</definedName>
    <definedName name="도급공사" localSheetId="25">#REF!</definedName>
    <definedName name="도급공사비" localSheetId="25">#REF!</definedName>
    <definedName name="도급예산액" localSheetId="25">#REF!</definedName>
    <definedName name="도급예상액" localSheetId="25">#REF!</definedName>
    <definedName name="도장면적" localSheetId="25">#REF!</definedName>
    <definedName name="도장면적가공" localSheetId="25">#REF!</definedName>
    <definedName name="도장면적가공1" localSheetId="25">#REF!</definedName>
    <definedName name="동두천" localSheetId="25">#REF!</definedName>
    <definedName name="두기1" localSheetId="25">#REF!</definedName>
    <definedName name="두기1호" localSheetId="25">#REF!</definedName>
    <definedName name="두기2" localSheetId="25">#REF!</definedName>
    <definedName name="두기2호" localSheetId="25">#REF!</definedName>
    <definedName name="두기3" localSheetId="25">#REF!</definedName>
    <definedName name="두기3호" localSheetId="25">#REF!</definedName>
    <definedName name="你好" localSheetId="25">#REF!</definedName>
    <definedName name="飘窗" localSheetId="25">#REF!</definedName>
    <definedName name="ㄹ" localSheetId="25">#REF!</definedName>
    <definedName name="ㄹㄹ" localSheetId="25">#REF!</definedName>
    <definedName name="ㄹㄹㄹ" localSheetId="25">#REF!</definedName>
    <definedName name="ㄹㄹㄹㄹ" localSheetId="25">#REF!</definedName>
    <definedName name="ㄹㄹㄹㄹㄹ" localSheetId="25">#REF!</definedName>
    <definedName name="ㄹㄹㄹㄹㄹㄹ" localSheetId="25">#REF!</definedName>
    <definedName name="ㄹㄹㄹㄹㄹㄹㄹ" localSheetId="25">#REF!</definedName>
    <definedName name="ㄹㄹㄹㄹㄹㄹㄹㄹㄹㄹㄹ" localSheetId="25">#REF!</definedName>
    <definedName name="ㄹㄹㄹㄹㄹㄹㄹㄹㄹㄹㄹㄹㄹㄹㄹ" localSheetId="25">#REF!</definedName>
    <definedName name="ㄹ호" localSheetId="25" hidden="1">#REF!</definedName>
    <definedName name="设计费" localSheetId="25">#REF!</definedName>
    <definedName name="税收" localSheetId="25">#REF!</definedName>
    <definedName name="ㅁㄴ" localSheetId="25" hidden="1">#REF!</definedName>
    <definedName name="ㅁㅁㅁ" localSheetId="25">#REF!</definedName>
    <definedName name="ㅁㅁㅁㅁㅁㅁ" localSheetId="25" hidden="1">#REF!</definedName>
    <definedName name="ㅁㅇ" localSheetId="25">#REF!</definedName>
    <definedName name="外委加工.dbf" localSheetId="25">#REF!</definedName>
    <definedName name="멘트" localSheetId="25">#REF!</definedName>
    <definedName name="모래" localSheetId="25">#REF!</definedName>
    <definedName name="모래1" localSheetId="25">#REF!</definedName>
    <definedName name="무농1호" localSheetId="25">#REF!</definedName>
    <definedName name="무농2호" localSheetId="25">#REF!</definedName>
    <definedName name="박경희" localSheetId="25">#REF!</definedName>
    <definedName name="번들1호" localSheetId="25">#REF!</definedName>
    <definedName name="번들2호" localSheetId="25">#REF!</definedName>
    <definedName name="번들3호" localSheetId="25">#REF!</definedName>
    <definedName name="부가가치세" localSheetId="25">#REF!</definedName>
    <definedName name="부가가치세요율" localSheetId="25">#REF!</definedName>
    <definedName name="부가가치표" localSheetId="25">#REF!</definedName>
    <definedName name="부대" localSheetId="25">#REF!</definedName>
    <definedName name="부대내역비교" localSheetId="25">#REF!</definedName>
    <definedName name="부대사항" localSheetId="25">#REF!</definedName>
    <definedName name="분석" localSheetId="25">#REF!</definedName>
    <definedName name="비계" localSheetId="25">#REF!</definedName>
    <definedName name="비교표2" localSheetId="25" hidden="1">#REF!</definedName>
    <definedName name="비목1" localSheetId="25">#REF!</definedName>
    <definedName name="비목2" localSheetId="25">#REF!</definedName>
    <definedName name="비목3" localSheetId="25">#REF!</definedName>
    <definedName name="비목4" localSheetId="25">#REF!</definedName>
    <definedName name="ㅅㅅ" localSheetId="25">#REF!</definedName>
    <definedName name="사" localSheetId="25" hidden="1">#REF!</definedName>
    <definedName name="산재보험료" localSheetId="25">#REF!</definedName>
    <definedName name="산재보험료요율" localSheetId="25">#REF!</definedName>
    <definedName name="산재보험료표" localSheetId="25">#REF!</definedName>
    <definedName name="산출" localSheetId="25">#REF!</definedName>
    <definedName name="산출경비" localSheetId="25">#REF!</definedName>
    <definedName name="삼" localSheetId="25">#REF!</definedName>
    <definedName name="상림1호" localSheetId="25">#REF!</definedName>
    <definedName name="상림2호" localSheetId="25">#REF!</definedName>
    <definedName name="상림3호" localSheetId="25">#REF!</definedName>
    <definedName name="생사1호" localSheetId="25">#REF!</definedName>
    <definedName name="생사2호" localSheetId="25">#REF!</definedName>
    <definedName name="생사기존" localSheetId="25">#REF!</definedName>
    <definedName name="서울" localSheetId="25">#REF!</definedName>
    <definedName name="선량1호" localSheetId="25">#REF!</definedName>
    <definedName name="선량2호" localSheetId="25">#REF!</definedName>
    <definedName name="선량3호" localSheetId="25">#REF!</definedName>
    <definedName name="선량4호" localSheetId="25">#REF!</definedName>
    <definedName name="선량5호" localSheetId="25">#REF!</definedName>
    <definedName name="설계사" localSheetId="25">#REF!</definedName>
    <definedName name="설계삼" localSheetId="25">#REF!</definedName>
    <definedName name="설계오" localSheetId="25">#REF!</definedName>
    <definedName name="설계육" localSheetId="25">#REF!</definedName>
    <definedName name="설계이" localSheetId="25">#REF!</definedName>
    <definedName name="성산1호" localSheetId="25">#REF!</definedName>
    <definedName name="성산2호" localSheetId="25">#REF!</definedName>
    <definedName name="성산3호" localSheetId="25">#REF!</definedName>
    <definedName name="성산4호" localSheetId="25">#REF!</definedName>
    <definedName name="성산5호" localSheetId="25">#REF!</definedName>
    <definedName name="송수관로구경" localSheetId="25">#REF!</definedName>
    <definedName name="송천1" localSheetId="25">#REF!</definedName>
    <definedName name="송천2" localSheetId="25">#REF!</definedName>
    <definedName name="수중모타1" localSheetId="25">#REF!</definedName>
    <definedName name="수중모타10" localSheetId="25">#REF!</definedName>
    <definedName name="수중모타15" localSheetId="25">#REF!</definedName>
    <definedName name="수중모타2" localSheetId="25">#REF!</definedName>
    <definedName name="수중모타20" localSheetId="25">#REF!</definedName>
    <definedName name="수중모타25" localSheetId="25">#REF!</definedName>
    <definedName name="수중모타3" localSheetId="25">#REF!</definedName>
    <definedName name="수중모타30" localSheetId="25">#REF!</definedName>
    <definedName name="수중모타5" localSheetId="25">#REF!</definedName>
    <definedName name="수중모타7.5" localSheetId="25">#REF!</definedName>
    <definedName name="수중모터펌프단가" localSheetId="25">#REF!</definedName>
    <definedName name="수중케이블단가" localSheetId="25">#REF!</definedName>
    <definedName name="수행능력" localSheetId="25">#REF!</definedName>
    <definedName name="순공사비" localSheetId="25">#REF!</definedName>
    <definedName name="순공사원가" localSheetId="25">#REF!</definedName>
    <definedName name="시" localSheetId="25">#REF!</definedName>
    <definedName name="신성1" localSheetId="25">#REF!</definedName>
    <definedName name="신성2" localSheetId="25">#REF!</definedName>
    <definedName name="신성3" localSheetId="25">#REF!</definedName>
    <definedName name="신성4" localSheetId="25">#REF!</definedName>
    <definedName name="신성5" localSheetId="25">#REF!</definedName>
    <definedName name="신성6" localSheetId="25">#REF!</definedName>
    <definedName name="신성7" localSheetId="25">#REF!</definedName>
    <definedName name="신흥1호" localSheetId="25">#REF!</definedName>
    <definedName name="신흥2호" localSheetId="25">#REF!</definedName>
    <definedName name="실경상" localSheetId="25">#REF!</definedName>
    <definedName name="실행" localSheetId="25">#REF!</definedName>
    <definedName name="실행검토" localSheetId="25" hidden="1">#REF!</definedName>
    <definedName name="실행예상액" localSheetId="25" hidden="1">#REF!</definedName>
    <definedName name="실행집계" localSheetId="25">#REF!</definedName>
    <definedName name="ㅇㄹ" localSheetId="25" hidden="1">#REF!</definedName>
    <definedName name="ㅇㅇ" localSheetId="25">#REF!</definedName>
    <definedName name="ㅇㅇㅇ" localSheetId="25">#REF!</definedName>
    <definedName name="아연도강관단가" localSheetId="25">#REF!</definedName>
    <definedName name="아연도배관단가" localSheetId="25">#REF!</definedName>
    <definedName name="아연도배관자재" localSheetId="25">#REF!</definedName>
    <definedName name="안방1호" localSheetId="25">#REF!</definedName>
    <definedName name="안방2호" localSheetId="25">#REF!</definedName>
    <definedName name="안전관리비" localSheetId="25">#REF!</definedName>
    <definedName name="안전관리비요율" localSheetId="25">#REF!</definedName>
    <definedName name="안전관리비표" localSheetId="25">#REF!</definedName>
    <definedName name="안정수위" localSheetId="25">#REF!</definedName>
    <definedName name="앞들1호" localSheetId="25">#REF!</definedName>
    <definedName name="앞들2호" localSheetId="25">#REF!</definedName>
    <definedName name="양수량" localSheetId="25">#REF!</definedName>
    <definedName name="양식" localSheetId="25">#REF!</definedName>
    <definedName name="업체" localSheetId="25" hidden="1">#REF!</definedName>
    <definedName name="오산" localSheetId="25">#REF!</definedName>
    <definedName name="오주1호" localSheetId="25">#REF!</definedName>
    <definedName name="오주2호" localSheetId="25">#REF!</definedName>
    <definedName name="오주3호" localSheetId="25">#REF!</definedName>
    <definedName name="오주4호" localSheetId="25">#REF!</definedName>
    <definedName name="왕암내역" localSheetId="25">#REF!</definedName>
    <definedName name="요동1호" localSheetId="25">#REF!</definedName>
    <definedName name="요동2호" localSheetId="25">#REF!</definedName>
    <definedName name="용접" localSheetId="25">#REF!</definedName>
    <definedName name="우산" localSheetId="25">#REF!</definedName>
    <definedName name="운반중량산출2" localSheetId="25">#REF!</definedName>
    <definedName name="운암" localSheetId="25">#REF!</definedName>
    <definedName name="운호1호" localSheetId="25">#REF!</definedName>
    <definedName name="운호2호" localSheetId="25">#REF!</definedName>
    <definedName name="운호3호" localSheetId="25">#REF!</definedName>
    <definedName name="울산프랜지" localSheetId="25">#REF!</definedName>
    <definedName name="원가계산명" localSheetId="25">#REF!</definedName>
    <definedName name="원운1호" localSheetId="25">#REF!</definedName>
    <definedName name="원운2호" localSheetId="25">#REF!</definedName>
    <definedName name="육" localSheetId="25">#REF!</definedName>
    <definedName name="육리1호" localSheetId="25">#REF!</definedName>
    <definedName name="육리2호" localSheetId="25">#REF!</definedName>
    <definedName name="은산1호" localSheetId="25">#REF!</definedName>
    <definedName name="은산2호" localSheetId="25">#REF!</definedName>
    <definedName name="은산3호" localSheetId="25">#REF!</definedName>
    <definedName name="은산4호" localSheetId="25">#REF!</definedName>
    <definedName name="의무비" localSheetId="25">#REF!</definedName>
    <definedName name="의정부" localSheetId="25">#REF!</definedName>
    <definedName name="이" localSheetId="25">#REF!</definedName>
    <definedName name="이윤" localSheetId="25">#REF!</definedName>
    <definedName name="이윤요율" localSheetId="25">#REF!</definedName>
    <definedName name="이윤표" localSheetId="25">#REF!</definedName>
    <definedName name="이희선" localSheetId="25">#REF!,#REF!</definedName>
    <definedName name="인공" localSheetId="25">#REF!</definedName>
    <definedName name="인입공사비" localSheetId="25">#REF!</definedName>
    <definedName name="일반관리비" localSheetId="25">#REF!</definedName>
    <definedName name="일반관리비요율" localSheetId="25">#REF!</definedName>
    <definedName name="일반관리비표" localSheetId="25">#REF!</definedName>
    <definedName name="일위" localSheetId="25">#REF!,#REF!</definedName>
    <definedName name="일위대가" localSheetId="25">#REF!</definedName>
    <definedName name="일위목록" localSheetId="25">#REF!</definedName>
    <definedName name="입력란" localSheetId="25">#REF!</definedName>
    <definedName name="입력전체" localSheetId="25">#REF!</definedName>
    <definedName name="입안1호" localSheetId="25">#REF!</definedName>
    <definedName name="입안2호" localSheetId="25">#REF!</definedName>
    <definedName name="입안3호" localSheetId="25">#REF!</definedName>
    <definedName name="입안4호" localSheetId="25">#REF!</definedName>
    <definedName name="입안기존2" localSheetId="25">#REF!</definedName>
    <definedName name="자연수위" localSheetId="25">#REF!</definedName>
    <definedName name="자재" localSheetId="25">#REF!</definedName>
    <definedName name="잡자재비" localSheetId="25">#REF!</definedName>
    <definedName name="장산1" localSheetId="25">#REF!</definedName>
    <definedName name="장산2" localSheetId="25">#REF!</definedName>
    <definedName name="장산3" localSheetId="25">#REF!</definedName>
    <definedName name="장춘" localSheetId="25">#REF!</definedName>
    <definedName name="재료비" localSheetId="25">#REF!</definedName>
    <definedName name="재료비요율" localSheetId="25">#REF!</definedName>
    <definedName name="재료집계3" localSheetId="25">#REF!</definedName>
    <definedName name="저격2" localSheetId="25">#REF!</definedName>
    <definedName name="저수조만수위" localSheetId="25">#REF!</definedName>
    <definedName name="전동기용량" localSheetId="25">#REF!</definedName>
    <definedName name="전선관부속품비" localSheetId="25">#REF!</definedName>
    <definedName name="전장su" localSheetId="25">#REF!</definedName>
    <definedName name="정열범위" localSheetId="25">#REF!</definedName>
    <definedName name="조달예가" localSheetId="25">#REF!</definedName>
    <definedName name="중량" localSheetId="25">#REF!</definedName>
    <definedName name="중량표" localSheetId="25">#REF!</definedName>
    <definedName name="지동" localSheetId="25">#REF!</definedName>
    <definedName name="지질" localSheetId="25">#REF!</definedName>
    <definedName name="지질2" localSheetId="25">#REF!</definedName>
    <definedName name="직접경비" localSheetId="25">#REF!</definedName>
    <definedName name="직접노무비" localSheetId="25">#REF!</definedName>
    <definedName name="직접노무비요율" localSheetId="25">#REF!</definedName>
    <definedName name="직접비" localSheetId="25">#REF!</definedName>
    <definedName name="직접재료비" localSheetId="25">#REF!</definedName>
    <definedName name="직접재료비합" localSheetId="25">#REF!</definedName>
    <definedName name="직종" localSheetId="25">#REF!</definedName>
    <definedName name="직종명" localSheetId="25">#REF!</definedName>
    <definedName name="진석" localSheetId="25">#REF!,#REF!</definedName>
    <definedName name="ㅊ3" localSheetId="25">#REF!</definedName>
    <definedName name="차체2" localSheetId="25">#REF!</definedName>
    <definedName name="착정심도" localSheetId="25">#REF!</definedName>
    <definedName name="철골공" localSheetId="25">#REF!</definedName>
    <definedName name="철목1호" localSheetId="25">#REF!</definedName>
    <definedName name="철목2호" localSheetId="25">#REF!</definedName>
    <definedName name="철목3호" localSheetId="25">#REF!</definedName>
    <definedName name="철목4호" localSheetId="25">#REF!</definedName>
    <definedName name="철콘" localSheetId="25">#REF!</definedName>
    <definedName name="철콘견적" localSheetId="25">#REF!</definedName>
    <definedName name="철콘번호" localSheetId="25">#REF!</definedName>
    <definedName name="청림1호" localSheetId="25">#REF!</definedName>
    <definedName name="청림2호" localSheetId="25">#REF!</definedName>
    <definedName name="청림3호" localSheetId="25">#REF!</definedName>
    <definedName name="총공사비" localSheetId="25">#REF!</definedName>
    <definedName name="총괄" localSheetId="25">#REF!</definedName>
    <definedName name="총괄표0" localSheetId="25" hidden="1">#REF!</definedName>
    <definedName name="총원가" localSheetId="25">#REF!</definedName>
    <definedName name="칠" localSheetId="25">#REF!</definedName>
    <definedName name="ㅌㅌㅌㅌㅌㅌㅌ" localSheetId="25">#REF!</definedName>
    <definedName name="토" localSheetId="25" hidden="1">#REF!</definedName>
    <definedName name="팔" localSheetId="25" hidden="1">#REF!</definedName>
    <definedName name="펌프구경" localSheetId="25">#REF!</definedName>
    <definedName name="평택" localSheetId="25">#REF!</definedName>
    <definedName name="표지" localSheetId="25" hidden="1">#REF!</definedName>
    <definedName name="프린트" localSheetId="25">#REF!</definedName>
    <definedName name="ㅎ" localSheetId="25">#REF!</definedName>
    <definedName name="ㅎ314" localSheetId="25">#REF!</definedName>
    <definedName name="ㅎ384" localSheetId="25">#REF!</definedName>
    <definedName name="ㅎㄹㄹ" localSheetId="25">#REF!</definedName>
    <definedName name="하도급계획서" localSheetId="25">#REF!</definedName>
    <definedName name="한" localSheetId="25" hidden="1">#REF!</definedName>
    <definedName name="한교1호" localSheetId="25">#REF!</definedName>
    <definedName name="한교2호" localSheetId="25">#REF!</definedName>
    <definedName name="한교3호" localSheetId="25">#REF!</definedName>
    <definedName name="한전" localSheetId="25">#REF!</definedName>
    <definedName name="한전수탁비" localSheetId="25">#REF!</definedName>
    <definedName name="할증" localSheetId="25">#REF!</definedName>
    <definedName name="합계" localSheetId="25">#REF!</definedName>
    <definedName name="행삭제" localSheetId="25">#REF!</definedName>
    <definedName name="현천기자재비" localSheetId="25">#REF!</definedName>
    <definedName name="화신1호" localSheetId="25">#REF!</definedName>
    <definedName name="화신2호" localSheetId="25">#REF!</definedName>
    <definedName name="화신기존1" localSheetId="25">#REF!</definedName>
    <definedName name="화신기존2" localSheetId="25">#REF!</definedName>
    <definedName name="환산계수" localSheetId="25">#REF!</definedName>
    <definedName name="회사명" localSheetId="25">#REF!</definedName>
    <definedName name="회시1호" localSheetId="25">#REF!</definedName>
    <definedName name="회시2호" localSheetId="25">#REF!</definedName>
    <definedName name="희선" localSheetId="25">#REF!,#REF!,#REF!,#REF!,#REF!,#REF!,#REF!,#REF!,#REF!,#REF!,#REF!,#REF!,#REF!,#REF!,#REF!,#REF!,#REF!,#REF!,#REF!</definedName>
    <definedName name="ㅗ1433" localSheetId="25">#REF!</definedName>
    <definedName name="ㅗㅓㅏ" localSheetId="25">#REF!</definedName>
    <definedName name="ㅠ" localSheetId="25">#REF!</definedName>
    <definedName name="ㅠ1" localSheetId="25">#REF!</definedName>
    <definedName name="ㅠ121" localSheetId="25">#REF!</definedName>
    <definedName name="_xlnm.Print_Area" localSheetId="25">'3.1C2523'!$A$1:$I$35</definedName>
    <definedName name="\e" localSheetId="26">#REF!</definedName>
    <definedName name="\g" localSheetId="26">#REF!</definedName>
    <definedName name="\O" localSheetId="26">#REF!</definedName>
    <definedName name="\s" localSheetId="26">#REF!</definedName>
    <definedName name="_\D" localSheetId="26">#REF!</definedName>
    <definedName name="_\X" localSheetId="26">#REF!</definedName>
    <definedName name="________cap11" localSheetId="26">#REF!</definedName>
    <definedName name="_______cap11" localSheetId="26">#REF!</definedName>
    <definedName name="______cap11" localSheetId="26">#REF!</definedName>
    <definedName name="_____key2" localSheetId="26" hidden="1">#REF!</definedName>
    <definedName name="____key2" localSheetId="26" hidden="1">#REF!</definedName>
    <definedName name="____YO1" localSheetId="26">#REF!</definedName>
    <definedName name="____총괄표" localSheetId="26" hidden="1">#REF!</definedName>
    <definedName name="___BMK10" localSheetId="26">#REF!</definedName>
    <definedName name="___HSH1" localSheetId="26">#REF!</definedName>
    <definedName name="___HSH2" localSheetId="26">#REF!</definedName>
    <definedName name="___HTB2" localSheetId="26">#REF!</definedName>
    <definedName name="___HTS1" localSheetId="26">#REF!</definedName>
    <definedName name="___key2" localSheetId="26" hidden="1">#REF!</definedName>
    <definedName name="___MS1" localSheetId="26">#REF!</definedName>
    <definedName name="___mu1" localSheetId="26">#REF!</definedName>
    <definedName name="___mu2" localSheetId="26">#REF!</definedName>
    <definedName name="___mu3" localSheetId="26">#REF!</definedName>
    <definedName name="___na7" localSheetId="26">#REF!</definedName>
    <definedName name="___nf1" localSheetId="26">#REF!</definedName>
    <definedName name="___nf2" localSheetId="26">#REF!</definedName>
    <definedName name="___nf3" localSheetId="26">#REF!</definedName>
    <definedName name="___ng30" localSheetId="26">#REF!</definedName>
    <definedName name="___ng35" localSheetId="26">#REF!</definedName>
    <definedName name="___NP1" localSheetId="26">#REF!</definedName>
    <definedName name="___NP2" localSheetId="26">#REF!</definedName>
    <definedName name="___NSH1" localSheetId="26">#REF!</definedName>
    <definedName name="___NSH2" localSheetId="26">#REF!</definedName>
    <definedName name="___pa7" localSheetId="26">#REF!</definedName>
    <definedName name="___pf1" localSheetId="26">#REF!</definedName>
    <definedName name="___pf2" localSheetId="26">#REF!</definedName>
    <definedName name="___pf3" localSheetId="26">#REF!</definedName>
    <definedName name="___pg30" localSheetId="26">#REF!</definedName>
    <definedName name="___pg35" localSheetId="26">#REF!</definedName>
    <definedName name="___ppa7" localSheetId="26">#REF!</definedName>
    <definedName name="___ppf1" localSheetId="26">#REF!</definedName>
    <definedName name="___ppf2" localSheetId="26">#REF!</definedName>
    <definedName name="___ppf3" localSheetId="26">#REF!</definedName>
    <definedName name="___ppg30" localSheetId="26">#REF!</definedName>
    <definedName name="___ppg35" localSheetId="26">#REF!</definedName>
    <definedName name="___QTY10" localSheetId="26">#REF!</definedName>
    <definedName name="___UPR10" localSheetId="26">#REF!</definedName>
    <definedName name="___vrc25" localSheetId="26">#REF!</definedName>
    <definedName name="___YO1" localSheetId="26">#REF!</definedName>
    <definedName name="___총괄표" localSheetId="26" hidden="1">#REF!</definedName>
    <definedName name="__16_3_0Crite" localSheetId="26">#REF!</definedName>
    <definedName name="__17_3_0Criteria" localSheetId="26">#REF!</definedName>
    <definedName name="__18_3__Crite" localSheetId="26">#REF!</definedName>
    <definedName name="__19_3__Criteria" localSheetId="26">#REF!</definedName>
    <definedName name="__20A15_" localSheetId="26">#REF!</definedName>
    <definedName name="__21G_0Extr" localSheetId="26">#REF!</definedName>
    <definedName name="__22G_0Extract" localSheetId="26">#REF!</definedName>
    <definedName name="__23G__Extr" localSheetId="26">#REF!</definedName>
    <definedName name="__24G__Extract" localSheetId="26">#REF!</definedName>
    <definedName name="__BMK10" localSheetId="26">#REF!</definedName>
    <definedName name="__cap11" localSheetId="26">#REF!</definedName>
    <definedName name="__HSH1" localSheetId="26">#REF!</definedName>
    <definedName name="__HSH2" localSheetId="26">#REF!</definedName>
    <definedName name="__HTB2" localSheetId="26">#REF!</definedName>
    <definedName name="__HTS1" localSheetId="26">#REF!</definedName>
    <definedName name="__key2" localSheetId="26" hidden="1">#REF!</definedName>
    <definedName name="__MS1" localSheetId="26">#REF!</definedName>
    <definedName name="__mu1" localSheetId="26">#REF!</definedName>
    <definedName name="__mu2" localSheetId="26">#REF!</definedName>
    <definedName name="__mu3" localSheetId="26">#REF!</definedName>
    <definedName name="__na7" localSheetId="26">#REF!</definedName>
    <definedName name="__nf1" localSheetId="26">#REF!</definedName>
    <definedName name="__nf2" localSheetId="26">#REF!</definedName>
    <definedName name="__nf3" localSheetId="26">#REF!</definedName>
    <definedName name="__ng30" localSheetId="26">#REF!</definedName>
    <definedName name="__ng35" localSheetId="26">#REF!</definedName>
    <definedName name="__NP1" localSheetId="26">#REF!</definedName>
    <definedName name="__NP2" localSheetId="26">#REF!</definedName>
    <definedName name="__NSH1" localSheetId="26">#REF!</definedName>
    <definedName name="__NSH2" localSheetId="26">#REF!</definedName>
    <definedName name="__pa7" localSheetId="26">#REF!</definedName>
    <definedName name="__pf1" localSheetId="26">#REF!</definedName>
    <definedName name="__pf2" localSheetId="26">#REF!</definedName>
    <definedName name="__pf3" localSheetId="26">#REF!</definedName>
    <definedName name="__pg30" localSheetId="26">#REF!</definedName>
    <definedName name="__pg35" localSheetId="26">#REF!</definedName>
    <definedName name="__ppa7" localSheetId="26">#REF!</definedName>
    <definedName name="__ppf1" localSheetId="26">#REF!</definedName>
    <definedName name="__ppf2" localSheetId="26">#REF!</definedName>
    <definedName name="__ppf3" localSheetId="26">#REF!</definedName>
    <definedName name="__ppg30" localSheetId="26">#REF!</definedName>
    <definedName name="__ppg35" localSheetId="26">#REF!</definedName>
    <definedName name="__QTY10" localSheetId="26">#REF!</definedName>
    <definedName name="__UPR10" localSheetId="26">#REF!</definedName>
    <definedName name="__vrc25" localSheetId="26">#REF!</definedName>
    <definedName name="__YO1" localSheetId="26">#REF!</definedName>
    <definedName name="__총괄표" localSheetId="26" hidden="1">#REF!</definedName>
    <definedName name="_000年.xls" localSheetId="26">#REF!</definedName>
    <definedName name="_001年.xls" localSheetId="26">#REF!</definedName>
    <definedName name="_002年.xls" localSheetId="26">#REF!</definedName>
    <definedName name="_16.025_8.297_18.65__10.5" localSheetId="26">#REF!</definedName>
    <definedName name="_16_3_0Crite" localSheetId="26">#REF!</definedName>
    <definedName name="_17_3_0Criteria" localSheetId="26">#REF!</definedName>
    <definedName name="_18_3__Crite" localSheetId="26">#REF!</definedName>
    <definedName name="_19_3__Criteria" localSheetId="26">#REF!</definedName>
    <definedName name="_1공장" localSheetId="26">#REF!</definedName>
    <definedName name="_20A15_" localSheetId="26">#REF!</definedName>
    <definedName name="_21G_0Extr" localSheetId="26">#REF!</definedName>
    <definedName name="_22G_0Extract" localSheetId="26">#REF!</definedName>
    <definedName name="_23G__Extr" localSheetId="26">#REF!</definedName>
    <definedName name="_24G__Extract" localSheetId="26">#REF!</definedName>
    <definedName name="_2공장" localSheetId="26">#REF!</definedName>
    <definedName name="_3공장" localSheetId="26">#REF!</definedName>
    <definedName name="_58_3" localSheetId="26">#REF!</definedName>
    <definedName name="_61_3_0Crite" localSheetId="26">#REF!</definedName>
    <definedName name="_64_3_0Criteria" localSheetId="26">#REF!</definedName>
    <definedName name="_67_3__Crite" localSheetId="26">#REF!</definedName>
    <definedName name="_70_3__Criteria" localSheetId="26">#REF!</definedName>
    <definedName name="_71A15_" localSheetId="26">#REF!</definedName>
    <definedName name="_74G" localSheetId="26">#REF!</definedName>
    <definedName name="_77G_0Extr" localSheetId="26">#REF!</definedName>
    <definedName name="_80G_0Extract" localSheetId="26">#REF!</definedName>
    <definedName name="_83G__Extr" localSheetId="26">#REF!</definedName>
    <definedName name="_86G__Extract" localSheetId="26">#REF!</definedName>
    <definedName name="_A" localSheetId="26">#REF!</definedName>
    <definedName name="_BMK10" localSheetId="26">#REF!</definedName>
    <definedName name="_cap11" localSheetId="26">#REF!</definedName>
    <definedName name="_Dist_Bin" localSheetId="26" hidden="1">#REF!</definedName>
    <definedName name="_Dist_Values" localSheetId="26" hidden="1">#REF!</definedName>
    <definedName name="_Fill" localSheetId="26" hidden="1">#REF!</definedName>
    <definedName name="_HSH1" localSheetId="26">#REF!</definedName>
    <definedName name="_HSH2" localSheetId="26">#REF!</definedName>
    <definedName name="_HTB2" localSheetId="26">#REF!</definedName>
    <definedName name="_HTS1" localSheetId="26">#REF!</definedName>
    <definedName name="_Key1" localSheetId="26" hidden="1">#REF!</definedName>
    <definedName name="_Key2" localSheetId="26" hidden="1">#REF!</definedName>
    <definedName name="_MS1" localSheetId="26">#REF!</definedName>
    <definedName name="_mu1" localSheetId="26">#REF!</definedName>
    <definedName name="_mu2" localSheetId="26">#REF!</definedName>
    <definedName name="_mu3" localSheetId="26">#REF!</definedName>
    <definedName name="_na7" localSheetId="26">#REF!</definedName>
    <definedName name="_nf1" localSheetId="26">#REF!</definedName>
    <definedName name="_nf2" localSheetId="26">#REF!</definedName>
    <definedName name="_nf3" localSheetId="26">#REF!</definedName>
    <definedName name="_ng30" localSheetId="26">#REF!</definedName>
    <definedName name="_ng35" localSheetId="26">#REF!</definedName>
    <definedName name="_NP1" localSheetId="26">#REF!</definedName>
    <definedName name="_NP2" localSheetId="26">#REF!</definedName>
    <definedName name="_NSH1" localSheetId="26">#REF!</definedName>
    <definedName name="_NSH2" localSheetId="26">#REF!</definedName>
    <definedName name="_pa7" localSheetId="26">#REF!</definedName>
    <definedName name="_pf1" localSheetId="26">#REF!</definedName>
    <definedName name="_pf2" localSheetId="26">#REF!</definedName>
    <definedName name="_pf3" localSheetId="26">#REF!</definedName>
    <definedName name="_pg30" localSheetId="26">#REF!</definedName>
    <definedName name="_pg35" localSheetId="26">#REF!</definedName>
    <definedName name="_ppa7" localSheetId="26">#REF!</definedName>
    <definedName name="_ppf1" localSheetId="26">#REF!</definedName>
    <definedName name="_ppf2" localSheetId="26">#REF!</definedName>
    <definedName name="_ppf3" localSheetId="26">#REF!</definedName>
    <definedName name="_ppg30" localSheetId="26">#REF!</definedName>
    <definedName name="_ppg35" localSheetId="26">#REF!</definedName>
    <definedName name="_QTY10" localSheetId="26">#REF!</definedName>
    <definedName name="_Sort" localSheetId="26" hidden="1">#REF!</definedName>
    <definedName name="_Table1_In1" localSheetId="26" hidden="1">#REF!</definedName>
    <definedName name="_Table1_Out" localSheetId="26" hidden="1">#REF!</definedName>
    <definedName name="_UPR10" localSheetId="26">#REF!</definedName>
    <definedName name="_vrc25" localSheetId="26">#REF!</definedName>
    <definedName name="_YO1" localSheetId="26">#REF!</definedName>
    <definedName name="_총괄표" localSheetId="26" hidden="1">#REF!</definedName>
    <definedName name="A_1" localSheetId="26">#REF!</definedName>
    <definedName name="A_2" localSheetId="26">#REF!</definedName>
    <definedName name="A_3" localSheetId="26">#REF!</definedName>
    <definedName name="A_4" localSheetId="26">#REF!</definedName>
    <definedName name="A_5" localSheetId="26">#REF!</definedName>
    <definedName name="A_6" localSheetId="26">#REF!</definedName>
    <definedName name="A1_" localSheetId="26">#REF!</definedName>
    <definedName name="A15." localSheetId="26">#REF!</definedName>
    <definedName name="A2_" localSheetId="26">#REF!</definedName>
    <definedName name="A3_" localSheetId="26">#REF!</definedName>
    <definedName name="A315yoo1" localSheetId="26">#REF!</definedName>
    <definedName name="A4_" localSheetId="26">#REF!</definedName>
    <definedName name="A5_" localSheetId="26">#REF!</definedName>
    <definedName name="A7_" localSheetId="26">#REF!</definedName>
    <definedName name="A8_" localSheetId="26">#REF!</definedName>
    <definedName name="A9_" localSheetId="26">#REF!</definedName>
    <definedName name="AA" localSheetId="26" hidden="1">#REF!</definedName>
    <definedName name="AMOUNT" localSheetId="26">#REF!</definedName>
    <definedName name="are" localSheetId="26">#REF!</definedName>
    <definedName name="as" localSheetId="26" hidden="1">#REF!</definedName>
    <definedName name="b_1" localSheetId="26">#REF!</definedName>
    <definedName name="B0" localSheetId="26">#REF!</definedName>
    <definedName name="B1_" localSheetId="26">#REF!</definedName>
    <definedName name="B1381." localSheetId="26">#REF!</definedName>
    <definedName name="B1A" localSheetId="26">#REF!</definedName>
    <definedName name="B1WL" localSheetId="26">#REF!</definedName>
    <definedName name="B1WR" localSheetId="26">#REF!</definedName>
    <definedName name="B2A" localSheetId="26">#REF!</definedName>
    <definedName name="B2WL" localSheetId="26">#REF!</definedName>
    <definedName name="B2WR" localSheetId="26">#REF!</definedName>
    <definedName name="B3A" localSheetId="26">#REF!</definedName>
    <definedName name="B4A" localSheetId="26">#REF!</definedName>
    <definedName name="B5A" localSheetId="26">#REF!</definedName>
    <definedName name="B6A" localSheetId="26">#REF!</definedName>
    <definedName name="B7A" localSheetId="26">#REF!</definedName>
    <definedName name="B8A" localSheetId="26">#REF!</definedName>
    <definedName name="BA" localSheetId="26">#REF!</definedName>
    <definedName name="BAE_GWANG_GONG" localSheetId="26">#REF!</definedName>
    <definedName name="BB" localSheetId="26">#REF!</definedName>
    <definedName name="bbb" localSheetId="26">#REF!</definedName>
    <definedName name="BHU" localSheetId="26">#REF!</definedName>
    <definedName name="BI_GAE_GONG" localSheetId="26">#REF!</definedName>
    <definedName name="BIGO" localSheetId="26">#REF!</definedName>
    <definedName name="BJ_GLF" localSheetId="26">#REF!</definedName>
    <definedName name="BJ_LR" localSheetId="26">#REF!</definedName>
    <definedName name="BMO" localSheetId="26">#REF!</definedName>
    <definedName name="BO" localSheetId="26">#REF!</definedName>
    <definedName name="BO_ON_GONG" localSheetId="26">#REF!</definedName>
    <definedName name="BO_TONG_IN_BU" localSheetId="26">#REF!</definedName>
    <definedName name="BSH" localSheetId="26">#REF!</definedName>
    <definedName name="BV" localSheetId="26">#REF!</definedName>
    <definedName name="C_1" localSheetId="26">#REF!</definedName>
    <definedName name="C_2" localSheetId="26">#REF!</definedName>
    <definedName name="C_3" localSheetId="26">#REF!</definedName>
    <definedName name="cap" localSheetId="26">#REF!</definedName>
    <definedName name="CCC" localSheetId="26">#REF!</definedName>
    <definedName name="CHUK_RYANG_SA" localSheetId="26">#REF!</definedName>
    <definedName name="CHUL_GOL_GONG" localSheetId="26">#REF!</definedName>
    <definedName name="CHUL_GONG" localSheetId="26">#REF!</definedName>
    <definedName name="CIVIL" localSheetId="26">#REF!</definedName>
    <definedName name="CKSP" localSheetId="26">#REF!</definedName>
    <definedName name="Client" localSheetId="26">#REF!</definedName>
    <definedName name="CM" localSheetId="26">#REF!</definedName>
    <definedName name="COD" localSheetId="26">#REF!</definedName>
    <definedName name="CODE" localSheetId="26">#REF!</definedName>
    <definedName name="cola" localSheetId="26">#REF!</definedName>
    <definedName name="cola11" localSheetId="26">#REF!</definedName>
    <definedName name="colb" localSheetId="26">#REF!</definedName>
    <definedName name="Conc_A" localSheetId="26">#REF!</definedName>
    <definedName name="Conc_C" localSheetId="26">#REF!</definedName>
    <definedName name="COST" localSheetId="26" hidden="1">#REF!</definedName>
    <definedName name="COSTT" localSheetId="26" hidden="1">#REF!</definedName>
    <definedName name="CPK" localSheetId="26">#REF!</definedName>
    <definedName name="CR" localSheetId="26">#REF!</definedName>
    <definedName name="D0" localSheetId="26">#REF!</definedName>
    <definedName name="D00" localSheetId="26">#REF!</definedName>
    <definedName name="D000" localSheetId="26">#REF!</definedName>
    <definedName name="DAN" localSheetId="26">#REF!</definedName>
    <definedName name="DANGA" localSheetId="26">#REF!,#REF!</definedName>
    <definedName name="danga2" localSheetId="26">#REF!,#REF!</definedName>
    <definedName name="Database" localSheetId="26" hidden="1">#REF!</definedName>
    <definedName name="database2" localSheetId="26">#REF!</definedName>
    <definedName name="date" localSheetId="26">#REF!</definedName>
    <definedName name="Date_Bidding" localSheetId="26">#REF!</definedName>
    <definedName name="DE" localSheetId="26">#REF!</definedName>
    <definedName name="DF" localSheetId="26">#REF!</definedName>
    <definedName name="dl" localSheetId="26">#REF!</definedName>
    <definedName name="DO_JANG_GONG" localSheetId="26">#REF!</definedName>
    <definedName name="DPI" localSheetId="26">#REF!</definedName>
    <definedName name="DPP" localSheetId="26">#REF!</definedName>
    <definedName name="DS" localSheetId="26">#REF!</definedName>
    <definedName name="DSVP" localSheetId="26">#REF!</definedName>
    <definedName name="DUCT_GONG" localSheetId="26">#REF!</definedName>
    <definedName name="E10M" localSheetId="26">#REF!</definedName>
    <definedName name="E10P" localSheetId="26">#REF!</definedName>
    <definedName name="E11M" localSheetId="26">#REF!</definedName>
    <definedName name="E11P" localSheetId="26">#REF!</definedName>
    <definedName name="E12M" localSheetId="26">#REF!</definedName>
    <definedName name="E12P" localSheetId="26">#REF!</definedName>
    <definedName name="E13M" localSheetId="26">#REF!</definedName>
    <definedName name="E13P" localSheetId="26">#REF!</definedName>
    <definedName name="E14M" localSheetId="26">#REF!</definedName>
    <definedName name="E14P" localSheetId="26">#REF!</definedName>
    <definedName name="E15M" localSheetId="26">#REF!</definedName>
    <definedName name="E15P" localSheetId="26">#REF!</definedName>
    <definedName name="E16M" localSheetId="26">#REF!</definedName>
    <definedName name="E16P" localSheetId="26">#REF!</definedName>
    <definedName name="E17M" localSheetId="26">#REF!</definedName>
    <definedName name="E17P" localSheetId="26">#REF!</definedName>
    <definedName name="E18M" localSheetId="26">#REF!</definedName>
    <definedName name="E18P" localSheetId="26">#REF!</definedName>
    <definedName name="E19M" localSheetId="26">#REF!</definedName>
    <definedName name="E19P" localSheetId="26">#REF!</definedName>
    <definedName name="E1E" localSheetId="26">#REF!</definedName>
    <definedName name="E1M" localSheetId="26">#REF!</definedName>
    <definedName name="E1P" localSheetId="26">#REF!</definedName>
    <definedName name="E20M" localSheetId="26">#REF!</definedName>
    <definedName name="E20P" localSheetId="26">#REF!</definedName>
    <definedName name="E21M" localSheetId="26">#REF!</definedName>
    <definedName name="E21P" localSheetId="26">#REF!</definedName>
    <definedName name="E22M" localSheetId="26">#REF!</definedName>
    <definedName name="E22P" localSheetId="26">#REF!</definedName>
    <definedName name="E23M" localSheetId="26">#REF!</definedName>
    <definedName name="E23P" localSheetId="26">#REF!</definedName>
    <definedName name="E24M" localSheetId="26">#REF!</definedName>
    <definedName name="E24P" localSheetId="26">#REF!</definedName>
    <definedName name="E26E" localSheetId="26">#REF!</definedName>
    <definedName name="E26M" localSheetId="26">#REF!</definedName>
    <definedName name="E26P" localSheetId="26">#REF!</definedName>
    <definedName name="E27E" localSheetId="26">#REF!</definedName>
    <definedName name="E27M" localSheetId="26">#REF!</definedName>
    <definedName name="E27P" localSheetId="26">#REF!</definedName>
    <definedName name="E28E" localSheetId="26">#REF!</definedName>
    <definedName name="E28M" localSheetId="26">#REF!</definedName>
    <definedName name="E28P" localSheetId="26">#REF!</definedName>
    <definedName name="E29M" localSheetId="26">#REF!</definedName>
    <definedName name="E29P" localSheetId="26">#REF!</definedName>
    <definedName name="E2E" localSheetId="26">#REF!</definedName>
    <definedName name="E2M" localSheetId="26">#REF!</definedName>
    <definedName name="E2P" localSheetId="26">#REF!</definedName>
    <definedName name="E30M" localSheetId="26">#REF!</definedName>
    <definedName name="E30P" localSheetId="26">#REF!</definedName>
    <definedName name="E35M" localSheetId="26">#REF!</definedName>
    <definedName name="E35P" localSheetId="26">#REF!</definedName>
    <definedName name="E3P" localSheetId="26">#REF!</definedName>
    <definedName name="E43M" localSheetId="26">#REF!</definedName>
    <definedName name="E43P" localSheetId="26">#REF!</definedName>
    <definedName name="E44M" localSheetId="26">#REF!</definedName>
    <definedName name="E44P" localSheetId="26">#REF!</definedName>
    <definedName name="E45M" localSheetId="26">#REF!</definedName>
    <definedName name="E45P" localSheetId="26">#REF!</definedName>
    <definedName name="E46M" localSheetId="26">#REF!</definedName>
    <definedName name="E46P" localSheetId="26">#REF!</definedName>
    <definedName name="E47M" localSheetId="26">#REF!</definedName>
    <definedName name="E47P" localSheetId="26">#REF!</definedName>
    <definedName name="E49M" localSheetId="26">#REF!</definedName>
    <definedName name="E49P" localSheetId="26">#REF!</definedName>
    <definedName name="E4M" localSheetId="26">#REF!</definedName>
    <definedName name="E4P" localSheetId="26">#REF!</definedName>
    <definedName name="E50M" localSheetId="26">#REF!</definedName>
    <definedName name="E50P" localSheetId="26">#REF!</definedName>
    <definedName name="E51E" localSheetId="26">#REF!</definedName>
    <definedName name="E5M" localSheetId="26">#REF!</definedName>
    <definedName name="E5P" localSheetId="26">#REF!</definedName>
    <definedName name="E6M" localSheetId="26">#REF!</definedName>
    <definedName name="E6P" localSheetId="26">#REF!</definedName>
    <definedName name="E7M" localSheetId="26">#REF!</definedName>
    <definedName name="E7P" localSheetId="26">#REF!</definedName>
    <definedName name="E8M" localSheetId="26">#REF!</definedName>
    <definedName name="E8P" localSheetId="26">#REF!</definedName>
    <definedName name="E9M" localSheetId="26">#REF!</definedName>
    <definedName name="E9P" localSheetId="26">#REF!</definedName>
    <definedName name="eee" localSheetId="26" hidden="1">#REF!</definedName>
    <definedName name="Exchange_Rate" localSheetId="26">#REF!</definedName>
    <definedName name="Extract_MI" localSheetId="26">#REF!</definedName>
    <definedName name="fact" localSheetId="26">#REF!</definedName>
    <definedName name="FD" localSheetId="26">#REF!</definedName>
    <definedName name="FEEL" localSheetId="26">#REF!</definedName>
    <definedName name="fjkf" localSheetId="26">#REF!</definedName>
    <definedName name="Form" localSheetId="26">#REF!</definedName>
    <definedName name="fvdsa" localSheetId="26">#REF!</definedName>
    <definedName name="fwk" localSheetId="26">#REF!</definedName>
    <definedName name="GAE_JANG_GONG" localSheetId="26">#REF!</definedName>
    <definedName name="GEMCO" localSheetId="26" hidden="1">#REF!</definedName>
    <definedName name="gfdgdgdf" localSheetId="26">#REF!</definedName>
    <definedName name="gfggfr" localSheetId="26">#REF!</definedName>
    <definedName name="GG" localSheetId="26">#REF!</definedName>
    <definedName name="GGGG" localSheetId="26">#REF!</definedName>
    <definedName name="gh" localSheetId="26">#REF!</definedName>
    <definedName name="GI_GAE_SUL_CHI_GONG" localSheetId="26">#REF!</definedName>
    <definedName name="GJ" localSheetId="26">#REF!</definedName>
    <definedName name="gjj" localSheetId="26">#REF!</definedName>
    <definedName name="GK" localSheetId="26">#REF!</definedName>
    <definedName name="GONGCODE" localSheetId="26">#REF!</definedName>
    <definedName name="grew" localSheetId="26" hidden="1">#REF!</definedName>
    <definedName name="Gtb" localSheetId="26">#REF!</definedName>
    <definedName name="gtbtt" localSheetId="26">#REF!</definedName>
    <definedName name="GUMAK" localSheetId="26">#REF!</definedName>
    <definedName name="Gxl" localSheetId="26">#REF!</definedName>
    <definedName name="gxltt" localSheetId="26">#REF!</definedName>
    <definedName name="GY" localSheetId="26">#REF!</definedName>
    <definedName name="H1L" localSheetId="26">#REF!</definedName>
    <definedName name="H1R" localSheetId="26">#REF!</definedName>
    <definedName name="H1WL" localSheetId="26">#REF!</definedName>
    <definedName name="H1WR" localSheetId="26">#REF!</definedName>
    <definedName name="H2L" localSheetId="26">#REF!</definedName>
    <definedName name="H2R" localSheetId="26">#REF!</definedName>
    <definedName name="H2WL" localSheetId="26">#REF!</definedName>
    <definedName name="H2WR" localSheetId="26">#REF!</definedName>
    <definedName name="H3L" localSheetId="26">#REF!</definedName>
    <definedName name="H3R" localSheetId="26">#REF!</definedName>
    <definedName name="H3WL" localSheetId="26">#REF!</definedName>
    <definedName name="H3WR" localSheetId="26">#REF!</definedName>
    <definedName name="H4L" localSheetId="26">#REF!</definedName>
    <definedName name="H4R" localSheetId="26">#REF!</definedName>
    <definedName name="H5L" localSheetId="26">#REF!</definedName>
    <definedName name="H5R" localSheetId="26">#REF!</definedName>
    <definedName name="H6L" localSheetId="26">#REF!</definedName>
    <definedName name="H6R" localSheetId="26">#REF!</definedName>
    <definedName name="H7L" localSheetId="26">#REF!</definedName>
    <definedName name="H7R" localSheetId="26">#REF!</definedName>
    <definedName name="H9A" localSheetId="26">#REF!</definedName>
    <definedName name="HAF" localSheetId="26">#REF!</definedName>
    <definedName name="han" localSheetId="26" hidden="1">#REF!</definedName>
    <definedName name="hanliangbiao" localSheetId="26">#REF!</definedName>
    <definedName name="hardwar" localSheetId="26" hidden="1">#REF!</definedName>
    <definedName name="HBV" localSheetId="26">#REF!</definedName>
    <definedName name="HCR" localSheetId="26">#REF!</definedName>
    <definedName name="HDSVP" localSheetId="26">#REF!</definedName>
    <definedName name="HHAF" localSheetId="26">#REF!</definedName>
    <definedName name="HHMF" localSheetId="26">#REF!</definedName>
    <definedName name="HL" localSheetId="26">#REF!</definedName>
    <definedName name="HMF" localSheetId="26">#REF!</definedName>
    <definedName name="HMOTOR" localSheetId="26">#REF!</definedName>
    <definedName name="HPUMP" localSheetId="26">#REF!</definedName>
    <definedName name="HR" localSheetId="26">#REF!</definedName>
    <definedName name="HSH" localSheetId="26">#REF!</definedName>
    <definedName name="HSV" localSheetId="26">#REF!</definedName>
    <definedName name="htb" localSheetId="26">#REF!</definedName>
    <definedName name="hts" localSheetId="26">#REF!</definedName>
    <definedName name="HVAFP" localSheetId="26">#REF!</definedName>
    <definedName name="HVMF" localSheetId="26">#REF!</definedName>
    <definedName name="HWEI" localSheetId="26">#REF!</definedName>
    <definedName name="HWL" localSheetId="26">#REF!</definedName>
    <definedName name="HWR" localSheetId="26">#REF!</definedName>
    <definedName name="i" localSheetId="26">#REF!</definedName>
    <definedName name="ID" localSheetId="26">#REF!,#REF!</definedName>
    <definedName name="JA" localSheetId="26">#REF!</definedName>
    <definedName name="JE_GWAN_GONG" localSheetId="26">#REF!</definedName>
    <definedName name="jg" localSheetId="26">#REF!</definedName>
    <definedName name="jhjyg" localSheetId="26">#REF!</definedName>
    <definedName name="JK" localSheetId="26">#REF!</definedName>
    <definedName name="JUNG_GI_UN_JUN" localSheetId="26">#REF!</definedName>
    <definedName name="kim" localSheetId="26">#REF!</definedName>
    <definedName name="KJ" localSheetId="26">#REF!</definedName>
    <definedName name="kjjh" localSheetId="26">#REF!</definedName>
    <definedName name="kk" localSheetId="26" hidden="1">#REF!</definedName>
    <definedName name="LA" localSheetId="26">#REF!</definedName>
    <definedName name="Labor_Cost" localSheetId="26">#REF!</definedName>
    <definedName name="lf" localSheetId="26">#REF!</definedName>
    <definedName name="lll" localSheetId="26">#REF!</definedName>
    <definedName name="lllllll" localSheetId="26">#REF!</definedName>
    <definedName name="LMO" localSheetId="26">#REF!</definedName>
    <definedName name="LPI" localSheetId="26">#REF!</definedName>
    <definedName name="LSH" localSheetId="26">#REF!</definedName>
    <definedName name="Material" localSheetId="26">#REF!</definedName>
    <definedName name="MD" localSheetId="26">#REF!</definedName>
    <definedName name="MOK_DO_GONG" localSheetId="26">#REF!</definedName>
    <definedName name="MOK_GONG" localSheetId="26">#REF!</definedName>
    <definedName name="MONEY" localSheetId="26">#REF!,#REF!</definedName>
    <definedName name="MOTOR" localSheetId="26">#REF!</definedName>
    <definedName name="ms" localSheetId="26">#REF!</definedName>
    <definedName name="msc" localSheetId="26">#REF!</definedName>
    <definedName name="n" localSheetId="26" hidden="1">#REF!</definedName>
    <definedName name="N1S" localSheetId="26">#REF!</definedName>
    <definedName name="N2S" localSheetId="26">#REF!</definedName>
    <definedName name="N3S" localSheetId="26">#REF!</definedName>
    <definedName name="NAME" localSheetId="26">#REF!</definedName>
    <definedName name="NDO" localSheetId="26">#REF!</definedName>
    <definedName name="NK" localSheetId="26">#REF!</definedName>
    <definedName name="NO" localSheetId="26">#REF!</definedName>
    <definedName name="NPI" localSheetId="26">#REF!</definedName>
    <definedName name="ns" localSheetId="26">#REF!</definedName>
    <definedName name="NSH" localSheetId="26">#REF!</definedName>
    <definedName name="NSO" localSheetId="26">#REF!</definedName>
    <definedName name="o" localSheetId="26">#REF!</definedName>
    <definedName name="OOO" localSheetId="26">#REF!</definedName>
    <definedName name="p_all" localSheetId="26">#REF!</definedName>
    <definedName name="Pad_1" localSheetId="26">#REF!</definedName>
    <definedName name="PC_Pile" localSheetId="26">#REF!</definedName>
    <definedName name="Period_Const" localSheetId="26">#REF!</definedName>
    <definedName name="Pile_Driving" localSheetId="26">#REF!</definedName>
    <definedName name="PLANT_BAE_GWAN_GONG" localSheetId="26">#REF!</definedName>
    <definedName name="PLANT_GI_GAE_SUL_CHI_GONG" localSheetId="26">#REF!</definedName>
    <definedName name="PLANT_JE_GWAN_GONG" localSheetId="26">#REF!</definedName>
    <definedName name="PLANT_JUN_GONG" localSheetId="26">#REF!</definedName>
    <definedName name="PLANT_YONG_JUB_GONG" localSheetId="26">#REF!</definedName>
    <definedName name="plast" localSheetId="26">#REF!</definedName>
    <definedName name="PPP" localSheetId="26">#REF!</definedName>
    <definedName name="pps" localSheetId="26">#REF!</definedName>
    <definedName name="PRICE" localSheetId="26">#REF!</definedName>
    <definedName name="PRIN_TITLES" localSheetId="26">#REF!</definedName>
    <definedName name="Print_Area\C" localSheetId="26">#REF!</definedName>
    <definedName name="Print_Area_MI" localSheetId="26">#REF!</definedName>
    <definedName name="PRINT_AREA_MI1" localSheetId="26">#REF!</definedName>
    <definedName name="_xlnm.Print_Titles" localSheetId="26">#REF!</definedName>
    <definedName name="Print_Titles_MI" localSheetId="26">#REF!</definedName>
    <definedName name="PRINT_TITLES_MI1" localSheetId="26">#REF!</definedName>
    <definedName name="ps" localSheetId="26">#REF!</definedName>
    <definedName name="PUMP" localSheetId="26">#REF!</definedName>
    <definedName name="QQQ" localSheetId="26">#REF!</definedName>
    <definedName name="RATE" localSheetId="26">#REF!</definedName>
    <definedName name="Rebar" localSheetId="26">#REF!</definedName>
    <definedName name="Recorder" localSheetId="26" hidden="1">#REF!</definedName>
    <definedName name="RIBET_GONG" localSheetId="26">#REF!</definedName>
    <definedName name="RRR" localSheetId="26">#REF!</definedName>
    <definedName name="s" localSheetId="26">#REF!</definedName>
    <definedName name="sd" localSheetId="26">#REF!</definedName>
    <definedName name="sdg" localSheetId="26" hidden="1">#REF!</definedName>
    <definedName name="sdsss" localSheetId="26">#REF!</definedName>
    <definedName name="SEQCODE" localSheetId="26">#REF!</definedName>
    <definedName name="SFSDFS" localSheetId="26">#REF!</definedName>
    <definedName name="SK" localSheetId="26">#REF!</definedName>
    <definedName name="SKE" localSheetId="26">#REF!</definedName>
    <definedName name="Slab_Connect" localSheetId="26">#REF!</definedName>
    <definedName name="sort" localSheetId="26">#REF!</definedName>
    <definedName name="sort2" localSheetId="26">#REF!</definedName>
    <definedName name="SP" localSheetId="26">#REF!</definedName>
    <definedName name="SPEC" localSheetId="26">#REF!</definedName>
    <definedName name="Story_Total" localSheetId="26">#REF!</definedName>
    <definedName name="Struct_Type" localSheetId="26">#REF!</definedName>
    <definedName name="SUMMARY" localSheetId="26" hidden="1">#REF!</definedName>
    <definedName name="SUMMARYT" localSheetId="26" hidden="1">#REF!</definedName>
    <definedName name="SV" localSheetId="26">#REF!</definedName>
    <definedName name="SWL" localSheetId="26">#REF!</definedName>
    <definedName name="SWR" localSheetId="26">#REF!</definedName>
    <definedName name="T10M" localSheetId="26">#REF!</definedName>
    <definedName name="T10P" localSheetId="26">#REF!</definedName>
    <definedName name="T11M" localSheetId="26">#REF!</definedName>
    <definedName name="T11P" localSheetId="26">#REF!</definedName>
    <definedName name="T12M" localSheetId="26">#REF!</definedName>
    <definedName name="T12P" localSheetId="26">#REF!</definedName>
    <definedName name="T13M" localSheetId="26">#REF!</definedName>
    <definedName name="T13P" localSheetId="26">#REF!</definedName>
    <definedName name="T14M" localSheetId="26">#REF!</definedName>
    <definedName name="T14P" localSheetId="26">#REF!</definedName>
    <definedName name="T15M" localSheetId="26">#REF!</definedName>
    <definedName name="T15P" localSheetId="26">#REF!</definedName>
    <definedName name="T16M" localSheetId="26">#REF!</definedName>
    <definedName name="T16P" localSheetId="26">#REF!</definedName>
    <definedName name="T17M" localSheetId="26">#REF!</definedName>
    <definedName name="T17P" localSheetId="26">#REF!</definedName>
    <definedName name="T18M" localSheetId="26">#REF!</definedName>
    <definedName name="T18P" localSheetId="26">#REF!</definedName>
    <definedName name="T19M" localSheetId="26">#REF!</definedName>
    <definedName name="T19P" localSheetId="26">#REF!</definedName>
    <definedName name="T1E" localSheetId="26">#REF!</definedName>
    <definedName name="T1M" localSheetId="26">#REF!</definedName>
    <definedName name="T1P" localSheetId="26">#REF!</definedName>
    <definedName name="T1S" localSheetId="26">#REF!</definedName>
    <definedName name="T20M" localSheetId="26">#REF!</definedName>
    <definedName name="T20P" localSheetId="26">#REF!</definedName>
    <definedName name="T21M" localSheetId="26">#REF!</definedName>
    <definedName name="T21P" localSheetId="26">#REF!</definedName>
    <definedName name="T22E" localSheetId="26">#REF!</definedName>
    <definedName name="T23M" localSheetId="26">#REF!</definedName>
    <definedName name="T23P" localSheetId="26">#REF!</definedName>
    <definedName name="T24M" localSheetId="26">#REF!</definedName>
    <definedName name="T24P" localSheetId="26">#REF!</definedName>
    <definedName name="T2E" localSheetId="26">#REF!</definedName>
    <definedName name="T2M" localSheetId="26">#REF!</definedName>
    <definedName name="T2P" localSheetId="26">#REF!</definedName>
    <definedName name="T2S" localSheetId="26">#REF!</definedName>
    <definedName name="T3P" localSheetId="26">#REF!</definedName>
    <definedName name="T3S" localSheetId="26">#REF!</definedName>
    <definedName name="T4M" localSheetId="26">#REF!</definedName>
    <definedName name="T4P" localSheetId="26">#REF!</definedName>
    <definedName name="T5M" localSheetId="26">#REF!</definedName>
    <definedName name="T5P" localSheetId="26">#REF!</definedName>
    <definedName name="T6M" localSheetId="26">#REF!</definedName>
    <definedName name="T6P" localSheetId="26">#REF!</definedName>
    <definedName name="T7M" localSheetId="26">#REF!</definedName>
    <definedName name="T7P" localSheetId="26">#REF!</definedName>
    <definedName name="T8M" localSheetId="26">#REF!</definedName>
    <definedName name="T8P" localSheetId="26">#REF!</definedName>
    <definedName name="T9M" localSheetId="26">#REF!</definedName>
    <definedName name="T9P" localSheetId="26">#REF!</definedName>
    <definedName name="TITLE" localSheetId="26">#REF!</definedName>
    <definedName name="TK_BYUL_IN_BU" localSheetId="26">#REF!</definedName>
    <definedName name="TMO" localSheetId="26">#REF!</definedName>
    <definedName name="Total_Floor_Area" localSheetId="26">#REF!</definedName>
    <definedName name="tr" localSheetId="26" hidden="1">#REF!</definedName>
    <definedName name="TT" localSheetId="26">#REF!</definedName>
    <definedName name="TTT" localSheetId="26">#REF!</definedName>
    <definedName name="tuchal" localSheetId="26">#REF!</definedName>
    <definedName name="TW" localSheetId="26">#REF!</definedName>
    <definedName name="TWL" localSheetId="26">#REF!</definedName>
    <definedName name="TWR" localSheetId="26">#REF!</definedName>
    <definedName name="TYPE" localSheetId="26">#REF!</definedName>
    <definedName name="TYPEEA" localSheetId="26">#REF!</definedName>
    <definedName name="UNIT" localSheetId="26">#REF!</definedName>
    <definedName name="VAFP" localSheetId="26">#REF!</definedName>
    <definedName name="VBV" localSheetId="26">#REF!</definedName>
    <definedName name="VCR" localSheetId="26">#REF!</definedName>
    <definedName name="VDSVP" localSheetId="26">#REF!</definedName>
    <definedName name="VHAF" localSheetId="26">#REF!</definedName>
    <definedName name="VHMF" localSheetId="26">#REF!</definedName>
    <definedName name="VMF" localSheetId="26">#REF!</definedName>
    <definedName name="VMOTOR" localSheetId="26">#REF!</definedName>
    <definedName name="VPUMP" localSheetId="26">#REF!</definedName>
    <definedName name="VSV" localSheetId="26">#REF!</definedName>
    <definedName name="VVAFP" localSheetId="26">#REF!</definedName>
    <definedName name="VVMF" localSheetId="26">#REF!</definedName>
    <definedName name="VVV" localSheetId="26">#REF!</definedName>
    <definedName name="VWEI" localSheetId="26">#REF!</definedName>
    <definedName name="w" localSheetId="26">#REF!</definedName>
    <definedName name="WEI" localSheetId="26">#REF!</definedName>
    <definedName name="Work_Description" localSheetId="26">#REF!</definedName>
    <definedName name="WSO" localSheetId="26">#REF!</definedName>
    <definedName name="WW" localSheetId="26">#REF!</definedName>
    <definedName name="X9701D_일위대가_List" localSheetId="26">#REF!</definedName>
    <definedName name="XA" localSheetId="26">#REF!</definedName>
    <definedName name="XS" localSheetId="26">#REF!</definedName>
    <definedName name="xx" localSheetId="26" hidden="1">#REF!</definedName>
    <definedName name="xxx" localSheetId="26" hidden="1">#REF!</definedName>
    <definedName name="XZ" localSheetId="26">#REF!</definedName>
    <definedName name="YONG_JUB_GONG" localSheetId="26">#REF!</definedName>
    <definedName name="YOO" localSheetId="26">#REF!</definedName>
    <definedName name="yoo10" localSheetId="26">#REF!</definedName>
    <definedName name="yoo2" localSheetId="26">#REF!</definedName>
    <definedName name="yoo3" localSheetId="26">#REF!</definedName>
    <definedName name="yoo4" localSheetId="26">#REF!</definedName>
    <definedName name="YOO5" localSheetId="26">#REF!</definedName>
    <definedName name="YOO6" localSheetId="26">#REF!</definedName>
    <definedName name="YOO7" localSheetId="26">#REF!</definedName>
    <definedName name="yoo8" localSheetId="26">#REF!</definedName>
    <definedName name="YOO9" localSheetId="26">#REF!</definedName>
    <definedName name="YOON" localSheetId="26">#REF!</definedName>
    <definedName name="YOON2" localSheetId="26">#REF!</definedName>
    <definedName name="YOON3" localSheetId="26">#REF!</definedName>
    <definedName name="YOON4" localSheetId="26">#REF!</definedName>
    <definedName name="Z" localSheetId="26">#REF!</definedName>
    <definedName name="Z_0E9FE9F8_6DD2_48FC_9AB4_8E7C3E14C436_.wvu.PrintArea" localSheetId="26" hidden="1">#REF!</definedName>
    <definedName name="Z_0E9FE9F8_6DD2_48FC_9AB4_8E7C3E14C436_.wvu.PrintTitles" localSheetId="26" hidden="1">#REF!</definedName>
    <definedName name="Z6_" localSheetId="26">#REF!</definedName>
    <definedName name="ㄱㅈㅎ" localSheetId="26" hidden="1">#REF!</definedName>
    <definedName name="가실행" localSheetId="26">#REF!</definedName>
    <definedName name="간접노무비" localSheetId="26">#REF!</definedName>
    <definedName name="간접노무비요율" localSheetId="26">#REF!</definedName>
    <definedName name="간접노무비표" localSheetId="26">#REF!</definedName>
    <definedName name="갈빌1호" localSheetId="26">#REF!</definedName>
    <definedName name="갈빌2호" localSheetId="26">#REF!</definedName>
    <definedName name="갈빌3호" localSheetId="26">#REF!</definedName>
    <definedName name="개산분" localSheetId="26">#REF!</definedName>
    <definedName name="견" localSheetId="26">#REF!,#REF!</definedName>
    <definedName name="견적품의" localSheetId="26">#REF!</definedName>
    <definedName name="경비" localSheetId="26">#REF!</definedName>
    <definedName name="경비1" localSheetId="26" hidden="1">#REF!</definedName>
    <definedName name="경비합" localSheetId="26">#REF!</definedName>
    <definedName name="경상비" localSheetId="26">#REF!</definedName>
    <definedName name="공구" localSheetId="26">#REF!</definedName>
    <definedName name="공구손료" localSheetId="26">#REF!</definedName>
    <definedName name="공급가액" localSheetId="26">#REF!</definedName>
    <definedName name="공사명" localSheetId="26">#REF!</definedName>
    <definedName name="공사비" localSheetId="26">#REF!</definedName>
    <definedName name="공사원가" localSheetId="26">#REF!</definedName>
    <definedName name="공종" localSheetId="26">#REF!</definedName>
    <definedName name="공종갯수" localSheetId="26">#REF!</definedName>
    <definedName name="관급" localSheetId="26">#REF!,#REF!,#REF!</definedName>
    <definedName name="관급액" localSheetId="26">#REF!</definedName>
    <definedName name="관급자재대" localSheetId="26">#REF!</definedName>
    <definedName name="관급자재비" localSheetId="26">#REF!</definedName>
    <definedName name="관로연장거리" localSheetId="26">#REF!</definedName>
    <definedName name="관정지반고" localSheetId="26">#REF!</definedName>
    <definedName name="구산갑지" localSheetId="26" hidden="1">#REF!</definedName>
    <definedName name="군산" localSheetId="26">#REF!</definedName>
    <definedName name="군유1" localSheetId="26">#REF!</definedName>
    <definedName name="군유2" localSheetId="26">#REF!</definedName>
    <definedName name="군유3" localSheetId="26">#REF!</definedName>
    <definedName name="군유4" localSheetId="26">#REF!</definedName>
    <definedName name="군유5" localSheetId="26">#REF!</definedName>
    <definedName name="군유6" localSheetId="26">#REF!</definedName>
    <definedName name="군유7" localSheetId="26">#REF!</definedName>
    <definedName name="규격수" localSheetId="26">#REF!</definedName>
    <definedName name="기준" localSheetId="26">#REF!</definedName>
    <definedName name="기초데이타" localSheetId="26">#REF!</definedName>
    <definedName name="기초액" localSheetId="26">#REF!</definedName>
    <definedName name="기타경비" localSheetId="26">#REF!</definedName>
    <definedName name="기타경비요율" localSheetId="26">#REF!</definedName>
    <definedName name="기타경비표" localSheetId="26">#REF!</definedName>
    <definedName name="地" localSheetId="26">#REF!</definedName>
    <definedName name="附加赛" localSheetId="26">#REF!</definedName>
    <definedName name="概算表" localSheetId="26">#REF!</definedName>
    <definedName name="管理费" localSheetId="26">#REF!</definedName>
    <definedName name="ㄴ" localSheetId="26">#REF!</definedName>
    <definedName name="ㄴㄱㄹ" localSheetId="26" hidden="1">#REF!</definedName>
    <definedName name="ㄴㄴ" localSheetId="26">#REF!</definedName>
    <definedName name="ㄴㄴㄴ" localSheetId="26">#REF!</definedName>
    <definedName name="ㄴㄴㄴㄴ" localSheetId="26">#REF!</definedName>
    <definedName name="ㄴㄴㄴㄴㄴ" localSheetId="26">#REF!</definedName>
    <definedName name="ㄴㅁ" localSheetId="26" hidden="1">#REF!</definedName>
    <definedName name="나." localSheetId="26">#REF!</definedName>
    <definedName name="나야" localSheetId="26">#REF!</definedName>
    <definedName name="남산1호" localSheetId="26">#REF!</definedName>
    <definedName name="남산2호" localSheetId="26">#REF!</definedName>
    <definedName name="내고" localSheetId="26">#REF!</definedName>
    <definedName name="내역서" localSheetId="26">#REF!</definedName>
    <definedName name="哈哈" localSheetId="26">#REF!</definedName>
    <definedName name="好" localSheetId="26">#REF!</definedName>
    <definedName name="呵呵" localSheetId="26">#REF!</definedName>
    <definedName name="노곡1호" localSheetId="26">#REF!</definedName>
    <definedName name="노곡2호" localSheetId="26">#REF!</definedName>
    <definedName name="노곡3호" localSheetId="26">#REF!</definedName>
    <definedName name="노곡4호" localSheetId="26">#REF!</definedName>
    <definedName name="노무비" localSheetId="26">#REF!</definedName>
    <definedName name="노무비합" localSheetId="26">#REF!</definedName>
    <definedName name="노부비" localSheetId="26">#REF!</definedName>
    <definedName name="노임" localSheetId="26">#REF!</definedName>
    <definedName name="농원1호" localSheetId="26">#REF!</definedName>
    <definedName name="농원2호" localSheetId="26">#REF!</definedName>
    <definedName name="다." localSheetId="26">#REF!</definedName>
    <definedName name="단가" localSheetId="26">#REF!</definedName>
    <definedName name="단가2" localSheetId="26">#REF!,#REF!</definedName>
    <definedName name="단가비교표" localSheetId="26">#REF!,#REF!</definedName>
    <definedName name="단가산출" localSheetId="26">#REF!</definedName>
    <definedName name="단가적용표" localSheetId="26">#REF!</definedName>
    <definedName name="대가" localSheetId="26">#REF!,#REF!</definedName>
    <definedName name="대구" localSheetId="26">#REF!</definedName>
    <definedName name="덕산1호" localSheetId="26">#REF!</definedName>
    <definedName name="덕산2호" localSheetId="26">#REF!</definedName>
    <definedName name="덕산3호" localSheetId="26">#REF!</definedName>
    <definedName name="덕산4호" localSheetId="26">#REF!</definedName>
    <definedName name="덕전1호" localSheetId="26">#REF!</definedName>
    <definedName name="덕전2호" localSheetId="26">#REF!</definedName>
    <definedName name="덕전3호" localSheetId="26">#REF!</definedName>
    <definedName name="덕지1호" localSheetId="26">#REF!</definedName>
    <definedName name="덕천1호" localSheetId="26">#REF!</definedName>
    <definedName name="덕천2호" localSheetId="26">#REF!</definedName>
    <definedName name="덕천3호" localSheetId="26">#REF!</definedName>
    <definedName name="덕천4호" localSheetId="26">#REF!</definedName>
    <definedName name="利润" localSheetId="26">#REF!</definedName>
    <definedName name="도공100미" localSheetId="26">#REF!</definedName>
    <definedName name="도공100억" localSheetId="26">#REF!</definedName>
    <definedName name="도급공사" localSheetId="26">#REF!</definedName>
    <definedName name="도급공사비" localSheetId="26">#REF!</definedName>
    <definedName name="도급예산액" localSheetId="26">#REF!</definedName>
    <definedName name="도급예상액" localSheetId="26">#REF!</definedName>
    <definedName name="도장면적" localSheetId="26">#REF!</definedName>
    <definedName name="도장면적가공" localSheetId="26">#REF!</definedName>
    <definedName name="도장면적가공1" localSheetId="26">#REF!</definedName>
    <definedName name="동두천" localSheetId="26">#REF!</definedName>
    <definedName name="두기1" localSheetId="26">#REF!</definedName>
    <definedName name="두기1호" localSheetId="26">#REF!</definedName>
    <definedName name="두기2" localSheetId="26">#REF!</definedName>
    <definedName name="두기2호" localSheetId="26">#REF!</definedName>
    <definedName name="두기3" localSheetId="26">#REF!</definedName>
    <definedName name="두기3호" localSheetId="26">#REF!</definedName>
    <definedName name="你好" localSheetId="26">#REF!</definedName>
    <definedName name="飘窗" localSheetId="26">#REF!</definedName>
    <definedName name="ㄹ" localSheetId="26">#REF!</definedName>
    <definedName name="ㄹㄹ" localSheetId="26">#REF!</definedName>
    <definedName name="ㄹㄹㄹ" localSheetId="26">#REF!</definedName>
    <definedName name="ㄹㄹㄹㄹ" localSheetId="26">#REF!</definedName>
    <definedName name="ㄹㄹㄹㄹㄹ" localSheetId="26">#REF!</definedName>
    <definedName name="ㄹㄹㄹㄹㄹㄹ" localSheetId="26">#REF!</definedName>
    <definedName name="ㄹㄹㄹㄹㄹㄹㄹ" localSheetId="26">#REF!</definedName>
    <definedName name="ㄹㄹㄹㄹㄹㄹㄹㄹㄹㄹㄹ" localSheetId="26">#REF!</definedName>
    <definedName name="ㄹㄹㄹㄹㄹㄹㄹㄹㄹㄹㄹㄹㄹㄹㄹ" localSheetId="26">#REF!</definedName>
    <definedName name="ㄹ호" localSheetId="26" hidden="1">#REF!</definedName>
    <definedName name="设计费" localSheetId="26">#REF!</definedName>
    <definedName name="税收" localSheetId="26">#REF!</definedName>
    <definedName name="ㅁㄴ" localSheetId="26" hidden="1">#REF!</definedName>
    <definedName name="ㅁㅁㅁ" localSheetId="26">#REF!</definedName>
    <definedName name="ㅁㅁㅁㅁㅁㅁ" localSheetId="26" hidden="1">#REF!</definedName>
    <definedName name="ㅁㅇ" localSheetId="26">#REF!</definedName>
    <definedName name="外委加工.dbf" localSheetId="26">#REF!</definedName>
    <definedName name="멘트" localSheetId="26">#REF!</definedName>
    <definedName name="모래" localSheetId="26">#REF!</definedName>
    <definedName name="모래1" localSheetId="26">#REF!</definedName>
    <definedName name="무농1호" localSheetId="26">#REF!</definedName>
    <definedName name="무농2호" localSheetId="26">#REF!</definedName>
    <definedName name="박경희" localSheetId="26">#REF!</definedName>
    <definedName name="번들1호" localSheetId="26">#REF!</definedName>
    <definedName name="번들2호" localSheetId="26">#REF!</definedName>
    <definedName name="번들3호" localSheetId="26">#REF!</definedName>
    <definedName name="부가가치세" localSheetId="26">#REF!</definedName>
    <definedName name="부가가치세요율" localSheetId="26">#REF!</definedName>
    <definedName name="부가가치표" localSheetId="26">#REF!</definedName>
    <definedName name="부대" localSheetId="26">#REF!</definedName>
    <definedName name="부대내역비교" localSheetId="26">#REF!</definedName>
    <definedName name="부대사항" localSheetId="26">#REF!</definedName>
    <definedName name="분석" localSheetId="26">#REF!</definedName>
    <definedName name="비계" localSheetId="26">#REF!</definedName>
    <definedName name="비교표2" localSheetId="26" hidden="1">#REF!</definedName>
    <definedName name="비목1" localSheetId="26">#REF!</definedName>
    <definedName name="비목2" localSheetId="26">#REF!</definedName>
    <definedName name="비목3" localSheetId="26">#REF!</definedName>
    <definedName name="비목4" localSheetId="26">#REF!</definedName>
    <definedName name="ㅅㅅ" localSheetId="26">#REF!</definedName>
    <definedName name="사" localSheetId="26" hidden="1">#REF!</definedName>
    <definedName name="산재보험료" localSheetId="26">#REF!</definedName>
    <definedName name="산재보험료요율" localSheetId="26">#REF!</definedName>
    <definedName name="산재보험료표" localSheetId="26">#REF!</definedName>
    <definedName name="산출" localSheetId="26">#REF!</definedName>
    <definedName name="산출경비" localSheetId="26">#REF!</definedName>
    <definedName name="삼" localSheetId="26">#REF!</definedName>
    <definedName name="상림1호" localSheetId="26">#REF!</definedName>
    <definedName name="상림2호" localSheetId="26">#REF!</definedName>
    <definedName name="상림3호" localSheetId="26">#REF!</definedName>
    <definedName name="생사1호" localSheetId="26">#REF!</definedName>
    <definedName name="생사2호" localSheetId="26">#REF!</definedName>
    <definedName name="생사기존" localSheetId="26">#REF!</definedName>
    <definedName name="서울" localSheetId="26">#REF!</definedName>
    <definedName name="선량1호" localSheetId="26">#REF!</definedName>
    <definedName name="선량2호" localSheetId="26">#REF!</definedName>
    <definedName name="선량3호" localSheetId="26">#REF!</definedName>
    <definedName name="선량4호" localSheetId="26">#REF!</definedName>
    <definedName name="선량5호" localSheetId="26">#REF!</definedName>
    <definedName name="설계사" localSheetId="26">#REF!</definedName>
    <definedName name="설계삼" localSheetId="26">#REF!</definedName>
    <definedName name="설계오" localSheetId="26">#REF!</definedName>
    <definedName name="설계육" localSheetId="26">#REF!</definedName>
    <definedName name="설계이" localSheetId="26">#REF!</definedName>
    <definedName name="성산1호" localSheetId="26">#REF!</definedName>
    <definedName name="성산2호" localSheetId="26">#REF!</definedName>
    <definedName name="성산3호" localSheetId="26">#REF!</definedName>
    <definedName name="성산4호" localSheetId="26">#REF!</definedName>
    <definedName name="성산5호" localSheetId="26">#REF!</definedName>
    <definedName name="송수관로구경" localSheetId="26">#REF!</definedName>
    <definedName name="송천1" localSheetId="26">#REF!</definedName>
    <definedName name="송천2" localSheetId="26">#REF!</definedName>
    <definedName name="수중모타1" localSheetId="26">#REF!</definedName>
    <definedName name="수중모타10" localSheetId="26">#REF!</definedName>
    <definedName name="수중모타15" localSheetId="26">#REF!</definedName>
    <definedName name="수중모타2" localSheetId="26">#REF!</definedName>
    <definedName name="수중모타20" localSheetId="26">#REF!</definedName>
    <definedName name="수중모타25" localSheetId="26">#REF!</definedName>
    <definedName name="수중모타3" localSheetId="26">#REF!</definedName>
    <definedName name="수중모타30" localSheetId="26">#REF!</definedName>
    <definedName name="수중모타5" localSheetId="26">#REF!</definedName>
    <definedName name="수중모타7.5" localSheetId="26">#REF!</definedName>
    <definedName name="수중모터펌프단가" localSheetId="26">#REF!</definedName>
    <definedName name="수중케이블단가" localSheetId="26">#REF!</definedName>
    <definedName name="수행능력" localSheetId="26">#REF!</definedName>
    <definedName name="순공사비" localSheetId="26">#REF!</definedName>
    <definedName name="순공사원가" localSheetId="26">#REF!</definedName>
    <definedName name="시" localSheetId="26">#REF!</definedName>
    <definedName name="신성1" localSheetId="26">#REF!</definedName>
    <definedName name="신성2" localSheetId="26">#REF!</definedName>
    <definedName name="신성3" localSheetId="26">#REF!</definedName>
    <definedName name="신성4" localSheetId="26">#REF!</definedName>
    <definedName name="신성5" localSheetId="26">#REF!</definedName>
    <definedName name="신성6" localSheetId="26">#REF!</definedName>
    <definedName name="신성7" localSheetId="26">#REF!</definedName>
    <definedName name="신흥1호" localSheetId="26">#REF!</definedName>
    <definedName name="신흥2호" localSheetId="26">#REF!</definedName>
    <definedName name="실경상" localSheetId="26">#REF!</definedName>
    <definedName name="실행" localSheetId="26">#REF!</definedName>
    <definedName name="실행검토" localSheetId="26" hidden="1">#REF!</definedName>
    <definedName name="실행예상액" localSheetId="26" hidden="1">#REF!</definedName>
    <definedName name="실행집계" localSheetId="26">#REF!</definedName>
    <definedName name="ㅇㄹ" localSheetId="26" hidden="1">#REF!</definedName>
    <definedName name="ㅇㅇ" localSheetId="26">#REF!</definedName>
    <definedName name="ㅇㅇㅇ" localSheetId="26">#REF!</definedName>
    <definedName name="아연도강관단가" localSheetId="26">#REF!</definedName>
    <definedName name="아연도배관단가" localSheetId="26">#REF!</definedName>
    <definedName name="아연도배관자재" localSheetId="26">#REF!</definedName>
    <definedName name="안방1호" localSheetId="26">#REF!</definedName>
    <definedName name="안방2호" localSheetId="26">#REF!</definedName>
    <definedName name="안전관리비" localSheetId="26">#REF!</definedName>
    <definedName name="안전관리비요율" localSheetId="26">#REF!</definedName>
    <definedName name="안전관리비표" localSheetId="26">#REF!</definedName>
    <definedName name="안정수위" localSheetId="26">#REF!</definedName>
    <definedName name="앞들1호" localSheetId="26">#REF!</definedName>
    <definedName name="앞들2호" localSheetId="26">#REF!</definedName>
    <definedName name="양수량" localSheetId="26">#REF!</definedName>
    <definedName name="양식" localSheetId="26">#REF!</definedName>
    <definedName name="업체" localSheetId="26" hidden="1">#REF!</definedName>
    <definedName name="오산" localSheetId="26">#REF!</definedName>
    <definedName name="오주1호" localSheetId="26">#REF!</definedName>
    <definedName name="오주2호" localSheetId="26">#REF!</definedName>
    <definedName name="오주3호" localSheetId="26">#REF!</definedName>
    <definedName name="오주4호" localSheetId="26">#REF!</definedName>
    <definedName name="왕암내역" localSheetId="26">#REF!</definedName>
    <definedName name="요동1호" localSheetId="26">#REF!</definedName>
    <definedName name="요동2호" localSheetId="26">#REF!</definedName>
    <definedName name="용접" localSheetId="26">#REF!</definedName>
    <definedName name="우산" localSheetId="26">#REF!</definedName>
    <definedName name="운반중량산출2" localSheetId="26">#REF!</definedName>
    <definedName name="운암" localSheetId="26">#REF!</definedName>
    <definedName name="운호1호" localSheetId="26">#REF!</definedName>
    <definedName name="운호2호" localSheetId="26">#REF!</definedName>
    <definedName name="운호3호" localSheetId="26">#REF!</definedName>
    <definedName name="울산프랜지" localSheetId="26">#REF!</definedName>
    <definedName name="원가계산명" localSheetId="26">#REF!</definedName>
    <definedName name="원운1호" localSheetId="26">#REF!</definedName>
    <definedName name="원운2호" localSheetId="26">#REF!</definedName>
    <definedName name="육" localSheetId="26">#REF!</definedName>
    <definedName name="육리1호" localSheetId="26">#REF!</definedName>
    <definedName name="육리2호" localSheetId="26">#REF!</definedName>
    <definedName name="은산1호" localSheetId="26">#REF!</definedName>
    <definedName name="은산2호" localSheetId="26">#REF!</definedName>
    <definedName name="은산3호" localSheetId="26">#REF!</definedName>
    <definedName name="은산4호" localSheetId="26">#REF!</definedName>
    <definedName name="의무비" localSheetId="26">#REF!</definedName>
    <definedName name="의정부" localSheetId="26">#REF!</definedName>
    <definedName name="이" localSheetId="26">#REF!</definedName>
    <definedName name="이윤" localSheetId="26">#REF!</definedName>
    <definedName name="이윤요율" localSheetId="26">#REF!</definedName>
    <definedName name="이윤표" localSheetId="26">#REF!</definedName>
    <definedName name="이희선" localSheetId="26">#REF!,#REF!</definedName>
    <definedName name="인공" localSheetId="26">#REF!</definedName>
    <definedName name="인입공사비" localSheetId="26">#REF!</definedName>
    <definedName name="일반관리비" localSheetId="26">#REF!</definedName>
    <definedName name="일반관리비요율" localSheetId="26">#REF!</definedName>
    <definedName name="일반관리비표" localSheetId="26">#REF!</definedName>
    <definedName name="일위" localSheetId="26">#REF!,#REF!</definedName>
    <definedName name="일위대가" localSheetId="26">#REF!</definedName>
    <definedName name="일위목록" localSheetId="26">#REF!</definedName>
    <definedName name="입력란" localSheetId="26">#REF!</definedName>
    <definedName name="입력전체" localSheetId="26">#REF!</definedName>
    <definedName name="입안1호" localSheetId="26">#REF!</definedName>
    <definedName name="입안2호" localSheetId="26">#REF!</definedName>
    <definedName name="입안3호" localSheetId="26">#REF!</definedName>
    <definedName name="입안4호" localSheetId="26">#REF!</definedName>
    <definedName name="입안기존2" localSheetId="26">#REF!</definedName>
    <definedName name="자연수위" localSheetId="26">#REF!</definedName>
    <definedName name="자재" localSheetId="26">#REF!</definedName>
    <definedName name="잡자재비" localSheetId="26">#REF!</definedName>
    <definedName name="장산1" localSheetId="26">#REF!</definedName>
    <definedName name="장산2" localSheetId="26">#REF!</definedName>
    <definedName name="장산3" localSheetId="26">#REF!</definedName>
    <definedName name="장춘" localSheetId="26">#REF!</definedName>
    <definedName name="재료비" localSheetId="26">#REF!</definedName>
    <definedName name="재료비요율" localSheetId="26">#REF!</definedName>
    <definedName name="재료집계3" localSheetId="26">#REF!</definedName>
    <definedName name="저격2" localSheetId="26">#REF!</definedName>
    <definedName name="저수조만수위" localSheetId="26">#REF!</definedName>
    <definedName name="전동기용량" localSheetId="26">#REF!</definedName>
    <definedName name="전선관부속품비" localSheetId="26">#REF!</definedName>
    <definedName name="전장su" localSheetId="26">#REF!</definedName>
    <definedName name="정열범위" localSheetId="26">#REF!</definedName>
    <definedName name="조달예가" localSheetId="26">#REF!</definedName>
    <definedName name="중량" localSheetId="26">#REF!</definedName>
    <definedName name="중량표" localSheetId="26">#REF!</definedName>
    <definedName name="지동" localSheetId="26">#REF!</definedName>
    <definedName name="지질" localSheetId="26">#REF!</definedName>
    <definedName name="지질2" localSheetId="26">#REF!</definedName>
    <definedName name="직접경비" localSheetId="26">#REF!</definedName>
    <definedName name="직접노무비" localSheetId="26">#REF!</definedName>
    <definedName name="직접노무비요율" localSheetId="26">#REF!</definedName>
    <definedName name="직접비" localSheetId="26">#REF!</definedName>
    <definedName name="직접재료비" localSheetId="26">#REF!</definedName>
    <definedName name="직접재료비합" localSheetId="26">#REF!</definedName>
    <definedName name="직종" localSheetId="26">#REF!</definedName>
    <definedName name="직종명" localSheetId="26">#REF!</definedName>
    <definedName name="진석" localSheetId="26">#REF!,#REF!</definedName>
    <definedName name="ㅊ3" localSheetId="26">#REF!</definedName>
    <definedName name="차체2" localSheetId="26">#REF!</definedName>
    <definedName name="착정심도" localSheetId="26">#REF!</definedName>
    <definedName name="철골공" localSheetId="26">#REF!</definedName>
    <definedName name="철목1호" localSheetId="26">#REF!</definedName>
    <definedName name="철목2호" localSheetId="26">#REF!</definedName>
    <definedName name="철목3호" localSheetId="26">#REF!</definedName>
    <definedName name="철목4호" localSheetId="26">#REF!</definedName>
    <definedName name="철콘" localSheetId="26">#REF!</definedName>
    <definedName name="철콘견적" localSheetId="26">#REF!</definedName>
    <definedName name="철콘번호" localSheetId="26">#REF!</definedName>
    <definedName name="청림1호" localSheetId="26">#REF!</definedName>
    <definedName name="청림2호" localSheetId="26">#REF!</definedName>
    <definedName name="청림3호" localSheetId="26">#REF!</definedName>
    <definedName name="총공사비" localSheetId="26">#REF!</definedName>
    <definedName name="총괄" localSheetId="26">#REF!</definedName>
    <definedName name="총괄표0" localSheetId="26" hidden="1">#REF!</definedName>
    <definedName name="총원가" localSheetId="26">#REF!</definedName>
    <definedName name="칠" localSheetId="26">#REF!</definedName>
    <definedName name="ㅌㅌㅌㅌㅌㅌㅌ" localSheetId="26">#REF!</definedName>
    <definedName name="토" localSheetId="26" hidden="1">#REF!</definedName>
    <definedName name="팔" localSheetId="26" hidden="1">#REF!</definedName>
    <definedName name="펌프구경" localSheetId="26">#REF!</definedName>
    <definedName name="평택" localSheetId="26">#REF!</definedName>
    <definedName name="표지" localSheetId="26" hidden="1">#REF!</definedName>
    <definedName name="프린트" localSheetId="26">#REF!</definedName>
    <definedName name="ㅎ" localSheetId="26">#REF!</definedName>
    <definedName name="ㅎ314" localSheetId="26">#REF!</definedName>
    <definedName name="ㅎ384" localSheetId="26">#REF!</definedName>
    <definedName name="ㅎㄹㄹ" localSheetId="26">#REF!</definedName>
    <definedName name="하도급계획서" localSheetId="26">#REF!</definedName>
    <definedName name="한" localSheetId="26" hidden="1">#REF!</definedName>
    <definedName name="한교1호" localSheetId="26">#REF!</definedName>
    <definedName name="한교2호" localSheetId="26">#REF!</definedName>
    <definedName name="한교3호" localSheetId="26">#REF!</definedName>
    <definedName name="한전" localSheetId="26">#REF!</definedName>
    <definedName name="한전수탁비" localSheetId="26">#REF!</definedName>
    <definedName name="할증" localSheetId="26">#REF!</definedName>
    <definedName name="합계" localSheetId="26">#REF!</definedName>
    <definedName name="행삭제" localSheetId="26">#REF!</definedName>
    <definedName name="현천기자재비" localSheetId="26">#REF!</definedName>
    <definedName name="화신1호" localSheetId="26">#REF!</definedName>
    <definedName name="화신2호" localSheetId="26">#REF!</definedName>
    <definedName name="화신기존1" localSheetId="26">#REF!</definedName>
    <definedName name="화신기존2" localSheetId="26">#REF!</definedName>
    <definedName name="환산계수" localSheetId="26">#REF!</definedName>
    <definedName name="회사명" localSheetId="26">#REF!</definedName>
    <definedName name="회시1호" localSheetId="26">#REF!</definedName>
    <definedName name="회시2호" localSheetId="26">#REF!</definedName>
    <definedName name="희선" localSheetId="26">#REF!,#REF!,#REF!,#REF!,#REF!,#REF!,#REF!,#REF!,#REF!,#REF!,#REF!,#REF!,#REF!,#REF!,#REF!,#REF!,#REF!,#REF!,#REF!</definedName>
    <definedName name="ㅗ1433" localSheetId="26">#REF!</definedName>
    <definedName name="ㅗㅓㅏ" localSheetId="26">#REF!</definedName>
    <definedName name="ㅠ" localSheetId="26">#REF!</definedName>
    <definedName name="ㅠ1" localSheetId="26">#REF!</definedName>
    <definedName name="ㅠ121" localSheetId="26">#REF!</definedName>
    <definedName name="_xlnm.Print_Area" localSheetId="26">'3.1C2523a'!$A$1:$I$35</definedName>
    <definedName name="\e" localSheetId="27">#REF!</definedName>
    <definedName name="\g" localSheetId="27">#REF!</definedName>
    <definedName name="\O" localSheetId="27">#REF!</definedName>
    <definedName name="\s" localSheetId="27">#REF!</definedName>
    <definedName name="_\D" localSheetId="27">#REF!</definedName>
    <definedName name="_\X" localSheetId="27">#REF!</definedName>
    <definedName name="________cap11" localSheetId="27">#REF!</definedName>
    <definedName name="_______cap11" localSheetId="27">#REF!</definedName>
    <definedName name="______cap11" localSheetId="27">#REF!</definedName>
    <definedName name="_____key2" localSheetId="27" hidden="1">#REF!</definedName>
    <definedName name="____key2" localSheetId="27" hidden="1">#REF!</definedName>
    <definedName name="____YO1" localSheetId="27">#REF!</definedName>
    <definedName name="____총괄표" localSheetId="27" hidden="1">#REF!</definedName>
    <definedName name="___BMK10" localSheetId="27">#REF!</definedName>
    <definedName name="___HSH1" localSheetId="27">#REF!</definedName>
    <definedName name="___HSH2" localSheetId="27">#REF!</definedName>
    <definedName name="___HTB2" localSheetId="27">#REF!</definedName>
    <definedName name="___HTS1" localSheetId="27">#REF!</definedName>
    <definedName name="___key2" localSheetId="27" hidden="1">#REF!</definedName>
    <definedName name="___MS1" localSheetId="27">#REF!</definedName>
    <definedName name="___mu1" localSheetId="27">#REF!</definedName>
    <definedName name="___mu2" localSheetId="27">#REF!</definedName>
    <definedName name="___mu3" localSheetId="27">#REF!</definedName>
    <definedName name="___na7" localSheetId="27">#REF!</definedName>
    <definedName name="___nf1" localSheetId="27">#REF!</definedName>
    <definedName name="___nf2" localSheetId="27">#REF!</definedName>
    <definedName name="___nf3" localSheetId="27">#REF!</definedName>
    <definedName name="___ng30" localSheetId="27">#REF!</definedName>
    <definedName name="___ng35" localSheetId="27">#REF!</definedName>
    <definedName name="___NP1" localSheetId="27">#REF!</definedName>
    <definedName name="___NP2" localSheetId="27">#REF!</definedName>
    <definedName name="___NSH1" localSheetId="27">#REF!</definedName>
    <definedName name="___NSH2" localSheetId="27">#REF!</definedName>
    <definedName name="___pa7" localSheetId="27">#REF!</definedName>
    <definedName name="___pf1" localSheetId="27">#REF!</definedName>
    <definedName name="___pf2" localSheetId="27">#REF!</definedName>
    <definedName name="___pf3" localSheetId="27">#REF!</definedName>
    <definedName name="___pg30" localSheetId="27">#REF!</definedName>
    <definedName name="___pg35" localSheetId="27">#REF!</definedName>
    <definedName name="___ppa7" localSheetId="27">#REF!</definedName>
    <definedName name="___ppf1" localSheetId="27">#REF!</definedName>
    <definedName name="___ppf2" localSheetId="27">#REF!</definedName>
    <definedName name="___ppf3" localSheetId="27">#REF!</definedName>
    <definedName name="___ppg30" localSheetId="27">#REF!</definedName>
    <definedName name="___ppg35" localSheetId="27">#REF!</definedName>
    <definedName name="___QTY10" localSheetId="27">#REF!</definedName>
    <definedName name="___UPR10" localSheetId="27">#REF!</definedName>
    <definedName name="___vrc25" localSheetId="27">#REF!</definedName>
    <definedName name="___YO1" localSheetId="27">#REF!</definedName>
    <definedName name="___총괄표" localSheetId="27" hidden="1">#REF!</definedName>
    <definedName name="__16_3_0Crite" localSheetId="27">#REF!</definedName>
    <definedName name="__17_3_0Criteria" localSheetId="27">#REF!</definedName>
    <definedName name="__18_3__Crite" localSheetId="27">#REF!</definedName>
    <definedName name="__19_3__Criteria" localSheetId="27">#REF!</definedName>
    <definedName name="__20A15_" localSheetId="27">#REF!</definedName>
    <definedName name="__21G_0Extr" localSheetId="27">#REF!</definedName>
    <definedName name="__22G_0Extract" localSheetId="27">#REF!</definedName>
    <definedName name="__23G__Extr" localSheetId="27">#REF!</definedName>
    <definedName name="__24G__Extract" localSheetId="27">#REF!</definedName>
    <definedName name="__BMK10" localSheetId="27">#REF!</definedName>
    <definedName name="__cap11" localSheetId="27">#REF!</definedName>
    <definedName name="__HSH1" localSheetId="27">#REF!</definedName>
    <definedName name="__HSH2" localSheetId="27">#REF!</definedName>
    <definedName name="__HTB2" localSheetId="27">#REF!</definedName>
    <definedName name="__HTS1" localSheetId="27">#REF!</definedName>
    <definedName name="__key2" localSheetId="27" hidden="1">#REF!</definedName>
    <definedName name="__MS1" localSheetId="27">#REF!</definedName>
    <definedName name="__mu1" localSheetId="27">#REF!</definedName>
    <definedName name="__mu2" localSheetId="27">#REF!</definedName>
    <definedName name="__mu3" localSheetId="27">#REF!</definedName>
    <definedName name="__na7" localSheetId="27">#REF!</definedName>
    <definedName name="__nf1" localSheetId="27">#REF!</definedName>
    <definedName name="__nf2" localSheetId="27">#REF!</definedName>
    <definedName name="__nf3" localSheetId="27">#REF!</definedName>
    <definedName name="__ng30" localSheetId="27">#REF!</definedName>
    <definedName name="__ng35" localSheetId="27">#REF!</definedName>
    <definedName name="__NP1" localSheetId="27">#REF!</definedName>
    <definedName name="__NP2" localSheetId="27">#REF!</definedName>
    <definedName name="__NSH1" localSheetId="27">#REF!</definedName>
    <definedName name="__NSH2" localSheetId="27">#REF!</definedName>
    <definedName name="__pa7" localSheetId="27">#REF!</definedName>
    <definedName name="__pf1" localSheetId="27">#REF!</definedName>
    <definedName name="__pf2" localSheetId="27">#REF!</definedName>
    <definedName name="__pf3" localSheetId="27">#REF!</definedName>
    <definedName name="__pg30" localSheetId="27">#REF!</definedName>
    <definedName name="__pg35" localSheetId="27">#REF!</definedName>
    <definedName name="__ppa7" localSheetId="27">#REF!</definedName>
    <definedName name="__ppf1" localSheetId="27">#REF!</definedName>
    <definedName name="__ppf2" localSheetId="27">#REF!</definedName>
    <definedName name="__ppf3" localSheetId="27">#REF!</definedName>
    <definedName name="__ppg30" localSheetId="27">#REF!</definedName>
    <definedName name="__ppg35" localSheetId="27">#REF!</definedName>
    <definedName name="__QTY10" localSheetId="27">#REF!</definedName>
    <definedName name="__UPR10" localSheetId="27">#REF!</definedName>
    <definedName name="__vrc25" localSheetId="27">#REF!</definedName>
    <definedName name="__YO1" localSheetId="27">#REF!</definedName>
    <definedName name="__총괄표" localSheetId="27" hidden="1">#REF!</definedName>
    <definedName name="_000年.xls" localSheetId="27">#REF!</definedName>
    <definedName name="_001年.xls" localSheetId="27">#REF!</definedName>
    <definedName name="_002年.xls" localSheetId="27">#REF!</definedName>
    <definedName name="_16.025_8.297_18.65__10.5" localSheetId="27">#REF!</definedName>
    <definedName name="_16_3_0Crite" localSheetId="27">#REF!</definedName>
    <definedName name="_17_3_0Criteria" localSheetId="27">#REF!</definedName>
    <definedName name="_18_3__Crite" localSheetId="27">#REF!</definedName>
    <definedName name="_19_3__Criteria" localSheetId="27">#REF!</definedName>
    <definedName name="_1공장" localSheetId="27">#REF!</definedName>
    <definedName name="_20A15_" localSheetId="27">#REF!</definedName>
    <definedName name="_21G_0Extr" localSheetId="27">#REF!</definedName>
    <definedName name="_22G_0Extract" localSheetId="27">#REF!</definedName>
    <definedName name="_23G__Extr" localSheetId="27">#REF!</definedName>
    <definedName name="_24G__Extract" localSheetId="27">#REF!</definedName>
    <definedName name="_2공장" localSheetId="27">#REF!</definedName>
    <definedName name="_3공장" localSheetId="27">#REF!</definedName>
    <definedName name="_58_3" localSheetId="27">#REF!</definedName>
    <definedName name="_61_3_0Crite" localSheetId="27">#REF!</definedName>
    <definedName name="_64_3_0Criteria" localSheetId="27">#REF!</definedName>
    <definedName name="_67_3__Crite" localSheetId="27">#REF!</definedName>
    <definedName name="_70_3__Criteria" localSheetId="27">#REF!</definedName>
    <definedName name="_71A15_" localSheetId="27">#REF!</definedName>
    <definedName name="_74G" localSheetId="27">#REF!</definedName>
    <definedName name="_77G_0Extr" localSheetId="27">#REF!</definedName>
    <definedName name="_80G_0Extract" localSheetId="27">#REF!</definedName>
    <definedName name="_83G__Extr" localSheetId="27">#REF!</definedName>
    <definedName name="_86G__Extract" localSheetId="27">#REF!</definedName>
    <definedName name="_A" localSheetId="27">#REF!</definedName>
    <definedName name="_BMK10" localSheetId="27">#REF!</definedName>
    <definedName name="_cap11" localSheetId="27">#REF!</definedName>
    <definedName name="_Dist_Bin" localSheetId="27" hidden="1">#REF!</definedName>
    <definedName name="_Dist_Values" localSheetId="27" hidden="1">#REF!</definedName>
    <definedName name="_Fill" localSheetId="27" hidden="1">#REF!</definedName>
    <definedName name="_HSH1" localSheetId="27">#REF!</definedName>
    <definedName name="_HSH2" localSheetId="27">#REF!</definedName>
    <definedName name="_HTB2" localSheetId="27">#REF!</definedName>
    <definedName name="_HTS1" localSheetId="27">#REF!</definedName>
    <definedName name="_Key1" localSheetId="27" hidden="1">#REF!</definedName>
    <definedName name="_Key2" localSheetId="27" hidden="1">#REF!</definedName>
    <definedName name="_MS1" localSheetId="27">#REF!</definedName>
    <definedName name="_mu1" localSheetId="27">#REF!</definedName>
    <definedName name="_mu2" localSheetId="27">#REF!</definedName>
    <definedName name="_mu3" localSheetId="27">#REF!</definedName>
    <definedName name="_na7" localSheetId="27">#REF!</definedName>
    <definedName name="_nf1" localSheetId="27">#REF!</definedName>
    <definedName name="_nf2" localSheetId="27">#REF!</definedName>
    <definedName name="_nf3" localSheetId="27">#REF!</definedName>
    <definedName name="_ng30" localSheetId="27">#REF!</definedName>
    <definedName name="_ng35" localSheetId="27">#REF!</definedName>
    <definedName name="_NP1" localSheetId="27">#REF!</definedName>
    <definedName name="_NP2" localSheetId="27">#REF!</definedName>
    <definedName name="_NSH1" localSheetId="27">#REF!</definedName>
    <definedName name="_NSH2" localSheetId="27">#REF!</definedName>
    <definedName name="_pa7" localSheetId="27">#REF!</definedName>
    <definedName name="_pf1" localSheetId="27">#REF!</definedName>
    <definedName name="_pf2" localSheetId="27">#REF!</definedName>
    <definedName name="_pf3" localSheetId="27">#REF!</definedName>
    <definedName name="_pg30" localSheetId="27">#REF!</definedName>
    <definedName name="_pg35" localSheetId="27">#REF!</definedName>
    <definedName name="_ppa7" localSheetId="27">#REF!</definedName>
    <definedName name="_ppf1" localSheetId="27">#REF!</definedName>
    <definedName name="_ppf2" localSheetId="27">#REF!</definedName>
    <definedName name="_ppf3" localSheetId="27">#REF!</definedName>
    <definedName name="_ppg30" localSheetId="27">#REF!</definedName>
    <definedName name="_ppg35" localSheetId="27">#REF!</definedName>
    <definedName name="_QTY10" localSheetId="27">#REF!</definedName>
    <definedName name="_Sort" localSheetId="27" hidden="1">#REF!</definedName>
    <definedName name="_Table1_In1" localSheetId="27" hidden="1">#REF!</definedName>
    <definedName name="_Table1_Out" localSheetId="27" hidden="1">#REF!</definedName>
    <definedName name="_UPR10" localSheetId="27">#REF!</definedName>
    <definedName name="_vrc25" localSheetId="27">#REF!</definedName>
    <definedName name="_YO1" localSheetId="27">#REF!</definedName>
    <definedName name="_총괄표" localSheetId="27" hidden="1">#REF!</definedName>
    <definedName name="A_1" localSheetId="27">#REF!</definedName>
    <definedName name="A_2" localSheetId="27">#REF!</definedName>
    <definedName name="A_3" localSheetId="27">#REF!</definedName>
    <definedName name="A_4" localSheetId="27">#REF!</definedName>
    <definedName name="A_5" localSheetId="27">#REF!</definedName>
    <definedName name="A_6" localSheetId="27">#REF!</definedName>
    <definedName name="A1_" localSheetId="27">#REF!</definedName>
    <definedName name="A15." localSheetId="27">#REF!</definedName>
    <definedName name="A2_" localSheetId="27">#REF!</definedName>
    <definedName name="A3_" localSheetId="27">#REF!</definedName>
    <definedName name="A315yoo1" localSheetId="27">#REF!</definedName>
    <definedName name="A4_" localSheetId="27">#REF!</definedName>
    <definedName name="A5_" localSheetId="27">#REF!</definedName>
    <definedName name="A7_" localSheetId="27">#REF!</definedName>
    <definedName name="A8_" localSheetId="27">#REF!</definedName>
    <definedName name="A9_" localSheetId="27">#REF!</definedName>
    <definedName name="AA" localSheetId="27" hidden="1">#REF!</definedName>
    <definedName name="AMOUNT" localSheetId="27">#REF!</definedName>
    <definedName name="are" localSheetId="27">#REF!</definedName>
    <definedName name="as" localSheetId="27" hidden="1">#REF!</definedName>
    <definedName name="b_1" localSheetId="27">#REF!</definedName>
    <definedName name="B0" localSheetId="27">#REF!</definedName>
    <definedName name="B1_" localSheetId="27">#REF!</definedName>
    <definedName name="B1381." localSheetId="27">#REF!</definedName>
    <definedName name="B1A" localSheetId="27">#REF!</definedName>
    <definedName name="B1WL" localSheetId="27">#REF!</definedName>
    <definedName name="B1WR" localSheetId="27">#REF!</definedName>
    <definedName name="B2A" localSheetId="27">#REF!</definedName>
    <definedName name="B2WL" localSheetId="27">#REF!</definedName>
    <definedName name="B2WR" localSheetId="27">#REF!</definedName>
    <definedName name="B3A" localSheetId="27">#REF!</definedName>
    <definedName name="B4A" localSheetId="27">#REF!</definedName>
    <definedName name="B5A" localSheetId="27">#REF!</definedName>
    <definedName name="B6A" localSheetId="27">#REF!</definedName>
    <definedName name="B7A" localSheetId="27">#REF!</definedName>
    <definedName name="B8A" localSheetId="27">#REF!</definedName>
    <definedName name="BA" localSheetId="27">#REF!</definedName>
    <definedName name="BAE_GWANG_GONG" localSheetId="27">#REF!</definedName>
    <definedName name="BB" localSheetId="27">#REF!</definedName>
    <definedName name="bbb" localSheetId="27">#REF!</definedName>
    <definedName name="BHU" localSheetId="27">#REF!</definedName>
    <definedName name="BI_GAE_GONG" localSheetId="27">#REF!</definedName>
    <definedName name="BIGO" localSheetId="27">#REF!</definedName>
    <definedName name="BJ_GLF" localSheetId="27">#REF!</definedName>
    <definedName name="BJ_LR" localSheetId="27">#REF!</definedName>
    <definedName name="BMO" localSheetId="27">#REF!</definedName>
    <definedName name="BO" localSheetId="27">#REF!</definedName>
    <definedName name="BO_ON_GONG" localSheetId="27">#REF!</definedName>
    <definedName name="BO_TONG_IN_BU" localSheetId="27">#REF!</definedName>
    <definedName name="BSH" localSheetId="27">#REF!</definedName>
    <definedName name="BV" localSheetId="27">#REF!</definedName>
    <definedName name="C_1" localSheetId="27">#REF!</definedName>
    <definedName name="C_2" localSheetId="27">#REF!</definedName>
    <definedName name="C_3" localSheetId="27">#REF!</definedName>
    <definedName name="cap" localSheetId="27">#REF!</definedName>
    <definedName name="CCC" localSheetId="27">#REF!</definedName>
    <definedName name="CHUK_RYANG_SA" localSheetId="27">#REF!</definedName>
    <definedName name="CHUL_GOL_GONG" localSheetId="27">#REF!</definedName>
    <definedName name="CHUL_GONG" localSheetId="27">#REF!</definedName>
    <definedName name="CIVIL" localSheetId="27">#REF!</definedName>
    <definedName name="CKSP" localSheetId="27">#REF!</definedName>
    <definedName name="Client" localSheetId="27">#REF!</definedName>
    <definedName name="CM" localSheetId="27">#REF!</definedName>
    <definedName name="COD" localSheetId="27">#REF!</definedName>
    <definedName name="CODE" localSheetId="27">#REF!</definedName>
    <definedName name="cola" localSheetId="27">#REF!</definedName>
    <definedName name="cola11" localSheetId="27">#REF!</definedName>
    <definedName name="colb" localSheetId="27">#REF!</definedName>
    <definedName name="Conc_A" localSheetId="27">#REF!</definedName>
    <definedName name="Conc_C" localSheetId="27">#REF!</definedName>
    <definedName name="COST" localSheetId="27" hidden="1">#REF!</definedName>
    <definedName name="COSTT" localSheetId="27" hidden="1">#REF!</definedName>
    <definedName name="CPK" localSheetId="27">#REF!</definedName>
    <definedName name="CR" localSheetId="27">#REF!</definedName>
    <definedName name="D0" localSheetId="27">#REF!</definedName>
    <definedName name="D00" localSheetId="27">#REF!</definedName>
    <definedName name="D000" localSheetId="27">#REF!</definedName>
    <definedName name="DAN" localSheetId="27">#REF!</definedName>
    <definedName name="DANGA" localSheetId="27">#REF!,#REF!</definedName>
    <definedName name="danga2" localSheetId="27">#REF!,#REF!</definedName>
    <definedName name="Database" localSheetId="27" hidden="1">#REF!</definedName>
    <definedName name="database2" localSheetId="27">#REF!</definedName>
    <definedName name="date" localSheetId="27">#REF!</definedName>
    <definedName name="Date_Bidding" localSheetId="27">#REF!</definedName>
    <definedName name="DE" localSheetId="27">#REF!</definedName>
    <definedName name="DF" localSheetId="27">#REF!</definedName>
    <definedName name="dl" localSheetId="27">#REF!</definedName>
    <definedName name="DO_JANG_GONG" localSheetId="27">#REF!</definedName>
    <definedName name="DPI" localSheetId="27">#REF!</definedName>
    <definedName name="DPP" localSheetId="27">#REF!</definedName>
    <definedName name="DS" localSheetId="27">#REF!</definedName>
    <definedName name="DSVP" localSheetId="27">#REF!</definedName>
    <definedName name="DUCT_GONG" localSheetId="27">#REF!</definedName>
    <definedName name="E10M" localSheetId="27">#REF!</definedName>
    <definedName name="E10P" localSheetId="27">#REF!</definedName>
    <definedName name="E11M" localSheetId="27">#REF!</definedName>
    <definedName name="E11P" localSheetId="27">#REF!</definedName>
    <definedName name="E12M" localSheetId="27">#REF!</definedName>
    <definedName name="E12P" localSheetId="27">#REF!</definedName>
    <definedName name="E13M" localSheetId="27">#REF!</definedName>
    <definedName name="E13P" localSheetId="27">#REF!</definedName>
    <definedName name="E14M" localSheetId="27">#REF!</definedName>
    <definedName name="E14P" localSheetId="27">#REF!</definedName>
    <definedName name="E15M" localSheetId="27">#REF!</definedName>
    <definedName name="E15P" localSheetId="27">#REF!</definedName>
    <definedName name="E16M" localSheetId="27">#REF!</definedName>
    <definedName name="E16P" localSheetId="27">#REF!</definedName>
    <definedName name="E17M" localSheetId="27">#REF!</definedName>
    <definedName name="E17P" localSheetId="27">#REF!</definedName>
    <definedName name="E18M" localSheetId="27">#REF!</definedName>
    <definedName name="E18P" localSheetId="27">#REF!</definedName>
    <definedName name="E19M" localSheetId="27">#REF!</definedName>
    <definedName name="E19P" localSheetId="27">#REF!</definedName>
    <definedName name="E1E" localSheetId="27">#REF!</definedName>
    <definedName name="E1M" localSheetId="27">#REF!</definedName>
    <definedName name="E1P" localSheetId="27">#REF!</definedName>
    <definedName name="E20M" localSheetId="27">#REF!</definedName>
    <definedName name="E20P" localSheetId="27">#REF!</definedName>
    <definedName name="E21M" localSheetId="27">#REF!</definedName>
    <definedName name="E21P" localSheetId="27">#REF!</definedName>
    <definedName name="E22M" localSheetId="27">#REF!</definedName>
    <definedName name="E22P" localSheetId="27">#REF!</definedName>
    <definedName name="E23M" localSheetId="27">#REF!</definedName>
    <definedName name="E23P" localSheetId="27">#REF!</definedName>
    <definedName name="E24M" localSheetId="27">#REF!</definedName>
    <definedName name="E24P" localSheetId="27">#REF!</definedName>
    <definedName name="E26E" localSheetId="27">#REF!</definedName>
    <definedName name="E26M" localSheetId="27">#REF!</definedName>
    <definedName name="E26P" localSheetId="27">#REF!</definedName>
    <definedName name="E27E" localSheetId="27">#REF!</definedName>
    <definedName name="E27M" localSheetId="27">#REF!</definedName>
    <definedName name="E27P" localSheetId="27">#REF!</definedName>
    <definedName name="E28E" localSheetId="27">#REF!</definedName>
    <definedName name="E28M" localSheetId="27">#REF!</definedName>
    <definedName name="E28P" localSheetId="27">#REF!</definedName>
    <definedName name="E29M" localSheetId="27">#REF!</definedName>
    <definedName name="E29P" localSheetId="27">#REF!</definedName>
    <definedName name="E2E" localSheetId="27">#REF!</definedName>
    <definedName name="E2M" localSheetId="27">#REF!</definedName>
    <definedName name="E2P" localSheetId="27">#REF!</definedName>
    <definedName name="E30M" localSheetId="27">#REF!</definedName>
    <definedName name="E30P" localSheetId="27">#REF!</definedName>
    <definedName name="E35M" localSheetId="27">#REF!</definedName>
    <definedName name="E35P" localSheetId="27">#REF!</definedName>
    <definedName name="E3P" localSheetId="27">#REF!</definedName>
    <definedName name="E43M" localSheetId="27">#REF!</definedName>
    <definedName name="E43P" localSheetId="27">#REF!</definedName>
    <definedName name="E44M" localSheetId="27">#REF!</definedName>
    <definedName name="E44P" localSheetId="27">#REF!</definedName>
    <definedName name="E45M" localSheetId="27">#REF!</definedName>
    <definedName name="E45P" localSheetId="27">#REF!</definedName>
    <definedName name="E46M" localSheetId="27">#REF!</definedName>
    <definedName name="E46P" localSheetId="27">#REF!</definedName>
    <definedName name="E47M" localSheetId="27">#REF!</definedName>
    <definedName name="E47P" localSheetId="27">#REF!</definedName>
    <definedName name="E49M" localSheetId="27">#REF!</definedName>
    <definedName name="E49P" localSheetId="27">#REF!</definedName>
    <definedName name="E4M" localSheetId="27">#REF!</definedName>
    <definedName name="E4P" localSheetId="27">#REF!</definedName>
    <definedName name="E50M" localSheetId="27">#REF!</definedName>
    <definedName name="E50P" localSheetId="27">#REF!</definedName>
    <definedName name="E51E" localSheetId="27">#REF!</definedName>
    <definedName name="E5M" localSheetId="27">#REF!</definedName>
    <definedName name="E5P" localSheetId="27">#REF!</definedName>
    <definedName name="E6M" localSheetId="27">#REF!</definedName>
    <definedName name="E6P" localSheetId="27">#REF!</definedName>
    <definedName name="E7M" localSheetId="27">#REF!</definedName>
    <definedName name="E7P" localSheetId="27">#REF!</definedName>
    <definedName name="E8M" localSheetId="27">#REF!</definedName>
    <definedName name="E8P" localSheetId="27">#REF!</definedName>
    <definedName name="E9M" localSheetId="27">#REF!</definedName>
    <definedName name="E9P" localSheetId="27">#REF!</definedName>
    <definedName name="eee" localSheetId="27" hidden="1">#REF!</definedName>
    <definedName name="Exchange_Rate" localSheetId="27">#REF!</definedName>
    <definedName name="Extract_MI" localSheetId="27">#REF!</definedName>
    <definedName name="fact" localSheetId="27">#REF!</definedName>
    <definedName name="FD" localSheetId="27">#REF!</definedName>
    <definedName name="FEEL" localSheetId="27">#REF!</definedName>
    <definedName name="fjkf" localSheetId="27">#REF!</definedName>
    <definedName name="Form" localSheetId="27">#REF!</definedName>
    <definedName name="fvdsa" localSheetId="27">#REF!</definedName>
    <definedName name="fwk" localSheetId="27">#REF!</definedName>
    <definedName name="GAE_JANG_GONG" localSheetId="27">#REF!</definedName>
    <definedName name="GEMCO" localSheetId="27" hidden="1">#REF!</definedName>
    <definedName name="gfdgdgdf" localSheetId="27">#REF!</definedName>
    <definedName name="gfggfr" localSheetId="27">#REF!</definedName>
    <definedName name="GG" localSheetId="27">#REF!</definedName>
    <definedName name="GGGG" localSheetId="27">#REF!</definedName>
    <definedName name="gh" localSheetId="27">#REF!</definedName>
    <definedName name="GI_GAE_SUL_CHI_GONG" localSheetId="27">#REF!</definedName>
    <definedName name="GJ" localSheetId="27">#REF!</definedName>
    <definedName name="gjj" localSheetId="27">#REF!</definedName>
    <definedName name="GK" localSheetId="27">#REF!</definedName>
    <definedName name="GONGCODE" localSheetId="27">#REF!</definedName>
    <definedName name="grew" localSheetId="27" hidden="1">#REF!</definedName>
    <definedName name="Gtb" localSheetId="27">#REF!</definedName>
    <definedName name="gtbtt" localSheetId="27">#REF!</definedName>
    <definedName name="GUMAK" localSheetId="27">#REF!</definedName>
    <definedName name="Gxl" localSheetId="27">#REF!</definedName>
    <definedName name="gxltt" localSheetId="27">#REF!</definedName>
    <definedName name="GY" localSheetId="27">#REF!</definedName>
    <definedName name="H1L" localSheetId="27">#REF!</definedName>
    <definedName name="H1R" localSheetId="27">#REF!</definedName>
    <definedName name="H1WL" localSheetId="27">#REF!</definedName>
    <definedName name="H1WR" localSheetId="27">#REF!</definedName>
    <definedName name="H2L" localSheetId="27">#REF!</definedName>
    <definedName name="H2R" localSheetId="27">#REF!</definedName>
    <definedName name="H2WL" localSheetId="27">#REF!</definedName>
    <definedName name="H2WR" localSheetId="27">#REF!</definedName>
    <definedName name="H3L" localSheetId="27">#REF!</definedName>
    <definedName name="H3R" localSheetId="27">#REF!</definedName>
    <definedName name="H3WL" localSheetId="27">#REF!</definedName>
    <definedName name="H3WR" localSheetId="27">#REF!</definedName>
    <definedName name="H4L" localSheetId="27">#REF!</definedName>
    <definedName name="H4R" localSheetId="27">#REF!</definedName>
    <definedName name="H5L" localSheetId="27">#REF!</definedName>
    <definedName name="H5R" localSheetId="27">#REF!</definedName>
    <definedName name="H6L" localSheetId="27">#REF!</definedName>
    <definedName name="H6R" localSheetId="27">#REF!</definedName>
    <definedName name="H7L" localSheetId="27">#REF!</definedName>
    <definedName name="H7R" localSheetId="27">#REF!</definedName>
    <definedName name="H9A" localSheetId="27">#REF!</definedName>
    <definedName name="HAF" localSheetId="27">#REF!</definedName>
    <definedName name="han" localSheetId="27" hidden="1">#REF!</definedName>
    <definedName name="hanliangbiao" localSheetId="27">#REF!</definedName>
    <definedName name="hardwar" localSheetId="27" hidden="1">#REF!</definedName>
    <definedName name="HBV" localSheetId="27">#REF!</definedName>
    <definedName name="HCR" localSheetId="27">#REF!</definedName>
    <definedName name="HDSVP" localSheetId="27">#REF!</definedName>
    <definedName name="HHAF" localSheetId="27">#REF!</definedName>
    <definedName name="HHMF" localSheetId="27">#REF!</definedName>
    <definedName name="HL" localSheetId="27">#REF!</definedName>
    <definedName name="HMF" localSheetId="27">#REF!</definedName>
    <definedName name="HMOTOR" localSheetId="27">#REF!</definedName>
    <definedName name="HPUMP" localSheetId="27">#REF!</definedName>
    <definedName name="HR" localSheetId="27">#REF!</definedName>
    <definedName name="HSH" localSheetId="27">#REF!</definedName>
    <definedName name="HSV" localSheetId="27">#REF!</definedName>
    <definedName name="htb" localSheetId="27">#REF!</definedName>
    <definedName name="hts" localSheetId="27">#REF!</definedName>
    <definedName name="HVAFP" localSheetId="27">#REF!</definedName>
    <definedName name="HVMF" localSheetId="27">#REF!</definedName>
    <definedName name="HWEI" localSheetId="27">#REF!</definedName>
    <definedName name="HWL" localSheetId="27">#REF!</definedName>
    <definedName name="HWR" localSheetId="27">#REF!</definedName>
    <definedName name="i" localSheetId="27">#REF!</definedName>
    <definedName name="ID" localSheetId="27">#REF!,#REF!</definedName>
    <definedName name="JA" localSheetId="27">#REF!</definedName>
    <definedName name="JE_GWAN_GONG" localSheetId="27">#REF!</definedName>
    <definedName name="jg" localSheetId="27">#REF!</definedName>
    <definedName name="jhjyg" localSheetId="27">#REF!</definedName>
    <definedName name="JK" localSheetId="27">#REF!</definedName>
    <definedName name="JUNG_GI_UN_JUN" localSheetId="27">#REF!</definedName>
    <definedName name="kim" localSheetId="27">#REF!</definedName>
    <definedName name="KJ" localSheetId="27">#REF!</definedName>
    <definedName name="kjjh" localSheetId="27">#REF!</definedName>
    <definedName name="kk" localSheetId="27" hidden="1">#REF!</definedName>
    <definedName name="LA" localSheetId="27">#REF!</definedName>
    <definedName name="Labor_Cost" localSheetId="27">#REF!</definedName>
    <definedName name="lf" localSheetId="27">#REF!</definedName>
    <definedName name="lll" localSheetId="27">#REF!</definedName>
    <definedName name="lllllll" localSheetId="27">#REF!</definedName>
    <definedName name="LMO" localSheetId="27">#REF!</definedName>
    <definedName name="LPI" localSheetId="27">#REF!</definedName>
    <definedName name="LSH" localSheetId="27">#REF!</definedName>
    <definedName name="Material" localSheetId="27">#REF!</definedName>
    <definedName name="MD" localSheetId="27">#REF!</definedName>
    <definedName name="MOK_DO_GONG" localSheetId="27">#REF!</definedName>
    <definedName name="MOK_GONG" localSheetId="27">#REF!</definedName>
    <definedName name="MONEY" localSheetId="27">#REF!,#REF!</definedName>
    <definedName name="MOTOR" localSheetId="27">#REF!</definedName>
    <definedName name="ms" localSheetId="27">#REF!</definedName>
    <definedName name="msc" localSheetId="27">#REF!</definedName>
    <definedName name="n" localSheetId="27" hidden="1">#REF!</definedName>
    <definedName name="N1S" localSheetId="27">#REF!</definedName>
    <definedName name="N2S" localSheetId="27">#REF!</definedName>
    <definedName name="N3S" localSheetId="27">#REF!</definedName>
    <definedName name="NAME" localSheetId="27">#REF!</definedName>
    <definedName name="NDO" localSheetId="27">#REF!</definedName>
    <definedName name="NK" localSheetId="27">#REF!</definedName>
    <definedName name="NO" localSheetId="27">#REF!</definedName>
    <definedName name="NPI" localSheetId="27">#REF!</definedName>
    <definedName name="ns" localSheetId="27">#REF!</definedName>
    <definedName name="NSH" localSheetId="27">#REF!</definedName>
    <definedName name="NSO" localSheetId="27">#REF!</definedName>
    <definedName name="o" localSheetId="27">#REF!</definedName>
    <definedName name="OOO" localSheetId="27">#REF!</definedName>
    <definedName name="p_all" localSheetId="27">#REF!</definedName>
    <definedName name="Pad_1" localSheetId="27">#REF!</definedName>
    <definedName name="PC_Pile" localSheetId="27">#REF!</definedName>
    <definedName name="Period_Const" localSheetId="27">#REF!</definedName>
    <definedName name="Pile_Driving" localSheetId="27">#REF!</definedName>
    <definedName name="PLANT_BAE_GWAN_GONG" localSheetId="27">#REF!</definedName>
    <definedName name="PLANT_GI_GAE_SUL_CHI_GONG" localSheetId="27">#REF!</definedName>
    <definedName name="PLANT_JE_GWAN_GONG" localSheetId="27">#REF!</definedName>
    <definedName name="PLANT_JUN_GONG" localSheetId="27">#REF!</definedName>
    <definedName name="PLANT_YONG_JUB_GONG" localSheetId="27">#REF!</definedName>
    <definedName name="plast" localSheetId="27">#REF!</definedName>
    <definedName name="PPP" localSheetId="27">#REF!</definedName>
    <definedName name="pps" localSheetId="27">#REF!</definedName>
    <definedName name="PRICE" localSheetId="27">#REF!</definedName>
    <definedName name="PRIN_TITLES" localSheetId="27">#REF!</definedName>
    <definedName name="Print_Area\C" localSheetId="27">#REF!</definedName>
    <definedName name="Print_Area_MI" localSheetId="27">#REF!</definedName>
    <definedName name="PRINT_AREA_MI1" localSheetId="27">#REF!</definedName>
    <definedName name="_xlnm.Print_Titles" localSheetId="27">#REF!</definedName>
    <definedName name="Print_Titles_MI" localSheetId="27">#REF!</definedName>
    <definedName name="PRINT_TITLES_MI1" localSheetId="27">#REF!</definedName>
    <definedName name="ps" localSheetId="27">#REF!</definedName>
    <definedName name="PUMP" localSheetId="27">#REF!</definedName>
    <definedName name="QQQ" localSheetId="27">#REF!</definedName>
    <definedName name="RATE" localSheetId="27">#REF!</definedName>
    <definedName name="Rebar" localSheetId="27">#REF!</definedName>
    <definedName name="Recorder" localSheetId="27" hidden="1">#REF!</definedName>
    <definedName name="RIBET_GONG" localSheetId="27">#REF!</definedName>
    <definedName name="RRR" localSheetId="27">#REF!</definedName>
    <definedName name="s" localSheetId="27">#REF!</definedName>
    <definedName name="sd" localSheetId="27">#REF!</definedName>
    <definedName name="sdg" localSheetId="27" hidden="1">#REF!</definedName>
    <definedName name="sdsss" localSheetId="27">#REF!</definedName>
    <definedName name="SEQCODE" localSheetId="27">#REF!</definedName>
    <definedName name="SFSDFS" localSheetId="27">#REF!</definedName>
    <definedName name="SK" localSheetId="27">#REF!</definedName>
    <definedName name="SKE" localSheetId="27">#REF!</definedName>
    <definedName name="Slab_Connect" localSheetId="27">#REF!</definedName>
    <definedName name="sort" localSheetId="27">#REF!</definedName>
    <definedName name="sort2" localSheetId="27">#REF!</definedName>
    <definedName name="SP" localSheetId="27">#REF!</definedName>
    <definedName name="SPEC" localSheetId="27">#REF!</definedName>
    <definedName name="Story_Total" localSheetId="27">#REF!</definedName>
    <definedName name="Struct_Type" localSheetId="27">#REF!</definedName>
    <definedName name="SUMMARY" localSheetId="27" hidden="1">#REF!</definedName>
    <definedName name="SUMMARYT" localSheetId="27" hidden="1">#REF!</definedName>
    <definedName name="SV" localSheetId="27">#REF!</definedName>
    <definedName name="SWL" localSheetId="27">#REF!</definedName>
    <definedName name="SWR" localSheetId="27">#REF!</definedName>
    <definedName name="T10M" localSheetId="27">#REF!</definedName>
    <definedName name="T10P" localSheetId="27">#REF!</definedName>
    <definedName name="T11M" localSheetId="27">#REF!</definedName>
    <definedName name="T11P" localSheetId="27">#REF!</definedName>
    <definedName name="T12M" localSheetId="27">#REF!</definedName>
    <definedName name="T12P" localSheetId="27">#REF!</definedName>
    <definedName name="T13M" localSheetId="27">#REF!</definedName>
    <definedName name="T13P" localSheetId="27">#REF!</definedName>
    <definedName name="T14M" localSheetId="27">#REF!</definedName>
    <definedName name="T14P" localSheetId="27">#REF!</definedName>
    <definedName name="T15M" localSheetId="27">#REF!</definedName>
    <definedName name="T15P" localSheetId="27">#REF!</definedName>
    <definedName name="T16M" localSheetId="27">#REF!</definedName>
    <definedName name="T16P" localSheetId="27">#REF!</definedName>
    <definedName name="T17M" localSheetId="27">#REF!</definedName>
    <definedName name="T17P" localSheetId="27">#REF!</definedName>
    <definedName name="T18M" localSheetId="27">#REF!</definedName>
    <definedName name="T18P" localSheetId="27">#REF!</definedName>
    <definedName name="T19M" localSheetId="27">#REF!</definedName>
    <definedName name="T19P" localSheetId="27">#REF!</definedName>
    <definedName name="T1E" localSheetId="27">#REF!</definedName>
    <definedName name="T1M" localSheetId="27">#REF!</definedName>
    <definedName name="T1P" localSheetId="27">#REF!</definedName>
    <definedName name="T1S" localSheetId="27">#REF!</definedName>
    <definedName name="T20M" localSheetId="27">#REF!</definedName>
    <definedName name="T20P" localSheetId="27">#REF!</definedName>
    <definedName name="T21M" localSheetId="27">#REF!</definedName>
    <definedName name="T21P" localSheetId="27">#REF!</definedName>
    <definedName name="T22E" localSheetId="27">#REF!</definedName>
    <definedName name="T23M" localSheetId="27">#REF!</definedName>
    <definedName name="T23P" localSheetId="27">#REF!</definedName>
    <definedName name="T24M" localSheetId="27">#REF!</definedName>
    <definedName name="T24P" localSheetId="27">#REF!</definedName>
    <definedName name="T2E" localSheetId="27">#REF!</definedName>
    <definedName name="T2M" localSheetId="27">#REF!</definedName>
    <definedName name="T2P" localSheetId="27">#REF!</definedName>
    <definedName name="T2S" localSheetId="27">#REF!</definedName>
    <definedName name="T3P" localSheetId="27">#REF!</definedName>
    <definedName name="T3S" localSheetId="27">#REF!</definedName>
    <definedName name="T4M" localSheetId="27">#REF!</definedName>
    <definedName name="T4P" localSheetId="27">#REF!</definedName>
    <definedName name="T5M" localSheetId="27">#REF!</definedName>
    <definedName name="T5P" localSheetId="27">#REF!</definedName>
    <definedName name="T6M" localSheetId="27">#REF!</definedName>
    <definedName name="T6P" localSheetId="27">#REF!</definedName>
    <definedName name="T7M" localSheetId="27">#REF!</definedName>
    <definedName name="T7P" localSheetId="27">#REF!</definedName>
    <definedName name="T8M" localSheetId="27">#REF!</definedName>
    <definedName name="T8P" localSheetId="27">#REF!</definedName>
    <definedName name="T9M" localSheetId="27">#REF!</definedName>
    <definedName name="T9P" localSheetId="27">#REF!</definedName>
    <definedName name="TITLE" localSheetId="27">#REF!</definedName>
    <definedName name="TK_BYUL_IN_BU" localSheetId="27">#REF!</definedName>
    <definedName name="TMO" localSheetId="27">#REF!</definedName>
    <definedName name="Total_Floor_Area" localSheetId="27">#REF!</definedName>
    <definedName name="tr" localSheetId="27" hidden="1">#REF!</definedName>
    <definedName name="TT" localSheetId="27">#REF!</definedName>
    <definedName name="TTT" localSheetId="27">#REF!</definedName>
    <definedName name="tuchal" localSheetId="27">#REF!</definedName>
    <definedName name="TW" localSheetId="27">#REF!</definedName>
    <definedName name="TWL" localSheetId="27">#REF!</definedName>
    <definedName name="TWR" localSheetId="27">#REF!</definedName>
    <definedName name="TYPE" localSheetId="27">#REF!</definedName>
    <definedName name="TYPEEA" localSheetId="27">#REF!</definedName>
    <definedName name="UNIT" localSheetId="27">#REF!</definedName>
    <definedName name="VAFP" localSheetId="27">#REF!</definedName>
    <definedName name="VBV" localSheetId="27">#REF!</definedName>
    <definedName name="VCR" localSheetId="27">#REF!</definedName>
    <definedName name="VDSVP" localSheetId="27">#REF!</definedName>
    <definedName name="VHAF" localSheetId="27">#REF!</definedName>
    <definedName name="VHMF" localSheetId="27">#REF!</definedName>
    <definedName name="VMF" localSheetId="27">#REF!</definedName>
    <definedName name="VMOTOR" localSheetId="27">#REF!</definedName>
    <definedName name="VPUMP" localSheetId="27">#REF!</definedName>
    <definedName name="VSV" localSheetId="27">#REF!</definedName>
    <definedName name="VVAFP" localSheetId="27">#REF!</definedName>
    <definedName name="VVMF" localSheetId="27">#REF!</definedName>
    <definedName name="VVV" localSheetId="27">#REF!</definedName>
    <definedName name="VWEI" localSheetId="27">#REF!</definedName>
    <definedName name="w" localSheetId="27">#REF!</definedName>
    <definedName name="WEI" localSheetId="27">#REF!</definedName>
    <definedName name="Work_Description" localSheetId="27">#REF!</definedName>
    <definedName name="WSO" localSheetId="27">#REF!</definedName>
    <definedName name="WW" localSheetId="27">#REF!</definedName>
    <definedName name="X9701D_일위대가_List" localSheetId="27">#REF!</definedName>
    <definedName name="XA" localSheetId="27">#REF!</definedName>
    <definedName name="XS" localSheetId="27">#REF!</definedName>
    <definedName name="xx" localSheetId="27" hidden="1">#REF!</definedName>
    <definedName name="xxx" localSheetId="27" hidden="1">#REF!</definedName>
    <definedName name="XZ" localSheetId="27">#REF!</definedName>
    <definedName name="YONG_JUB_GONG" localSheetId="27">#REF!</definedName>
    <definedName name="YOO" localSheetId="27">#REF!</definedName>
    <definedName name="yoo10" localSheetId="27">#REF!</definedName>
    <definedName name="yoo2" localSheetId="27">#REF!</definedName>
    <definedName name="yoo3" localSheetId="27">#REF!</definedName>
    <definedName name="yoo4" localSheetId="27">#REF!</definedName>
    <definedName name="YOO5" localSheetId="27">#REF!</definedName>
    <definedName name="YOO6" localSheetId="27">#REF!</definedName>
    <definedName name="YOO7" localSheetId="27">#REF!</definedName>
    <definedName name="yoo8" localSheetId="27">#REF!</definedName>
    <definedName name="YOO9" localSheetId="27">#REF!</definedName>
    <definedName name="YOON" localSheetId="27">#REF!</definedName>
    <definedName name="YOON2" localSheetId="27">#REF!</definedName>
    <definedName name="YOON3" localSheetId="27">#REF!</definedName>
    <definedName name="YOON4" localSheetId="27">#REF!</definedName>
    <definedName name="Z" localSheetId="27">#REF!</definedName>
    <definedName name="Z_0E9FE9F8_6DD2_48FC_9AB4_8E7C3E14C436_.wvu.PrintArea" localSheetId="27" hidden="1">#REF!</definedName>
    <definedName name="Z_0E9FE9F8_6DD2_48FC_9AB4_8E7C3E14C436_.wvu.PrintTitles" localSheetId="27" hidden="1">#REF!</definedName>
    <definedName name="Z6_" localSheetId="27">#REF!</definedName>
    <definedName name="ㄱㅈㅎ" localSheetId="27" hidden="1">#REF!</definedName>
    <definedName name="가실행" localSheetId="27">#REF!</definedName>
    <definedName name="간접노무비" localSheetId="27">#REF!</definedName>
    <definedName name="간접노무비요율" localSheetId="27">#REF!</definedName>
    <definedName name="간접노무비표" localSheetId="27">#REF!</definedName>
    <definedName name="갈빌1호" localSheetId="27">#REF!</definedName>
    <definedName name="갈빌2호" localSheetId="27">#REF!</definedName>
    <definedName name="갈빌3호" localSheetId="27">#REF!</definedName>
    <definedName name="개산분" localSheetId="27">#REF!</definedName>
    <definedName name="견" localSheetId="27">#REF!,#REF!</definedName>
    <definedName name="견적품의" localSheetId="27">#REF!</definedName>
    <definedName name="경비" localSheetId="27">#REF!</definedName>
    <definedName name="경비1" localSheetId="27" hidden="1">#REF!</definedName>
    <definedName name="경비합" localSheetId="27">#REF!</definedName>
    <definedName name="경상비" localSheetId="27">#REF!</definedName>
    <definedName name="공구" localSheetId="27">#REF!</definedName>
    <definedName name="공구손료" localSheetId="27">#REF!</definedName>
    <definedName name="공급가액" localSheetId="27">#REF!</definedName>
    <definedName name="공사명" localSheetId="27">#REF!</definedName>
    <definedName name="공사비" localSheetId="27">#REF!</definedName>
    <definedName name="공사원가" localSheetId="27">#REF!</definedName>
    <definedName name="공종" localSheetId="27">#REF!</definedName>
    <definedName name="공종갯수" localSheetId="27">#REF!</definedName>
    <definedName name="관급" localSheetId="27">#REF!,#REF!,#REF!</definedName>
    <definedName name="관급액" localSheetId="27">#REF!</definedName>
    <definedName name="관급자재대" localSheetId="27">#REF!</definedName>
    <definedName name="관급자재비" localSheetId="27">#REF!</definedName>
    <definedName name="관로연장거리" localSheetId="27">#REF!</definedName>
    <definedName name="관정지반고" localSheetId="27">#REF!</definedName>
    <definedName name="구산갑지" localSheetId="27" hidden="1">#REF!</definedName>
    <definedName name="군산" localSheetId="27">#REF!</definedName>
    <definedName name="군유1" localSheetId="27">#REF!</definedName>
    <definedName name="군유2" localSheetId="27">#REF!</definedName>
    <definedName name="군유3" localSheetId="27">#REF!</definedName>
    <definedName name="군유4" localSheetId="27">#REF!</definedName>
    <definedName name="군유5" localSheetId="27">#REF!</definedName>
    <definedName name="군유6" localSheetId="27">#REF!</definedName>
    <definedName name="군유7" localSheetId="27">#REF!</definedName>
    <definedName name="규격수" localSheetId="27">#REF!</definedName>
    <definedName name="기준" localSheetId="27">#REF!</definedName>
    <definedName name="기초데이타" localSheetId="27">#REF!</definedName>
    <definedName name="기초액" localSheetId="27">#REF!</definedName>
    <definedName name="기타경비" localSheetId="27">#REF!</definedName>
    <definedName name="기타경비요율" localSheetId="27">#REF!</definedName>
    <definedName name="기타경비표" localSheetId="27">#REF!</definedName>
    <definedName name="地" localSheetId="27">#REF!</definedName>
    <definedName name="附加赛" localSheetId="27">#REF!</definedName>
    <definedName name="概算表" localSheetId="27">#REF!</definedName>
    <definedName name="管理费" localSheetId="27">#REF!</definedName>
    <definedName name="ㄴ" localSheetId="27">#REF!</definedName>
    <definedName name="ㄴㄱㄹ" localSheetId="27" hidden="1">#REF!</definedName>
    <definedName name="ㄴㄴ" localSheetId="27">#REF!</definedName>
    <definedName name="ㄴㄴㄴ" localSheetId="27">#REF!</definedName>
    <definedName name="ㄴㄴㄴㄴ" localSheetId="27">#REF!</definedName>
    <definedName name="ㄴㄴㄴㄴㄴ" localSheetId="27">#REF!</definedName>
    <definedName name="ㄴㅁ" localSheetId="27" hidden="1">#REF!</definedName>
    <definedName name="나." localSheetId="27">#REF!</definedName>
    <definedName name="나야" localSheetId="27">#REF!</definedName>
    <definedName name="남산1호" localSheetId="27">#REF!</definedName>
    <definedName name="남산2호" localSheetId="27">#REF!</definedName>
    <definedName name="내고" localSheetId="27">#REF!</definedName>
    <definedName name="내역서" localSheetId="27">#REF!</definedName>
    <definedName name="哈哈" localSheetId="27">#REF!</definedName>
    <definedName name="好" localSheetId="27">#REF!</definedName>
    <definedName name="呵呵" localSheetId="27">#REF!</definedName>
    <definedName name="노곡1호" localSheetId="27">#REF!</definedName>
    <definedName name="노곡2호" localSheetId="27">#REF!</definedName>
    <definedName name="노곡3호" localSheetId="27">#REF!</definedName>
    <definedName name="노곡4호" localSheetId="27">#REF!</definedName>
    <definedName name="노무비" localSheetId="27">#REF!</definedName>
    <definedName name="노무비합" localSheetId="27">#REF!</definedName>
    <definedName name="노부비" localSheetId="27">#REF!</definedName>
    <definedName name="노임" localSheetId="27">#REF!</definedName>
    <definedName name="농원1호" localSheetId="27">#REF!</definedName>
    <definedName name="농원2호" localSheetId="27">#REF!</definedName>
    <definedName name="다." localSheetId="27">#REF!</definedName>
    <definedName name="단가" localSheetId="27">#REF!</definedName>
    <definedName name="단가2" localSheetId="27">#REF!,#REF!</definedName>
    <definedName name="단가비교표" localSheetId="27">#REF!,#REF!</definedName>
    <definedName name="단가산출" localSheetId="27">#REF!</definedName>
    <definedName name="단가적용표" localSheetId="27">#REF!</definedName>
    <definedName name="대가" localSheetId="27">#REF!,#REF!</definedName>
    <definedName name="대구" localSheetId="27">#REF!</definedName>
    <definedName name="덕산1호" localSheetId="27">#REF!</definedName>
    <definedName name="덕산2호" localSheetId="27">#REF!</definedName>
    <definedName name="덕산3호" localSheetId="27">#REF!</definedName>
    <definedName name="덕산4호" localSheetId="27">#REF!</definedName>
    <definedName name="덕전1호" localSheetId="27">#REF!</definedName>
    <definedName name="덕전2호" localSheetId="27">#REF!</definedName>
    <definedName name="덕전3호" localSheetId="27">#REF!</definedName>
    <definedName name="덕지1호" localSheetId="27">#REF!</definedName>
    <definedName name="덕천1호" localSheetId="27">#REF!</definedName>
    <definedName name="덕천2호" localSheetId="27">#REF!</definedName>
    <definedName name="덕천3호" localSheetId="27">#REF!</definedName>
    <definedName name="덕천4호" localSheetId="27">#REF!</definedName>
    <definedName name="利润" localSheetId="27">#REF!</definedName>
    <definedName name="도공100미" localSheetId="27">#REF!</definedName>
    <definedName name="도공100억" localSheetId="27">#REF!</definedName>
    <definedName name="도급공사" localSheetId="27">#REF!</definedName>
    <definedName name="도급공사비" localSheetId="27">#REF!</definedName>
    <definedName name="도급예산액" localSheetId="27">#REF!</definedName>
    <definedName name="도급예상액" localSheetId="27">#REF!</definedName>
    <definedName name="도장면적" localSheetId="27">#REF!</definedName>
    <definedName name="도장면적가공" localSheetId="27">#REF!</definedName>
    <definedName name="도장면적가공1" localSheetId="27">#REF!</definedName>
    <definedName name="동두천" localSheetId="27">#REF!</definedName>
    <definedName name="두기1" localSheetId="27">#REF!</definedName>
    <definedName name="두기1호" localSheetId="27">#REF!</definedName>
    <definedName name="두기2" localSheetId="27">#REF!</definedName>
    <definedName name="두기2호" localSheetId="27">#REF!</definedName>
    <definedName name="두기3" localSheetId="27">#REF!</definedName>
    <definedName name="두기3호" localSheetId="27">#REF!</definedName>
    <definedName name="你好" localSheetId="27">#REF!</definedName>
    <definedName name="飘窗" localSheetId="27">#REF!</definedName>
    <definedName name="ㄹ" localSheetId="27">#REF!</definedName>
    <definedName name="ㄹㄹ" localSheetId="27">#REF!</definedName>
    <definedName name="ㄹㄹㄹ" localSheetId="27">#REF!</definedName>
    <definedName name="ㄹㄹㄹㄹ" localSheetId="27">#REF!</definedName>
    <definedName name="ㄹㄹㄹㄹㄹ" localSheetId="27">#REF!</definedName>
    <definedName name="ㄹㄹㄹㄹㄹㄹ" localSheetId="27">#REF!</definedName>
    <definedName name="ㄹㄹㄹㄹㄹㄹㄹ" localSheetId="27">#REF!</definedName>
    <definedName name="ㄹㄹㄹㄹㄹㄹㄹㄹㄹㄹㄹ" localSheetId="27">#REF!</definedName>
    <definedName name="ㄹㄹㄹㄹㄹㄹㄹㄹㄹㄹㄹㄹㄹㄹㄹ" localSheetId="27">#REF!</definedName>
    <definedName name="ㄹ호" localSheetId="27" hidden="1">#REF!</definedName>
    <definedName name="设计费" localSheetId="27">#REF!</definedName>
    <definedName name="税收" localSheetId="27">#REF!</definedName>
    <definedName name="ㅁㄴ" localSheetId="27" hidden="1">#REF!</definedName>
    <definedName name="ㅁㅁㅁ" localSheetId="27">#REF!</definedName>
    <definedName name="ㅁㅁㅁㅁㅁㅁ" localSheetId="27" hidden="1">#REF!</definedName>
    <definedName name="ㅁㅇ" localSheetId="27">#REF!</definedName>
    <definedName name="外委加工.dbf" localSheetId="27">#REF!</definedName>
    <definedName name="멘트" localSheetId="27">#REF!</definedName>
    <definedName name="모래" localSheetId="27">#REF!</definedName>
    <definedName name="모래1" localSheetId="27">#REF!</definedName>
    <definedName name="무농1호" localSheetId="27">#REF!</definedName>
    <definedName name="무농2호" localSheetId="27">#REF!</definedName>
    <definedName name="박경희" localSheetId="27">#REF!</definedName>
    <definedName name="번들1호" localSheetId="27">#REF!</definedName>
    <definedName name="번들2호" localSheetId="27">#REF!</definedName>
    <definedName name="번들3호" localSheetId="27">#REF!</definedName>
    <definedName name="부가가치세" localSheetId="27">#REF!</definedName>
    <definedName name="부가가치세요율" localSheetId="27">#REF!</definedName>
    <definedName name="부가가치표" localSheetId="27">#REF!</definedName>
    <definedName name="부대" localSheetId="27">#REF!</definedName>
    <definedName name="부대내역비교" localSheetId="27">#REF!</definedName>
    <definedName name="부대사항" localSheetId="27">#REF!</definedName>
    <definedName name="분석" localSheetId="27">#REF!</definedName>
    <definedName name="비계" localSheetId="27">#REF!</definedName>
    <definedName name="비교표2" localSheetId="27" hidden="1">#REF!</definedName>
    <definedName name="비목1" localSheetId="27">#REF!</definedName>
    <definedName name="비목2" localSheetId="27">#REF!</definedName>
    <definedName name="비목3" localSheetId="27">#REF!</definedName>
    <definedName name="비목4" localSheetId="27">#REF!</definedName>
    <definedName name="ㅅㅅ" localSheetId="27">#REF!</definedName>
    <definedName name="사" localSheetId="27" hidden="1">#REF!</definedName>
    <definedName name="산재보험료" localSheetId="27">#REF!</definedName>
    <definedName name="산재보험료요율" localSheetId="27">#REF!</definedName>
    <definedName name="산재보험료표" localSheetId="27">#REF!</definedName>
    <definedName name="산출" localSheetId="27">#REF!</definedName>
    <definedName name="산출경비" localSheetId="27">#REF!</definedName>
    <definedName name="삼" localSheetId="27">#REF!</definedName>
    <definedName name="상림1호" localSheetId="27">#REF!</definedName>
    <definedName name="상림2호" localSheetId="27">#REF!</definedName>
    <definedName name="상림3호" localSheetId="27">#REF!</definedName>
    <definedName name="생사1호" localSheetId="27">#REF!</definedName>
    <definedName name="생사2호" localSheetId="27">#REF!</definedName>
    <definedName name="생사기존" localSheetId="27">#REF!</definedName>
    <definedName name="서울" localSheetId="27">#REF!</definedName>
    <definedName name="선량1호" localSheetId="27">#REF!</definedName>
    <definedName name="선량2호" localSheetId="27">#REF!</definedName>
    <definedName name="선량3호" localSheetId="27">#REF!</definedName>
    <definedName name="선량4호" localSheetId="27">#REF!</definedName>
    <definedName name="선량5호" localSheetId="27">#REF!</definedName>
    <definedName name="설계사" localSheetId="27">#REF!</definedName>
    <definedName name="설계삼" localSheetId="27">#REF!</definedName>
    <definedName name="설계오" localSheetId="27">#REF!</definedName>
    <definedName name="설계육" localSheetId="27">#REF!</definedName>
    <definedName name="설계이" localSheetId="27">#REF!</definedName>
    <definedName name="성산1호" localSheetId="27">#REF!</definedName>
    <definedName name="성산2호" localSheetId="27">#REF!</definedName>
    <definedName name="성산3호" localSheetId="27">#REF!</definedName>
    <definedName name="성산4호" localSheetId="27">#REF!</definedName>
    <definedName name="성산5호" localSheetId="27">#REF!</definedName>
    <definedName name="송수관로구경" localSheetId="27">#REF!</definedName>
    <definedName name="송천1" localSheetId="27">#REF!</definedName>
    <definedName name="송천2" localSheetId="27">#REF!</definedName>
    <definedName name="수중모타1" localSheetId="27">#REF!</definedName>
    <definedName name="수중모타10" localSheetId="27">#REF!</definedName>
    <definedName name="수중모타15" localSheetId="27">#REF!</definedName>
    <definedName name="수중모타2" localSheetId="27">#REF!</definedName>
    <definedName name="수중모타20" localSheetId="27">#REF!</definedName>
    <definedName name="수중모타25" localSheetId="27">#REF!</definedName>
    <definedName name="수중모타3" localSheetId="27">#REF!</definedName>
    <definedName name="수중모타30" localSheetId="27">#REF!</definedName>
    <definedName name="수중모타5" localSheetId="27">#REF!</definedName>
    <definedName name="수중모타7.5" localSheetId="27">#REF!</definedName>
    <definedName name="수중모터펌프단가" localSheetId="27">#REF!</definedName>
    <definedName name="수중케이블단가" localSheetId="27">#REF!</definedName>
    <definedName name="수행능력" localSheetId="27">#REF!</definedName>
    <definedName name="순공사비" localSheetId="27">#REF!</definedName>
    <definedName name="순공사원가" localSheetId="27">#REF!</definedName>
    <definedName name="시" localSheetId="27">#REF!</definedName>
    <definedName name="신성1" localSheetId="27">#REF!</definedName>
    <definedName name="신성2" localSheetId="27">#REF!</definedName>
    <definedName name="신성3" localSheetId="27">#REF!</definedName>
    <definedName name="신성4" localSheetId="27">#REF!</definedName>
    <definedName name="신성5" localSheetId="27">#REF!</definedName>
    <definedName name="신성6" localSheetId="27">#REF!</definedName>
    <definedName name="신성7" localSheetId="27">#REF!</definedName>
    <definedName name="신흥1호" localSheetId="27">#REF!</definedName>
    <definedName name="신흥2호" localSheetId="27">#REF!</definedName>
    <definedName name="실경상" localSheetId="27">#REF!</definedName>
    <definedName name="실행" localSheetId="27">#REF!</definedName>
    <definedName name="실행검토" localSheetId="27" hidden="1">#REF!</definedName>
    <definedName name="실행예상액" localSheetId="27" hidden="1">#REF!</definedName>
    <definedName name="실행집계" localSheetId="27">#REF!</definedName>
    <definedName name="ㅇㄹ" localSheetId="27" hidden="1">#REF!</definedName>
    <definedName name="ㅇㅇ" localSheetId="27">#REF!</definedName>
    <definedName name="ㅇㅇㅇ" localSheetId="27">#REF!</definedName>
    <definedName name="아연도강관단가" localSheetId="27">#REF!</definedName>
    <definedName name="아연도배관단가" localSheetId="27">#REF!</definedName>
    <definedName name="아연도배관자재" localSheetId="27">#REF!</definedName>
    <definedName name="안방1호" localSheetId="27">#REF!</definedName>
    <definedName name="안방2호" localSheetId="27">#REF!</definedName>
    <definedName name="안전관리비" localSheetId="27">#REF!</definedName>
    <definedName name="안전관리비요율" localSheetId="27">#REF!</definedName>
    <definedName name="안전관리비표" localSheetId="27">#REF!</definedName>
    <definedName name="안정수위" localSheetId="27">#REF!</definedName>
    <definedName name="앞들1호" localSheetId="27">#REF!</definedName>
    <definedName name="앞들2호" localSheetId="27">#REF!</definedName>
    <definedName name="양수량" localSheetId="27">#REF!</definedName>
    <definedName name="양식" localSheetId="27">#REF!</definedName>
    <definedName name="업체" localSheetId="27" hidden="1">#REF!</definedName>
    <definedName name="오산" localSheetId="27">#REF!</definedName>
    <definedName name="오주1호" localSheetId="27">#REF!</definedName>
    <definedName name="오주2호" localSheetId="27">#REF!</definedName>
    <definedName name="오주3호" localSheetId="27">#REF!</definedName>
    <definedName name="오주4호" localSheetId="27">#REF!</definedName>
    <definedName name="왕암내역" localSheetId="27">#REF!</definedName>
    <definedName name="요동1호" localSheetId="27">#REF!</definedName>
    <definedName name="요동2호" localSheetId="27">#REF!</definedName>
    <definedName name="용접" localSheetId="27">#REF!</definedName>
    <definedName name="우산" localSheetId="27">#REF!</definedName>
    <definedName name="운반중량산출2" localSheetId="27">#REF!</definedName>
    <definedName name="운암" localSheetId="27">#REF!</definedName>
    <definedName name="운호1호" localSheetId="27">#REF!</definedName>
    <definedName name="운호2호" localSheetId="27">#REF!</definedName>
    <definedName name="운호3호" localSheetId="27">#REF!</definedName>
    <definedName name="울산프랜지" localSheetId="27">#REF!</definedName>
    <definedName name="원가계산명" localSheetId="27">#REF!</definedName>
    <definedName name="원운1호" localSheetId="27">#REF!</definedName>
    <definedName name="원운2호" localSheetId="27">#REF!</definedName>
    <definedName name="육" localSheetId="27">#REF!</definedName>
    <definedName name="육리1호" localSheetId="27">#REF!</definedName>
    <definedName name="육리2호" localSheetId="27">#REF!</definedName>
    <definedName name="은산1호" localSheetId="27">#REF!</definedName>
    <definedName name="은산2호" localSheetId="27">#REF!</definedName>
    <definedName name="은산3호" localSheetId="27">#REF!</definedName>
    <definedName name="은산4호" localSheetId="27">#REF!</definedName>
    <definedName name="의무비" localSheetId="27">#REF!</definedName>
    <definedName name="의정부" localSheetId="27">#REF!</definedName>
    <definedName name="이" localSheetId="27">#REF!</definedName>
    <definedName name="이윤" localSheetId="27">#REF!</definedName>
    <definedName name="이윤요율" localSheetId="27">#REF!</definedName>
    <definedName name="이윤표" localSheetId="27">#REF!</definedName>
    <definedName name="이희선" localSheetId="27">#REF!,#REF!</definedName>
    <definedName name="인공" localSheetId="27">#REF!</definedName>
    <definedName name="인입공사비" localSheetId="27">#REF!</definedName>
    <definedName name="일반관리비" localSheetId="27">#REF!</definedName>
    <definedName name="일반관리비요율" localSheetId="27">#REF!</definedName>
    <definedName name="일반관리비표" localSheetId="27">#REF!</definedName>
    <definedName name="일위" localSheetId="27">#REF!,#REF!</definedName>
    <definedName name="일위대가" localSheetId="27">#REF!</definedName>
    <definedName name="일위목록" localSheetId="27">#REF!</definedName>
    <definedName name="입력란" localSheetId="27">#REF!</definedName>
    <definedName name="입력전체" localSheetId="27">#REF!</definedName>
    <definedName name="입안1호" localSheetId="27">#REF!</definedName>
    <definedName name="입안2호" localSheetId="27">#REF!</definedName>
    <definedName name="입안3호" localSheetId="27">#REF!</definedName>
    <definedName name="입안4호" localSheetId="27">#REF!</definedName>
    <definedName name="입안기존2" localSheetId="27">#REF!</definedName>
    <definedName name="자연수위" localSheetId="27">#REF!</definedName>
    <definedName name="자재" localSheetId="27">#REF!</definedName>
    <definedName name="잡자재비" localSheetId="27">#REF!</definedName>
    <definedName name="장산1" localSheetId="27">#REF!</definedName>
    <definedName name="장산2" localSheetId="27">#REF!</definedName>
    <definedName name="장산3" localSheetId="27">#REF!</definedName>
    <definedName name="장춘" localSheetId="27">#REF!</definedName>
    <definedName name="재료비" localSheetId="27">#REF!</definedName>
    <definedName name="재료비요율" localSheetId="27">#REF!</definedName>
    <definedName name="재료집계3" localSheetId="27">#REF!</definedName>
    <definedName name="저격2" localSheetId="27">#REF!</definedName>
    <definedName name="저수조만수위" localSheetId="27">#REF!</definedName>
    <definedName name="전동기용량" localSheetId="27">#REF!</definedName>
    <definedName name="전선관부속품비" localSheetId="27">#REF!</definedName>
    <definedName name="전장su" localSheetId="27">#REF!</definedName>
    <definedName name="정열범위" localSheetId="27">#REF!</definedName>
    <definedName name="조달예가" localSheetId="27">#REF!</definedName>
    <definedName name="중량" localSheetId="27">#REF!</definedName>
    <definedName name="중량표" localSheetId="27">#REF!</definedName>
    <definedName name="지동" localSheetId="27">#REF!</definedName>
    <definedName name="지질" localSheetId="27">#REF!</definedName>
    <definedName name="지질2" localSheetId="27">#REF!</definedName>
    <definedName name="직접경비" localSheetId="27">#REF!</definedName>
    <definedName name="직접노무비" localSheetId="27">#REF!</definedName>
    <definedName name="직접노무비요율" localSheetId="27">#REF!</definedName>
    <definedName name="직접비" localSheetId="27">#REF!</definedName>
    <definedName name="직접재료비" localSheetId="27">#REF!</definedName>
    <definedName name="직접재료비합" localSheetId="27">#REF!</definedName>
    <definedName name="직종" localSheetId="27">#REF!</definedName>
    <definedName name="직종명" localSheetId="27">#REF!</definedName>
    <definedName name="진석" localSheetId="27">#REF!,#REF!</definedName>
    <definedName name="ㅊ3" localSheetId="27">#REF!</definedName>
    <definedName name="차체2" localSheetId="27">#REF!</definedName>
    <definedName name="착정심도" localSheetId="27">#REF!</definedName>
    <definedName name="철골공" localSheetId="27">#REF!</definedName>
    <definedName name="철목1호" localSheetId="27">#REF!</definedName>
    <definedName name="철목2호" localSheetId="27">#REF!</definedName>
    <definedName name="철목3호" localSheetId="27">#REF!</definedName>
    <definedName name="철목4호" localSheetId="27">#REF!</definedName>
    <definedName name="철콘" localSheetId="27">#REF!</definedName>
    <definedName name="철콘견적" localSheetId="27">#REF!</definedName>
    <definedName name="철콘번호" localSheetId="27">#REF!</definedName>
    <definedName name="청림1호" localSheetId="27">#REF!</definedName>
    <definedName name="청림2호" localSheetId="27">#REF!</definedName>
    <definedName name="청림3호" localSheetId="27">#REF!</definedName>
    <definedName name="총공사비" localSheetId="27">#REF!</definedName>
    <definedName name="총괄" localSheetId="27">#REF!</definedName>
    <definedName name="총괄표0" localSheetId="27" hidden="1">#REF!</definedName>
    <definedName name="총원가" localSheetId="27">#REF!</definedName>
    <definedName name="칠" localSheetId="27">#REF!</definedName>
    <definedName name="ㅌㅌㅌㅌㅌㅌㅌ" localSheetId="27">#REF!</definedName>
    <definedName name="토" localSheetId="27" hidden="1">#REF!</definedName>
    <definedName name="팔" localSheetId="27" hidden="1">#REF!</definedName>
    <definedName name="펌프구경" localSheetId="27">#REF!</definedName>
    <definedName name="평택" localSheetId="27">#REF!</definedName>
    <definedName name="표지" localSheetId="27" hidden="1">#REF!</definedName>
    <definedName name="프린트" localSheetId="27">#REF!</definedName>
    <definedName name="ㅎ" localSheetId="27">#REF!</definedName>
    <definedName name="ㅎ314" localSheetId="27">#REF!</definedName>
    <definedName name="ㅎ384" localSheetId="27">#REF!</definedName>
    <definedName name="ㅎㄹㄹ" localSheetId="27">#REF!</definedName>
    <definedName name="하도급계획서" localSheetId="27">#REF!</definedName>
    <definedName name="한" localSheetId="27" hidden="1">#REF!</definedName>
    <definedName name="한교1호" localSheetId="27">#REF!</definedName>
    <definedName name="한교2호" localSheetId="27">#REF!</definedName>
    <definedName name="한교3호" localSheetId="27">#REF!</definedName>
    <definedName name="한전" localSheetId="27">#REF!</definedName>
    <definedName name="한전수탁비" localSheetId="27">#REF!</definedName>
    <definedName name="할증" localSheetId="27">#REF!</definedName>
    <definedName name="합계" localSheetId="27">#REF!</definedName>
    <definedName name="행삭제" localSheetId="27">#REF!</definedName>
    <definedName name="현천기자재비" localSheetId="27">#REF!</definedName>
    <definedName name="화신1호" localSheetId="27">#REF!</definedName>
    <definedName name="화신2호" localSheetId="27">#REF!</definedName>
    <definedName name="화신기존1" localSheetId="27">#REF!</definedName>
    <definedName name="화신기존2" localSheetId="27">#REF!</definedName>
    <definedName name="환산계수" localSheetId="27">#REF!</definedName>
    <definedName name="회사명" localSheetId="27">#REF!</definedName>
    <definedName name="회시1호" localSheetId="27">#REF!</definedName>
    <definedName name="회시2호" localSheetId="27">#REF!</definedName>
    <definedName name="희선" localSheetId="27">#REF!,#REF!,#REF!,#REF!,#REF!,#REF!,#REF!,#REF!,#REF!,#REF!,#REF!,#REF!,#REF!,#REF!,#REF!,#REF!,#REF!,#REF!,#REF!</definedName>
    <definedName name="ㅗ1433" localSheetId="27">#REF!</definedName>
    <definedName name="ㅗㅓㅏ" localSheetId="27">#REF!</definedName>
    <definedName name="ㅠ" localSheetId="27">#REF!</definedName>
    <definedName name="ㅠ1" localSheetId="27">#REF!</definedName>
    <definedName name="ㅠ121" localSheetId="27">#REF!</definedName>
    <definedName name="_xlnm.Print_Area" localSheetId="27">'3.1C1820'!$A$1:$I$35</definedName>
    <definedName name="\e" localSheetId="28">#REF!</definedName>
    <definedName name="\g" localSheetId="28">#REF!</definedName>
    <definedName name="\O" localSheetId="28">#REF!</definedName>
    <definedName name="\s" localSheetId="28">#REF!</definedName>
    <definedName name="_\D" localSheetId="28">#REF!</definedName>
    <definedName name="_\X" localSheetId="28">#REF!</definedName>
    <definedName name="________cap11" localSheetId="28">#REF!</definedName>
    <definedName name="_______cap11" localSheetId="28">#REF!</definedName>
    <definedName name="______cap11" localSheetId="28">#REF!</definedName>
    <definedName name="_____key2" localSheetId="28" hidden="1">#REF!</definedName>
    <definedName name="____key2" localSheetId="28" hidden="1">#REF!</definedName>
    <definedName name="____YO1" localSheetId="28">#REF!</definedName>
    <definedName name="____총괄표" localSheetId="28" hidden="1">#REF!</definedName>
    <definedName name="___BMK10" localSheetId="28">#REF!</definedName>
    <definedName name="___HSH1" localSheetId="28">#REF!</definedName>
    <definedName name="___HSH2" localSheetId="28">#REF!</definedName>
    <definedName name="___HTB2" localSheetId="28">#REF!</definedName>
    <definedName name="___HTS1" localSheetId="28">#REF!</definedName>
    <definedName name="___key2" localSheetId="28" hidden="1">#REF!</definedName>
    <definedName name="___MS1" localSheetId="28">#REF!</definedName>
    <definedName name="___mu1" localSheetId="28">#REF!</definedName>
    <definedName name="___mu2" localSheetId="28">#REF!</definedName>
    <definedName name="___mu3" localSheetId="28">#REF!</definedName>
    <definedName name="___na7" localSheetId="28">#REF!</definedName>
    <definedName name="___nf1" localSheetId="28">#REF!</definedName>
    <definedName name="___nf2" localSheetId="28">#REF!</definedName>
    <definedName name="___nf3" localSheetId="28">#REF!</definedName>
    <definedName name="___ng30" localSheetId="28">#REF!</definedName>
    <definedName name="___ng35" localSheetId="28">#REF!</definedName>
    <definedName name="___NP1" localSheetId="28">#REF!</definedName>
    <definedName name="___NP2" localSheetId="28">#REF!</definedName>
    <definedName name="___NSH1" localSheetId="28">#REF!</definedName>
    <definedName name="___NSH2" localSheetId="28">#REF!</definedName>
    <definedName name="___pa7" localSheetId="28">#REF!</definedName>
    <definedName name="___pf1" localSheetId="28">#REF!</definedName>
    <definedName name="___pf2" localSheetId="28">#REF!</definedName>
    <definedName name="___pf3" localSheetId="28">#REF!</definedName>
    <definedName name="___pg30" localSheetId="28">#REF!</definedName>
    <definedName name="___pg35" localSheetId="28">#REF!</definedName>
    <definedName name="___ppa7" localSheetId="28">#REF!</definedName>
    <definedName name="___ppf1" localSheetId="28">#REF!</definedName>
    <definedName name="___ppf2" localSheetId="28">#REF!</definedName>
    <definedName name="___ppf3" localSheetId="28">#REF!</definedName>
    <definedName name="___ppg30" localSheetId="28">#REF!</definedName>
    <definedName name="___ppg35" localSheetId="28">#REF!</definedName>
    <definedName name="___QTY10" localSheetId="28">#REF!</definedName>
    <definedName name="___UPR10" localSheetId="28">#REF!</definedName>
    <definedName name="___vrc25" localSheetId="28">#REF!</definedName>
    <definedName name="___YO1" localSheetId="28">#REF!</definedName>
    <definedName name="___총괄표" localSheetId="28" hidden="1">#REF!</definedName>
    <definedName name="__16_3_0Crite" localSheetId="28">#REF!</definedName>
    <definedName name="__17_3_0Criteria" localSheetId="28">#REF!</definedName>
    <definedName name="__18_3__Crite" localSheetId="28">#REF!</definedName>
    <definedName name="__19_3__Criteria" localSheetId="28">#REF!</definedName>
    <definedName name="__20A15_" localSheetId="28">#REF!</definedName>
    <definedName name="__21G_0Extr" localSheetId="28">#REF!</definedName>
    <definedName name="__22G_0Extract" localSheetId="28">#REF!</definedName>
    <definedName name="__23G__Extr" localSheetId="28">#REF!</definedName>
    <definedName name="__24G__Extract" localSheetId="28">#REF!</definedName>
    <definedName name="__BMK10" localSheetId="28">#REF!</definedName>
    <definedName name="__cap11" localSheetId="28">#REF!</definedName>
    <definedName name="__HSH1" localSheetId="28">#REF!</definedName>
    <definedName name="__HSH2" localSheetId="28">#REF!</definedName>
    <definedName name="__HTB2" localSheetId="28">#REF!</definedName>
    <definedName name="__HTS1" localSheetId="28">#REF!</definedName>
    <definedName name="__key2" localSheetId="28" hidden="1">#REF!</definedName>
    <definedName name="__MS1" localSheetId="28">#REF!</definedName>
    <definedName name="__mu1" localSheetId="28">#REF!</definedName>
    <definedName name="__mu2" localSheetId="28">#REF!</definedName>
    <definedName name="__mu3" localSheetId="28">#REF!</definedName>
    <definedName name="__na7" localSheetId="28">#REF!</definedName>
    <definedName name="__nf1" localSheetId="28">#REF!</definedName>
    <definedName name="__nf2" localSheetId="28">#REF!</definedName>
    <definedName name="__nf3" localSheetId="28">#REF!</definedName>
    <definedName name="__ng30" localSheetId="28">#REF!</definedName>
    <definedName name="__ng35" localSheetId="28">#REF!</definedName>
    <definedName name="__NP1" localSheetId="28">#REF!</definedName>
    <definedName name="__NP2" localSheetId="28">#REF!</definedName>
    <definedName name="__NSH1" localSheetId="28">#REF!</definedName>
    <definedName name="__NSH2" localSheetId="28">#REF!</definedName>
    <definedName name="__pa7" localSheetId="28">#REF!</definedName>
    <definedName name="__pf1" localSheetId="28">#REF!</definedName>
    <definedName name="__pf2" localSheetId="28">#REF!</definedName>
    <definedName name="__pf3" localSheetId="28">#REF!</definedName>
    <definedName name="__pg30" localSheetId="28">#REF!</definedName>
    <definedName name="__pg35" localSheetId="28">#REF!</definedName>
    <definedName name="__ppa7" localSheetId="28">#REF!</definedName>
    <definedName name="__ppf1" localSheetId="28">#REF!</definedName>
    <definedName name="__ppf2" localSheetId="28">#REF!</definedName>
    <definedName name="__ppf3" localSheetId="28">#REF!</definedName>
    <definedName name="__ppg30" localSheetId="28">#REF!</definedName>
    <definedName name="__ppg35" localSheetId="28">#REF!</definedName>
    <definedName name="__QTY10" localSheetId="28">#REF!</definedName>
    <definedName name="__UPR10" localSheetId="28">#REF!</definedName>
    <definedName name="__vrc25" localSheetId="28">#REF!</definedName>
    <definedName name="__YO1" localSheetId="28">#REF!</definedName>
    <definedName name="__총괄표" localSheetId="28" hidden="1">#REF!</definedName>
    <definedName name="_000年.xls" localSheetId="28">#REF!</definedName>
    <definedName name="_001年.xls" localSheetId="28">#REF!</definedName>
    <definedName name="_002年.xls" localSheetId="28">#REF!</definedName>
    <definedName name="_16.025_8.297_18.65__10.5" localSheetId="28">#REF!</definedName>
    <definedName name="_16_3_0Crite" localSheetId="28">#REF!</definedName>
    <definedName name="_17_3_0Criteria" localSheetId="28">#REF!</definedName>
    <definedName name="_18_3__Crite" localSheetId="28">#REF!</definedName>
    <definedName name="_19_3__Criteria" localSheetId="28">#REF!</definedName>
    <definedName name="_1공장" localSheetId="28">#REF!</definedName>
    <definedName name="_20A15_" localSheetId="28">#REF!</definedName>
    <definedName name="_21G_0Extr" localSheetId="28">#REF!</definedName>
    <definedName name="_22G_0Extract" localSheetId="28">#REF!</definedName>
    <definedName name="_23G__Extr" localSheetId="28">#REF!</definedName>
    <definedName name="_24G__Extract" localSheetId="28">#REF!</definedName>
    <definedName name="_2공장" localSheetId="28">#REF!</definedName>
    <definedName name="_3공장" localSheetId="28">#REF!</definedName>
    <definedName name="_58_3" localSheetId="28">#REF!</definedName>
    <definedName name="_61_3_0Crite" localSheetId="28">#REF!</definedName>
    <definedName name="_64_3_0Criteria" localSheetId="28">#REF!</definedName>
    <definedName name="_67_3__Crite" localSheetId="28">#REF!</definedName>
    <definedName name="_70_3__Criteria" localSheetId="28">#REF!</definedName>
    <definedName name="_71A15_" localSheetId="28">#REF!</definedName>
    <definedName name="_74G" localSheetId="28">#REF!</definedName>
    <definedName name="_77G_0Extr" localSheetId="28">#REF!</definedName>
    <definedName name="_80G_0Extract" localSheetId="28">#REF!</definedName>
    <definedName name="_83G__Extr" localSheetId="28">#REF!</definedName>
    <definedName name="_86G__Extract" localSheetId="28">#REF!</definedName>
    <definedName name="_A" localSheetId="28">#REF!</definedName>
    <definedName name="_BMK10" localSheetId="28">#REF!</definedName>
    <definedName name="_cap11" localSheetId="28">#REF!</definedName>
    <definedName name="_Dist_Bin" localSheetId="28" hidden="1">#REF!</definedName>
    <definedName name="_Dist_Values" localSheetId="28" hidden="1">#REF!</definedName>
    <definedName name="_Fill" localSheetId="28" hidden="1">#REF!</definedName>
    <definedName name="_HSH1" localSheetId="28">#REF!</definedName>
    <definedName name="_HSH2" localSheetId="28">#REF!</definedName>
    <definedName name="_HTB2" localSheetId="28">#REF!</definedName>
    <definedName name="_HTS1" localSheetId="28">#REF!</definedName>
    <definedName name="_Key1" localSheetId="28" hidden="1">#REF!</definedName>
    <definedName name="_Key2" localSheetId="28" hidden="1">#REF!</definedName>
    <definedName name="_MS1" localSheetId="28">#REF!</definedName>
    <definedName name="_mu1" localSheetId="28">#REF!</definedName>
    <definedName name="_mu2" localSheetId="28">#REF!</definedName>
    <definedName name="_mu3" localSheetId="28">#REF!</definedName>
    <definedName name="_na7" localSheetId="28">#REF!</definedName>
    <definedName name="_nf1" localSheetId="28">#REF!</definedName>
    <definedName name="_nf2" localSheetId="28">#REF!</definedName>
    <definedName name="_nf3" localSheetId="28">#REF!</definedName>
    <definedName name="_ng30" localSheetId="28">#REF!</definedName>
    <definedName name="_ng35" localSheetId="28">#REF!</definedName>
    <definedName name="_NP1" localSheetId="28">#REF!</definedName>
    <definedName name="_NP2" localSheetId="28">#REF!</definedName>
    <definedName name="_NSH1" localSheetId="28">#REF!</definedName>
    <definedName name="_NSH2" localSheetId="28">#REF!</definedName>
    <definedName name="_pa7" localSheetId="28">#REF!</definedName>
    <definedName name="_pf1" localSheetId="28">#REF!</definedName>
    <definedName name="_pf2" localSheetId="28">#REF!</definedName>
    <definedName name="_pf3" localSheetId="28">#REF!</definedName>
    <definedName name="_pg30" localSheetId="28">#REF!</definedName>
    <definedName name="_pg35" localSheetId="28">#REF!</definedName>
    <definedName name="_ppa7" localSheetId="28">#REF!</definedName>
    <definedName name="_ppf1" localSheetId="28">#REF!</definedName>
    <definedName name="_ppf2" localSheetId="28">#REF!</definedName>
    <definedName name="_ppf3" localSheetId="28">#REF!</definedName>
    <definedName name="_ppg30" localSheetId="28">#REF!</definedName>
    <definedName name="_ppg35" localSheetId="28">#REF!</definedName>
    <definedName name="_QTY10" localSheetId="28">#REF!</definedName>
    <definedName name="_Sort" localSheetId="28" hidden="1">#REF!</definedName>
    <definedName name="_Table1_In1" localSheetId="28" hidden="1">#REF!</definedName>
    <definedName name="_Table1_Out" localSheetId="28" hidden="1">#REF!</definedName>
    <definedName name="_UPR10" localSheetId="28">#REF!</definedName>
    <definedName name="_vrc25" localSheetId="28">#REF!</definedName>
    <definedName name="_YO1" localSheetId="28">#REF!</definedName>
    <definedName name="_총괄표" localSheetId="28" hidden="1">#REF!</definedName>
    <definedName name="A_1" localSheetId="28">#REF!</definedName>
    <definedName name="A_2" localSheetId="28">#REF!</definedName>
    <definedName name="A_3" localSheetId="28">#REF!</definedName>
    <definedName name="A_4" localSheetId="28">#REF!</definedName>
    <definedName name="A_5" localSheetId="28">#REF!</definedName>
    <definedName name="A_6" localSheetId="28">#REF!</definedName>
    <definedName name="A1_" localSheetId="28">#REF!</definedName>
    <definedName name="A15." localSheetId="28">#REF!</definedName>
    <definedName name="A2_" localSheetId="28">#REF!</definedName>
    <definedName name="A3_" localSheetId="28">#REF!</definedName>
    <definedName name="A315yoo1" localSheetId="28">#REF!</definedName>
    <definedName name="A4_" localSheetId="28">#REF!</definedName>
    <definedName name="A5_" localSheetId="28">#REF!</definedName>
    <definedName name="A7_" localSheetId="28">#REF!</definedName>
    <definedName name="A8_" localSheetId="28">#REF!</definedName>
    <definedName name="A9_" localSheetId="28">#REF!</definedName>
    <definedName name="AA" localSheetId="28" hidden="1">#REF!</definedName>
    <definedName name="AMOUNT" localSheetId="28">#REF!</definedName>
    <definedName name="are" localSheetId="28">#REF!</definedName>
    <definedName name="as" localSheetId="28" hidden="1">#REF!</definedName>
    <definedName name="b_1" localSheetId="28">#REF!</definedName>
    <definedName name="B0" localSheetId="28">#REF!</definedName>
    <definedName name="B1_" localSheetId="28">#REF!</definedName>
    <definedName name="B1381." localSheetId="28">#REF!</definedName>
    <definedName name="B1A" localSheetId="28">#REF!</definedName>
    <definedName name="B1WL" localSheetId="28">#REF!</definedName>
    <definedName name="B1WR" localSheetId="28">#REF!</definedName>
    <definedName name="B2A" localSheetId="28">#REF!</definedName>
    <definedName name="B2WL" localSheetId="28">#REF!</definedName>
    <definedName name="B2WR" localSheetId="28">#REF!</definedName>
    <definedName name="B3A" localSheetId="28">#REF!</definedName>
    <definedName name="B4A" localSheetId="28">#REF!</definedName>
    <definedName name="B5A" localSheetId="28">#REF!</definedName>
    <definedName name="B6A" localSheetId="28">#REF!</definedName>
    <definedName name="B7A" localSheetId="28">#REF!</definedName>
    <definedName name="B8A" localSheetId="28">#REF!</definedName>
    <definedName name="BA" localSheetId="28">#REF!</definedName>
    <definedName name="BAE_GWANG_GONG" localSheetId="28">#REF!</definedName>
    <definedName name="BB" localSheetId="28">#REF!</definedName>
    <definedName name="bbb" localSheetId="28">#REF!</definedName>
    <definedName name="BHU" localSheetId="28">#REF!</definedName>
    <definedName name="BI_GAE_GONG" localSheetId="28">#REF!</definedName>
    <definedName name="BIGO" localSheetId="28">#REF!</definedName>
    <definedName name="BJ_GLF" localSheetId="28">#REF!</definedName>
    <definedName name="BJ_LR" localSheetId="28">#REF!</definedName>
    <definedName name="BMO" localSheetId="28">#REF!</definedName>
    <definedName name="BO" localSheetId="28">#REF!</definedName>
    <definedName name="BO_ON_GONG" localSheetId="28">#REF!</definedName>
    <definedName name="BO_TONG_IN_BU" localSheetId="28">#REF!</definedName>
    <definedName name="BSH" localSheetId="28">#REF!</definedName>
    <definedName name="BV" localSheetId="28">#REF!</definedName>
    <definedName name="C_1" localSheetId="28">#REF!</definedName>
    <definedName name="C_2" localSheetId="28">#REF!</definedName>
    <definedName name="C_3" localSheetId="28">#REF!</definedName>
    <definedName name="cap" localSheetId="28">#REF!</definedName>
    <definedName name="CCC" localSheetId="28">#REF!</definedName>
    <definedName name="CHUK_RYANG_SA" localSheetId="28">#REF!</definedName>
    <definedName name="CHUL_GOL_GONG" localSheetId="28">#REF!</definedName>
    <definedName name="CHUL_GONG" localSheetId="28">#REF!</definedName>
    <definedName name="CIVIL" localSheetId="28">#REF!</definedName>
    <definedName name="CKSP" localSheetId="28">#REF!</definedName>
    <definedName name="Client" localSheetId="28">#REF!</definedName>
    <definedName name="CM" localSheetId="28">#REF!</definedName>
    <definedName name="COD" localSheetId="28">#REF!</definedName>
    <definedName name="CODE" localSheetId="28">#REF!</definedName>
    <definedName name="cola" localSheetId="28">#REF!</definedName>
    <definedName name="cola11" localSheetId="28">#REF!</definedName>
    <definedName name="colb" localSheetId="28">#REF!</definedName>
    <definedName name="Conc_A" localSheetId="28">#REF!</definedName>
    <definedName name="Conc_C" localSheetId="28">#REF!</definedName>
    <definedName name="COST" localSheetId="28" hidden="1">#REF!</definedName>
    <definedName name="COSTT" localSheetId="28" hidden="1">#REF!</definedName>
    <definedName name="CPK" localSheetId="28">#REF!</definedName>
    <definedName name="CR" localSheetId="28">#REF!</definedName>
    <definedName name="D0" localSheetId="28">#REF!</definedName>
    <definedName name="D00" localSheetId="28">#REF!</definedName>
    <definedName name="D000" localSheetId="28">#REF!</definedName>
    <definedName name="DAN" localSheetId="28">#REF!</definedName>
    <definedName name="DANGA" localSheetId="28">#REF!,#REF!</definedName>
    <definedName name="danga2" localSheetId="28">#REF!,#REF!</definedName>
    <definedName name="Database" localSheetId="28" hidden="1">#REF!</definedName>
    <definedName name="database2" localSheetId="28">#REF!</definedName>
    <definedName name="date" localSheetId="28">#REF!</definedName>
    <definedName name="Date_Bidding" localSheetId="28">#REF!</definedName>
    <definedName name="DE" localSheetId="28">#REF!</definedName>
    <definedName name="DF" localSheetId="28">#REF!</definedName>
    <definedName name="dl" localSheetId="28">#REF!</definedName>
    <definedName name="DO_JANG_GONG" localSheetId="28">#REF!</definedName>
    <definedName name="DPI" localSheetId="28">#REF!</definedName>
    <definedName name="DPP" localSheetId="28">#REF!</definedName>
    <definedName name="DS" localSheetId="28">#REF!</definedName>
    <definedName name="DSVP" localSheetId="28">#REF!</definedName>
    <definedName name="DUCT_GONG" localSheetId="28">#REF!</definedName>
    <definedName name="E10M" localSheetId="28">#REF!</definedName>
    <definedName name="E10P" localSheetId="28">#REF!</definedName>
    <definedName name="E11M" localSheetId="28">#REF!</definedName>
    <definedName name="E11P" localSheetId="28">#REF!</definedName>
    <definedName name="E12M" localSheetId="28">#REF!</definedName>
    <definedName name="E12P" localSheetId="28">#REF!</definedName>
    <definedName name="E13M" localSheetId="28">#REF!</definedName>
    <definedName name="E13P" localSheetId="28">#REF!</definedName>
    <definedName name="E14M" localSheetId="28">#REF!</definedName>
    <definedName name="E14P" localSheetId="28">#REF!</definedName>
    <definedName name="E15M" localSheetId="28">#REF!</definedName>
    <definedName name="E15P" localSheetId="28">#REF!</definedName>
    <definedName name="E16M" localSheetId="28">#REF!</definedName>
    <definedName name="E16P" localSheetId="28">#REF!</definedName>
    <definedName name="E17M" localSheetId="28">#REF!</definedName>
    <definedName name="E17P" localSheetId="28">#REF!</definedName>
    <definedName name="E18M" localSheetId="28">#REF!</definedName>
    <definedName name="E18P" localSheetId="28">#REF!</definedName>
    <definedName name="E19M" localSheetId="28">#REF!</definedName>
    <definedName name="E19P" localSheetId="28">#REF!</definedName>
    <definedName name="E1E" localSheetId="28">#REF!</definedName>
    <definedName name="E1M" localSheetId="28">#REF!</definedName>
    <definedName name="E1P" localSheetId="28">#REF!</definedName>
    <definedName name="E20M" localSheetId="28">#REF!</definedName>
    <definedName name="E20P" localSheetId="28">#REF!</definedName>
    <definedName name="E21M" localSheetId="28">#REF!</definedName>
    <definedName name="E21P" localSheetId="28">#REF!</definedName>
    <definedName name="E22M" localSheetId="28">#REF!</definedName>
    <definedName name="E22P" localSheetId="28">#REF!</definedName>
    <definedName name="E23M" localSheetId="28">#REF!</definedName>
    <definedName name="E23P" localSheetId="28">#REF!</definedName>
    <definedName name="E24M" localSheetId="28">#REF!</definedName>
    <definedName name="E24P" localSheetId="28">#REF!</definedName>
    <definedName name="E26E" localSheetId="28">#REF!</definedName>
    <definedName name="E26M" localSheetId="28">#REF!</definedName>
    <definedName name="E26P" localSheetId="28">#REF!</definedName>
    <definedName name="E27E" localSheetId="28">#REF!</definedName>
    <definedName name="E27M" localSheetId="28">#REF!</definedName>
    <definedName name="E27P" localSheetId="28">#REF!</definedName>
    <definedName name="E28E" localSheetId="28">#REF!</definedName>
    <definedName name="E28M" localSheetId="28">#REF!</definedName>
    <definedName name="E28P" localSheetId="28">#REF!</definedName>
    <definedName name="E29M" localSheetId="28">#REF!</definedName>
    <definedName name="E29P" localSheetId="28">#REF!</definedName>
    <definedName name="E2E" localSheetId="28">#REF!</definedName>
    <definedName name="E2M" localSheetId="28">#REF!</definedName>
    <definedName name="E2P" localSheetId="28">#REF!</definedName>
    <definedName name="E30M" localSheetId="28">#REF!</definedName>
    <definedName name="E30P" localSheetId="28">#REF!</definedName>
    <definedName name="E35M" localSheetId="28">#REF!</definedName>
    <definedName name="E35P" localSheetId="28">#REF!</definedName>
    <definedName name="E3P" localSheetId="28">#REF!</definedName>
    <definedName name="E43M" localSheetId="28">#REF!</definedName>
    <definedName name="E43P" localSheetId="28">#REF!</definedName>
    <definedName name="E44M" localSheetId="28">#REF!</definedName>
    <definedName name="E44P" localSheetId="28">#REF!</definedName>
    <definedName name="E45M" localSheetId="28">#REF!</definedName>
    <definedName name="E45P" localSheetId="28">#REF!</definedName>
    <definedName name="E46M" localSheetId="28">#REF!</definedName>
    <definedName name="E46P" localSheetId="28">#REF!</definedName>
    <definedName name="E47M" localSheetId="28">#REF!</definedName>
    <definedName name="E47P" localSheetId="28">#REF!</definedName>
    <definedName name="E49M" localSheetId="28">#REF!</definedName>
    <definedName name="E49P" localSheetId="28">#REF!</definedName>
    <definedName name="E4M" localSheetId="28">#REF!</definedName>
    <definedName name="E4P" localSheetId="28">#REF!</definedName>
    <definedName name="E50M" localSheetId="28">#REF!</definedName>
    <definedName name="E50P" localSheetId="28">#REF!</definedName>
    <definedName name="E51E" localSheetId="28">#REF!</definedName>
    <definedName name="E5M" localSheetId="28">#REF!</definedName>
    <definedName name="E5P" localSheetId="28">#REF!</definedName>
    <definedName name="E6M" localSheetId="28">#REF!</definedName>
    <definedName name="E6P" localSheetId="28">#REF!</definedName>
    <definedName name="E7M" localSheetId="28">#REF!</definedName>
    <definedName name="E7P" localSheetId="28">#REF!</definedName>
    <definedName name="E8M" localSheetId="28">#REF!</definedName>
    <definedName name="E8P" localSheetId="28">#REF!</definedName>
    <definedName name="E9M" localSheetId="28">#REF!</definedName>
    <definedName name="E9P" localSheetId="28">#REF!</definedName>
    <definedName name="eee" localSheetId="28" hidden="1">#REF!</definedName>
    <definedName name="Exchange_Rate" localSheetId="28">#REF!</definedName>
    <definedName name="Extract_MI" localSheetId="28">#REF!</definedName>
    <definedName name="fact" localSheetId="28">#REF!</definedName>
    <definedName name="FD" localSheetId="28">#REF!</definedName>
    <definedName name="FEEL" localSheetId="28">#REF!</definedName>
    <definedName name="fjkf" localSheetId="28">#REF!</definedName>
    <definedName name="Form" localSheetId="28">#REF!</definedName>
    <definedName name="fvdsa" localSheetId="28">#REF!</definedName>
    <definedName name="fwk" localSheetId="28">#REF!</definedName>
    <definedName name="GAE_JANG_GONG" localSheetId="28">#REF!</definedName>
    <definedName name="GEMCO" localSheetId="28" hidden="1">#REF!</definedName>
    <definedName name="gfdgdgdf" localSheetId="28">#REF!</definedName>
    <definedName name="gfggfr" localSheetId="28">#REF!</definedName>
    <definedName name="GG" localSheetId="28">#REF!</definedName>
    <definedName name="GGGG" localSheetId="28">#REF!</definedName>
    <definedName name="gh" localSheetId="28">#REF!</definedName>
    <definedName name="GI_GAE_SUL_CHI_GONG" localSheetId="28">#REF!</definedName>
    <definedName name="GJ" localSheetId="28">#REF!</definedName>
    <definedName name="gjj" localSheetId="28">#REF!</definedName>
    <definedName name="GK" localSheetId="28">#REF!</definedName>
    <definedName name="GONGCODE" localSheetId="28">#REF!</definedName>
    <definedName name="grew" localSheetId="28" hidden="1">#REF!</definedName>
    <definedName name="Gtb" localSheetId="28">#REF!</definedName>
    <definedName name="gtbtt" localSheetId="28">#REF!</definedName>
    <definedName name="GUMAK" localSheetId="28">#REF!</definedName>
    <definedName name="Gxl" localSheetId="28">#REF!</definedName>
    <definedName name="gxltt" localSheetId="28">#REF!</definedName>
    <definedName name="GY" localSheetId="28">#REF!</definedName>
    <definedName name="H1L" localSheetId="28">#REF!</definedName>
    <definedName name="H1R" localSheetId="28">#REF!</definedName>
    <definedName name="H1WL" localSheetId="28">#REF!</definedName>
    <definedName name="H1WR" localSheetId="28">#REF!</definedName>
    <definedName name="H2L" localSheetId="28">#REF!</definedName>
    <definedName name="H2R" localSheetId="28">#REF!</definedName>
    <definedName name="H2WL" localSheetId="28">#REF!</definedName>
    <definedName name="H2WR" localSheetId="28">#REF!</definedName>
    <definedName name="H3L" localSheetId="28">#REF!</definedName>
    <definedName name="H3R" localSheetId="28">#REF!</definedName>
    <definedName name="H3WL" localSheetId="28">#REF!</definedName>
    <definedName name="H3WR" localSheetId="28">#REF!</definedName>
    <definedName name="H4L" localSheetId="28">#REF!</definedName>
    <definedName name="H4R" localSheetId="28">#REF!</definedName>
    <definedName name="H5L" localSheetId="28">#REF!</definedName>
    <definedName name="H5R" localSheetId="28">#REF!</definedName>
    <definedName name="H6L" localSheetId="28">#REF!</definedName>
    <definedName name="H6R" localSheetId="28">#REF!</definedName>
    <definedName name="H7L" localSheetId="28">#REF!</definedName>
    <definedName name="H7R" localSheetId="28">#REF!</definedName>
    <definedName name="H9A" localSheetId="28">#REF!</definedName>
    <definedName name="HAF" localSheetId="28">#REF!</definedName>
    <definedName name="han" localSheetId="28" hidden="1">#REF!</definedName>
    <definedName name="hanliangbiao" localSheetId="28">#REF!</definedName>
    <definedName name="hardwar" localSheetId="28" hidden="1">#REF!</definedName>
    <definedName name="HBV" localSheetId="28">#REF!</definedName>
    <definedName name="HCR" localSheetId="28">#REF!</definedName>
    <definedName name="HDSVP" localSheetId="28">#REF!</definedName>
    <definedName name="HHAF" localSheetId="28">#REF!</definedName>
    <definedName name="HHMF" localSheetId="28">#REF!</definedName>
    <definedName name="HL" localSheetId="28">#REF!</definedName>
    <definedName name="HMF" localSheetId="28">#REF!</definedName>
    <definedName name="HMOTOR" localSheetId="28">#REF!</definedName>
    <definedName name="HPUMP" localSheetId="28">#REF!</definedName>
    <definedName name="HR" localSheetId="28">#REF!</definedName>
    <definedName name="HSH" localSheetId="28">#REF!</definedName>
    <definedName name="HSV" localSheetId="28">#REF!</definedName>
    <definedName name="htb" localSheetId="28">#REF!</definedName>
    <definedName name="hts" localSheetId="28">#REF!</definedName>
    <definedName name="HVAFP" localSheetId="28">#REF!</definedName>
    <definedName name="HVMF" localSheetId="28">#REF!</definedName>
    <definedName name="HWEI" localSheetId="28">#REF!</definedName>
    <definedName name="HWL" localSheetId="28">#REF!</definedName>
    <definedName name="HWR" localSheetId="28">#REF!</definedName>
    <definedName name="i" localSheetId="28">#REF!</definedName>
    <definedName name="ID" localSheetId="28">#REF!,#REF!</definedName>
    <definedName name="JA" localSheetId="28">#REF!</definedName>
    <definedName name="JE_GWAN_GONG" localSheetId="28">#REF!</definedName>
    <definedName name="jg" localSheetId="28">#REF!</definedName>
    <definedName name="jhjyg" localSheetId="28">#REF!</definedName>
    <definedName name="JK" localSheetId="28">#REF!</definedName>
    <definedName name="JUNG_GI_UN_JUN" localSheetId="28">#REF!</definedName>
    <definedName name="kim" localSheetId="28">#REF!</definedName>
    <definedName name="KJ" localSheetId="28">#REF!</definedName>
    <definedName name="kjjh" localSheetId="28">#REF!</definedName>
    <definedName name="kk" localSheetId="28" hidden="1">#REF!</definedName>
    <definedName name="LA" localSheetId="28">#REF!</definedName>
    <definedName name="Labor_Cost" localSheetId="28">#REF!</definedName>
    <definedName name="lf" localSheetId="28">#REF!</definedName>
    <definedName name="lll" localSheetId="28">#REF!</definedName>
    <definedName name="lllllll" localSheetId="28">#REF!</definedName>
    <definedName name="LMO" localSheetId="28">#REF!</definedName>
    <definedName name="LPI" localSheetId="28">#REF!</definedName>
    <definedName name="LSH" localSheetId="28">#REF!</definedName>
    <definedName name="Material" localSheetId="28">#REF!</definedName>
    <definedName name="MD" localSheetId="28">#REF!</definedName>
    <definedName name="MOK_DO_GONG" localSheetId="28">#REF!</definedName>
    <definedName name="MOK_GONG" localSheetId="28">#REF!</definedName>
    <definedName name="MONEY" localSheetId="28">#REF!,#REF!</definedName>
    <definedName name="MOTOR" localSheetId="28">#REF!</definedName>
    <definedName name="ms" localSheetId="28">#REF!</definedName>
    <definedName name="msc" localSheetId="28">#REF!</definedName>
    <definedName name="n" localSheetId="28" hidden="1">#REF!</definedName>
    <definedName name="N1S" localSheetId="28">#REF!</definedName>
    <definedName name="N2S" localSheetId="28">#REF!</definedName>
    <definedName name="N3S" localSheetId="28">#REF!</definedName>
    <definedName name="NAME" localSheetId="28">#REF!</definedName>
    <definedName name="NDO" localSheetId="28">#REF!</definedName>
    <definedName name="NK" localSheetId="28">#REF!</definedName>
    <definedName name="NO" localSheetId="28">#REF!</definedName>
    <definedName name="NPI" localSheetId="28">#REF!</definedName>
    <definedName name="ns" localSheetId="28">#REF!</definedName>
    <definedName name="NSH" localSheetId="28">#REF!</definedName>
    <definedName name="NSO" localSheetId="28">#REF!</definedName>
    <definedName name="o" localSheetId="28">#REF!</definedName>
    <definedName name="OOO" localSheetId="28">#REF!</definedName>
    <definedName name="p_all" localSheetId="28">#REF!</definedName>
    <definedName name="Pad_1" localSheetId="28">#REF!</definedName>
    <definedName name="PC_Pile" localSheetId="28">#REF!</definedName>
    <definedName name="Period_Const" localSheetId="28">#REF!</definedName>
    <definedName name="Pile_Driving" localSheetId="28">#REF!</definedName>
    <definedName name="PLANT_BAE_GWAN_GONG" localSheetId="28">#REF!</definedName>
    <definedName name="PLANT_GI_GAE_SUL_CHI_GONG" localSheetId="28">#REF!</definedName>
    <definedName name="PLANT_JE_GWAN_GONG" localSheetId="28">#REF!</definedName>
    <definedName name="PLANT_JUN_GONG" localSheetId="28">#REF!</definedName>
    <definedName name="PLANT_YONG_JUB_GONG" localSheetId="28">#REF!</definedName>
    <definedName name="plast" localSheetId="28">#REF!</definedName>
    <definedName name="PPP" localSheetId="28">#REF!</definedName>
    <definedName name="pps" localSheetId="28">#REF!</definedName>
    <definedName name="PRICE" localSheetId="28">#REF!</definedName>
    <definedName name="PRIN_TITLES" localSheetId="28">#REF!</definedName>
    <definedName name="Print_Area\C" localSheetId="28">#REF!</definedName>
    <definedName name="Print_Area_MI" localSheetId="28">#REF!</definedName>
    <definedName name="PRINT_AREA_MI1" localSheetId="28">#REF!</definedName>
    <definedName name="_xlnm.Print_Titles" localSheetId="28">#REF!</definedName>
    <definedName name="Print_Titles_MI" localSheetId="28">#REF!</definedName>
    <definedName name="PRINT_TITLES_MI1" localSheetId="28">#REF!</definedName>
    <definedName name="ps" localSheetId="28">#REF!</definedName>
    <definedName name="PUMP" localSheetId="28">#REF!</definedName>
    <definedName name="QQQ" localSheetId="28">#REF!</definedName>
    <definedName name="RATE" localSheetId="28">#REF!</definedName>
    <definedName name="Rebar" localSheetId="28">#REF!</definedName>
    <definedName name="Recorder" localSheetId="28" hidden="1">#REF!</definedName>
    <definedName name="RIBET_GONG" localSheetId="28">#REF!</definedName>
    <definedName name="RRR" localSheetId="28">#REF!</definedName>
    <definedName name="s" localSheetId="28">#REF!</definedName>
    <definedName name="sd" localSheetId="28">#REF!</definedName>
    <definedName name="sdg" localSheetId="28" hidden="1">#REF!</definedName>
    <definedName name="sdsss" localSheetId="28">#REF!</definedName>
    <definedName name="SEQCODE" localSheetId="28">#REF!</definedName>
    <definedName name="SFSDFS" localSheetId="28">#REF!</definedName>
    <definedName name="SK" localSheetId="28">#REF!</definedName>
    <definedName name="SKE" localSheetId="28">#REF!</definedName>
    <definedName name="Slab_Connect" localSheetId="28">#REF!</definedName>
    <definedName name="sort" localSheetId="28">#REF!</definedName>
    <definedName name="sort2" localSheetId="28">#REF!</definedName>
    <definedName name="SP" localSheetId="28">#REF!</definedName>
    <definedName name="SPEC" localSheetId="28">#REF!</definedName>
    <definedName name="Story_Total" localSheetId="28">#REF!</definedName>
    <definedName name="Struct_Type" localSheetId="28">#REF!</definedName>
    <definedName name="SUMMARY" localSheetId="28" hidden="1">#REF!</definedName>
    <definedName name="SUMMARYT" localSheetId="28" hidden="1">#REF!</definedName>
    <definedName name="SV" localSheetId="28">#REF!</definedName>
    <definedName name="SWL" localSheetId="28">#REF!</definedName>
    <definedName name="SWR" localSheetId="28">#REF!</definedName>
    <definedName name="T10M" localSheetId="28">#REF!</definedName>
    <definedName name="T10P" localSheetId="28">#REF!</definedName>
    <definedName name="T11M" localSheetId="28">#REF!</definedName>
    <definedName name="T11P" localSheetId="28">#REF!</definedName>
    <definedName name="T12M" localSheetId="28">#REF!</definedName>
    <definedName name="T12P" localSheetId="28">#REF!</definedName>
    <definedName name="T13M" localSheetId="28">#REF!</definedName>
    <definedName name="T13P" localSheetId="28">#REF!</definedName>
    <definedName name="T14M" localSheetId="28">#REF!</definedName>
    <definedName name="T14P" localSheetId="28">#REF!</definedName>
    <definedName name="T15M" localSheetId="28">#REF!</definedName>
    <definedName name="T15P" localSheetId="28">#REF!</definedName>
    <definedName name="T16M" localSheetId="28">#REF!</definedName>
    <definedName name="T16P" localSheetId="28">#REF!</definedName>
    <definedName name="T17M" localSheetId="28">#REF!</definedName>
    <definedName name="T17P" localSheetId="28">#REF!</definedName>
    <definedName name="T18M" localSheetId="28">#REF!</definedName>
    <definedName name="T18P" localSheetId="28">#REF!</definedName>
    <definedName name="T19M" localSheetId="28">#REF!</definedName>
    <definedName name="T19P" localSheetId="28">#REF!</definedName>
    <definedName name="T1E" localSheetId="28">#REF!</definedName>
    <definedName name="T1M" localSheetId="28">#REF!</definedName>
    <definedName name="T1P" localSheetId="28">#REF!</definedName>
    <definedName name="T1S" localSheetId="28">#REF!</definedName>
    <definedName name="T20M" localSheetId="28">#REF!</definedName>
    <definedName name="T20P" localSheetId="28">#REF!</definedName>
    <definedName name="T21M" localSheetId="28">#REF!</definedName>
    <definedName name="T21P" localSheetId="28">#REF!</definedName>
    <definedName name="T22E" localSheetId="28">#REF!</definedName>
    <definedName name="T23M" localSheetId="28">#REF!</definedName>
    <definedName name="T23P" localSheetId="28">#REF!</definedName>
    <definedName name="T24M" localSheetId="28">#REF!</definedName>
    <definedName name="T24P" localSheetId="28">#REF!</definedName>
    <definedName name="T2E" localSheetId="28">#REF!</definedName>
    <definedName name="T2M" localSheetId="28">#REF!</definedName>
    <definedName name="T2P" localSheetId="28">#REF!</definedName>
    <definedName name="T2S" localSheetId="28">#REF!</definedName>
    <definedName name="T3P" localSheetId="28">#REF!</definedName>
    <definedName name="T3S" localSheetId="28">#REF!</definedName>
    <definedName name="T4M" localSheetId="28">#REF!</definedName>
    <definedName name="T4P" localSheetId="28">#REF!</definedName>
    <definedName name="T5M" localSheetId="28">#REF!</definedName>
    <definedName name="T5P" localSheetId="28">#REF!</definedName>
    <definedName name="T6M" localSheetId="28">#REF!</definedName>
    <definedName name="T6P" localSheetId="28">#REF!</definedName>
    <definedName name="T7M" localSheetId="28">#REF!</definedName>
    <definedName name="T7P" localSheetId="28">#REF!</definedName>
    <definedName name="T8M" localSheetId="28">#REF!</definedName>
    <definedName name="T8P" localSheetId="28">#REF!</definedName>
    <definedName name="T9M" localSheetId="28">#REF!</definedName>
    <definedName name="T9P" localSheetId="28">#REF!</definedName>
    <definedName name="TITLE" localSheetId="28">#REF!</definedName>
    <definedName name="TK_BYUL_IN_BU" localSheetId="28">#REF!</definedName>
    <definedName name="TMO" localSheetId="28">#REF!</definedName>
    <definedName name="Total_Floor_Area" localSheetId="28">#REF!</definedName>
    <definedName name="tr" localSheetId="28" hidden="1">#REF!</definedName>
    <definedName name="TT" localSheetId="28">#REF!</definedName>
    <definedName name="TTT" localSheetId="28">#REF!</definedName>
    <definedName name="tuchal" localSheetId="28">#REF!</definedName>
    <definedName name="TW" localSheetId="28">#REF!</definedName>
    <definedName name="TWL" localSheetId="28">#REF!</definedName>
    <definedName name="TWR" localSheetId="28">#REF!</definedName>
    <definedName name="TYPE" localSheetId="28">#REF!</definedName>
    <definedName name="TYPEEA" localSheetId="28">#REF!</definedName>
    <definedName name="UNIT" localSheetId="28">#REF!</definedName>
    <definedName name="VAFP" localSheetId="28">#REF!</definedName>
    <definedName name="VBV" localSheetId="28">#REF!</definedName>
    <definedName name="VCR" localSheetId="28">#REF!</definedName>
    <definedName name="VDSVP" localSheetId="28">#REF!</definedName>
    <definedName name="VHAF" localSheetId="28">#REF!</definedName>
    <definedName name="VHMF" localSheetId="28">#REF!</definedName>
    <definedName name="VMF" localSheetId="28">#REF!</definedName>
    <definedName name="VMOTOR" localSheetId="28">#REF!</definedName>
    <definedName name="VPUMP" localSheetId="28">#REF!</definedName>
    <definedName name="VSV" localSheetId="28">#REF!</definedName>
    <definedName name="VVAFP" localSheetId="28">#REF!</definedName>
    <definedName name="VVMF" localSheetId="28">#REF!</definedName>
    <definedName name="VVV" localSheetId="28">#REF!</definedName>
    <definedName name="VWEI" localSheetId="28">#REF!</definedName>
    <definedName name="w" localSheetId="28">#REF!</definedName>
    <definedName name="WEI" localSheetId="28">#REF!</definedName>
    <definedName name="Work_Description" localSheetId="28">#REF!</definedName>
    <definedName name="WSO" localSheetId="28">#REF!</definedName>
    <definedName name="WW" localSheetId="28">#REF!</definedName>
    <definedName name="X9701D_일위대가_List" localSheetId="28">#REF!</definedName>
    <definedName name="XA" localSheetId="28">#REF!</definedName>
    <definedName name="XS" localSheetId="28">#REF!</definedName>
    <definedName name="xx" localSheetId="28" hidden="1">#REF!</definedName>
    <definedName name="xxx" localSheetId="28" hidden="1">#REF!</definedName>
    <definedName name="XZ" localSheetId="28">#REF!</definedName>
    <definedName name="YONG_JUB_GONG" localSheetId="28">#REF!</definedName>
    <definedName name="YOO" localSheetId="28">#REF!</definedName>
    <definedName name="yoo10" localSheetId="28">#REF!</definedName>
    <definedName name="yoo2" localSheetId="28">#REF!</definedName>
    <definedName name="yoo3" localSheetId="28">#REF!</definedName>
    <definedName name="yoo4" localSheetId="28">#REF!</definedName>
    <definedName name="YOO5" localSheetId="28">#REF!</definedName>
    <definedName name="YOO6" localSheetId="28">#REF!</definedName>
    <definedName name="YOO7" localSheetId="28">#REF!</definedName>
    <definedName name="yoo8" localSheetId="28">#REF!</definedName>
    <definedName name="YOO9" localSheetId="28">#REF!</definedName>
    <definedName name="YOON" localSheetId="28">#REF!</definedName>
    <definedName name="YOON2" localSheetId="28">#REF!</definedName>
    <definedName name="YOON3" localSheetId="28">#REF!</definedName>
    <definedName name="YOON4" localSheetId="28">#REF!</definedName>
    <definedName name="Z" localSheetId="28">#REF!</definedName>
    <definedName name="Z_0E9FE9F8_6DD2_48FC_9AB4_8E7C3E14C436_.wvu.PrintArea" localSheetId="28" hidden="1">#REF!</definedName>
    <definedName name="Z_0E9FE9F8_6DD2_48FC_9AB4_8E7C3E14C436_.wvu.PrintTitles" localSheetId="28" hidden="1">#REF!</definedName>
    <definedName name="Z6_" localSheetId="28">#REF!</definedName>
    <definedName name="ㄱㅈㅎ" localSheetId="28" hidden="1">#REF!</definedName>
    <definedName name="가실행" localSheetId="28">#REF!</definedName>
    <definedName name="간접노무비" localSheetId="28">#REF!</definedName>
    <definedName name="간접노무비요율" localSheetId="28">#REF!</definedName>
    <definedName name="간접노무비표" localSheetId="28">#REF!</definedName>
    <definedName name="갈빌1호" localSheetId="28">#REF!</definedName>
    <definedName name="갈빌2호" localSheetId="28">#REF!</definedName>
    <definedName name="갈빌3호" localSheetId="28">#REF!</definedName>
    <definedName name="개산분" localSheetId="28">#REF!</definedName>
    <definedName name="견" localSheetId="28">#REF!,#REF!</definedName>
    <definedName name="견적품의" localSheetId="28">#REF!</definedName>
    <definedName name="경비" localSheetId="28">#REF!</definedName>
    <definedName name="경비1" localSheetId="28" hidden="1">#REF!</definedName>
    <definedName name="경비합" localSheetId="28">#REF!</definedName>
    <definedName name="경상비" localSheetId="28">#REF!</definedName>
    <definedName name="공구" localSheetId="28">#REF!</definedName>
    <definedName name="공구손료" localSheetId="28">#REF!</definedName>
    <definedName name="공급가액" localSheetId="28">#REF!</definedName>
    <definedName name="공사명" localSheetId="28">#REF!</definedName>
    <definedName name="공사비" localSheetId="28">#REF!</definedName>
    <definedName name="공사원가" localSheetId="28">#REF!</definedName>
    <definedName name="공종" localSheetId="28">#REF!</definedName>
    <definedName name="공종갯수" localSheetId="28">#REF!</definedName>
    <definedName name="관급" localSheetId="28">#REF!,#REF!,#REF!</definedName>
    <definedName name="관급액" localSheetId="28">#REF!</definedName>
    <definedName name="관급자재대" localSheetId="28">#REF!</definedName>
    <definedName name="관급자재비" localSheetId="28">#REF!</definedName>
    <definedName name="관로연장거리" localSheetId="28">#REF!</definedName>
    <definedName name="관정지반고" localSheetId="28">#REF!</definedName>
    <definedName name="구산갑지" localSheetId="28" hidden="1">#REF!</definedName>
    <definedName name="군산" localSheetId="28">#REF!</definedName>
    <definedName name="군유1" localSheetId="28">#REF!</definedName>
    <definedName name="군유2" localSheetId="28">#REF!</definedName>
    <definedName name="군유3" localSheetId="28">#REF!</definedName>
    <definedName name="군유4" localSheetId="28">#REF!</definedName>
    <definedName name="군유5" localSheetId="28">#REF!</definedName>
    <definedName name="군유6" localSheetId="28">#REF!</definedName>
    <definedName name="군유7" localSheetId="28">#REF!</definedName>
    <definedName name="규격수" localSheetId="28">#REF!</definedName>
    <definedName name="기준" localSheetId="28">#REF!</definedName>
    <definedName name="기초데이타" localSheetId="28">#REF!</definedName>
    <definedName name="기초액" localSheetId="28">#REF!</definedName>
    <definedName name="기타경비" localSheetId="28">#REF!</definedName>
    <definedName name="기타경비요율" localSheetId="28">#REF!</definedName>
    <definedName name="기타경비표" localSheetId="28">#REF!</definedName>
    <definedName name="地" localSheetId="28">#REF!</definedName>
    <definedName name="附加赛" localSheetId="28">#REF!</definedName>
    <definedName name="概算表" localSheetId="28">#REF!</definedName>
    <definedName name="管理费" localSheetId="28">#REF!</definedName>
    <definedName name="ㄴ" localSheetId="28">#REF!</definedName>
    <definedName name="ㄴㄱㄹ" localSheetId="28" hidden="1">#REF!</definedName>
    <definedName name="ㄴㄴ" localSheetId="28">#REF!</definedName>
    <definedName name="ㄴㄴㄴ" localSheetId="28">#REF!</definedName>
    <definedName name="ㄴㄴㄴㄴ" localSheetId="28">#REF!</definedName>
    <definedName name="ㄴㄴㄴㄴㄴ" localSheetId="28">#REF!</definedName>
    <definedName name="ㄴㅁ" localSheetId="28" hidden="1">#REF!</definedName>
    <definedName name="나." localSheetId="28">#REF!</definedName>
    <definedName name="나야" localSheetId="28">#REF!</definedName>
    <definedName name="남산1호" localSheetId="28">#REF!</definedName>
    <definedName name="남산2호" localSheetId="28">#REF!</definedName>
    <definedName name="내고" localSheetId="28">#REF!</definedName>
    <definedName name="내역서" localSheetId="28">#REF!</definedName>
    <definedName name="哈哈" localSheetId="28">#REF!</definedName>
    <definedName name="好" localSheetId="28">#REF!</definedName>
    <definedName name="呵呵" localSheetId="28">#REF!</definedName>
    <definedName name="노곡1호" localSheetId="28">#REF!</definedName>
    <definedName name="노곡2호" localSheetId="28">#REF!</definedName>
    <definedName name="노곡3호" localSheetId="28">#REF!</definedName>
    <definedName name="노곡4호" localSheetId="28">#REF!</definedName>
    <definedName name="노무비" localSheetId="28">#REF!</definedName>
    <definedName name="노무비합" localSheetId="28">#REF!</definedName>
    <definedName name="노부비" localSheetId="28">#REF!</definedName>
    <definedName name="노임" localSheetId="28">#REF!</definedName>
    <definedName name="농원1호" localSheetId="28">#REF!</definedName>
    <definedName name="농원2호" localSheetId="28">#REF!</definedName>
    <definedName name="다." localSheetId="28">#REF!</definedName>
    <definedName name="단가" localSheetId="28">#REF!</definedName>
    <definedName name="단가2" localSheetId="28">#REF!,#REF!</definedName>
    <definedName name="단가비교표" localSheetId="28">#REF!,#REF!</definedName>
    <definedName name="단가산출" localSheetId="28">#REF!</definedName>
    <definedName name="단가적용표" localSheetId="28">#REF!</definedName>
    <definedName name="대가" localSheetId="28">#REF!,#REF!</definedName>
    <definedName name="대구" localSheetId="28">#REF!</definedName>
    <definedName name="덕산1호" localSheetId="28">#REF!</definedName>
    <definedName name="덕산2호" localSheetId="28">#REF!</definedName>
    <definedName name="덕산3호" localSheetId="28">#REF!</definedName>
    <definedName name="덕산4호" localSheetId="28">#REF!</definedName>
    <definedName name="덕전1호" localSheetId="28">#REF!</definedName>
    <definedName name="덕전2호" localSheetId="28">#REF!</definedName>
    <definedName name="덕전3호" localSheetId="28">#REF!</definedName>
    <definedName name="덕지1호" localSheetId="28">#REF!</definedName>
    <definedName name="덕천1호" localSheetId="28">#REF!</definedName>
    <definedName name="덕천2호" localSheetId="28">#REF!</definedName>
    <definedName name="덕천3호" localSheetId="28">#REF!</definedName>
    <definedName name="덕천4호" localSheetId="28">#REF!</definedName>
    <definedName name="利润" localSheetId="28">#REF!</definedName>
    <definedName name="도공100미" localSheetId="28">#REF!</definedName>
    <definedName name="도공100억" localSheetId="28">#REF!</definedName>
    <definedName name="도급공사" localSheetId="28">#REF!</definedName>
    <definedName name="도급공사비" localSheetId="28">#REF!</definedName>
    <definedName name="도급예산액" localSheetId="28">#REF!</definedName>
    <definedName name="도급예상액" localSheetId="28">#REF!</definedName>
    <definedName name="도장면적" localSheetId="28">#REF!</definedName>
    <definedName name="도장면적가공" localSheetId="28">#REF!</definedName>
    <definedName name="도장면적가공1" localSheetId="28">#REF!</definedName>
    <definedName name="동두천" localSheetId="28">#REF!</definedName>
    <definedName name="두기1" localSheetId="28">#REF!</definedName>
    <definedName name="두기1호" localSheetId="28">#REF!</definedName>
    <definedName name="두기2" localSheetId="28">#REF!</definedName>
    <definedName name="두기2호" localSheetId="28">#REF!</definedName>
    <definedName name="두기3" localSheetId="28">#REF!</definedName>
    <definedName name="두기3호" localSheetId="28">#REF!</definedName>
    <definedName name="你好" localSheetId="28">#REF!</definedName>
    <definedName name="飘窗" localSheetId="28">#REF!</definedName>
    <definedName name="ㄹ" localSheetId="28">#REF!</definedName>
    <definedName name="ㄹㄹ" localSheetId="28">#REF!</definedName>
    <definedName name="ㄹㄹㄹ" localSheetId="28">#REF!</definedName>
    <definedName name="ㄹㄹㄹㄹ" localSheetId="28">#REF!</definedName>
    <definedName name="ㄹㄹㄹㄹㄹ" localSheetId="28">#REF!</definedName>
    <definedName name="ㄹㄹㄹㄹㄹㄹ" localSheetId="28">#REF!</definedName>
    <definedName name="ㄹㄹㄹㄹㄹㄹㄹ" localSheetId="28">#REF!</definedName>
    <definedName name="ㄹㄹㄹㄹㄹㄹㄹㄹㄹㄹㄹ" localSheetId="28">#REF!</definedName>
    <definedName name="ㄹㄹㄹㄹㄹㄹㄹㄹㄹㄹㄹㄹㄹㄹㄹ" localSheetId="28">#REF!</definedName>
    <definedName name="ㄹ호" localSheetId="28" hidden="1">#REF!</definedName>
    <definedName name="设计费" localSheetId="28">#REF!</definedName>
    <definedName name="税收" localSheetId="28">#REF!</definedName>
    <definedName name="ㅁㄴ" localSheetId="28" hidden="1">#REF!</definedName>
    <definedName name="ㅁㅁㅁ" localSheetId="28">#REF!</definedName>
    <definedName name="ㅁㅁㅁㅁㅁㅁ" localSheetId="28" hidden="1">#REF!</definedName>
    <definedName name="ㅁㅇ" localSheetId="28">#REF!</definedName>
    <definedName name="外委加工.dbf" localSheetId="28">#REF!</definedName>
    <definedName name="멘트" localSheetId="28">#REF!</definedName>
    <definedName name="모래" localSheetId="28">#REF!</definedName>
    <definedName name="모래1" localSheetId="28">#REF!</definedName>
    <definedName name="무농1호" localSheetId="28">#REF!</definedName>
    <definedName name="무농2호" localSheetId="28">#REF!</definedName>
    <definedName name="박경희" localSheetId="28">#REF!</definedName>
    <definedName name="번들1호" localSheetId="28">#REF!</definedName>
    <definedName name="번들2호" localSheetId="28">#REF!</definedName>
    <definedName name="번들3호" localSheetId="28">#REF!</definedName>
    <definedName name="부가가치세" localSheetId="28">#REF!</definedName>
    <definedName name="부가가치세요율" localSheetId="28">#REF!</definedName>
    <definedName name="부가가치표" localSheetId="28">#REF!</definedName>
    <definedName name="부대" localSheetId="28">#REF!</definedName>
    <definedName name="부대내역비교" localSheetId="28">#REF!</definedName>
    <definedName name="부대사항" localSheetId="28">#REF!</definedName>
    <definedName name="분석" localSheetId="28">#REF!</definedName>
    <definedName name="비계" localSheetId="28">#REF!</definedName>
    <definedName name="비교표2" localSheetId="28" hidden="1">#REF!</definedName>
    <definedName name="비목1" localSheetId="28">#REF!</definedName>
    <definedName name="비목2" localSheetId="28">#REF!</definedName>
    <definedName name="비목3" localSheetId="28">#REF!</definedName>
    <definedName name="비목4" localSheetId="28">#REF!</definedName>
    <definedName name="ㅅㅅ" localSheetId="28">#REF!</definedName>
    <definedName name="사" localSheetId="28" hidden="1">#REF!</definedName>
    <definedName name="산재보험료" localSheetId="28">#REF!</definedName>
    <definedName name="산재보험료요율" localSheetId="28">#REF!</definedName>
    <definedName name="산재보험료표" localSheetId="28">#REF!</definedName>
    <definedName name="산출" localSheetId="28">#REF!</definedName>
    <definedName name="산출경비" localSheetId="28">#REF!</definedName>
    <definedName name="삼" localSheetId="28">#REF!</definedName>
    <definedName name="상림1호" localSheetId="28">#REF!</definedName>
    <definedName name="상림2호" localSheetId="28">#REF!</definedName>
    <definedName name="상림3호" localSheetId="28">#REF!</definedName>
    <definedName name="생사1호" localSheetId="28">#REF!</definedName>
    <definedName name="생사2호" localSheetId="28">#REF!</definedName>
    <definedName name="생사기존" localSheetId="28">#REF!</definedName>
    <definedName name="서울" localSheetId="28">#REF!</definedName>
    <definedName name="선량1호" localSheetId="28">#REF!</definedName>
    <definedName name="선량2호" localSheetId="28">#REF!</definedName>
    <definedName name="선량3호" localSheetId="28">#REF!</definedName>
    <definedName name="선량4호" localSheetId="28">#REF!</definedName>
    <definedName name="선량5호" localSheetId="28">#REF!</definedName>
    <definedName name="설계사" localSheetId="28">#REF!</definedName>
    <definedName name="설계삼" localSheetId="28">#REF!</definedName>
    <definedName name="설계오" localSheetId="28">#REF!</definedName>
    <definedName name="설계육" localSheetId="28">#REF!</definedName>
    <definedName name="설계이" localSheetId="28">#REF!</definedName>
    <definedName name="성산1호" localSheetId="28">#REF!</definedName>
    <definedName name="성산2호" localSheetId="28">#REF!</definedName>
    <definedName name="성산3호" localSheetId="28">#REF!</definedName>
    <definedName name="성산4호" localSheetId="28">#REF!</definedName>
    <definedName name="성산5호" localSheetId="28">#REF!</definedName>
    <definedName name="송수관로구경" localSheetId="28">#REF!</definedName>
    <definedName name="송천1" localSheetId="28">#REF!</definedName>
    <definedName name="송천2" localSheetId="28">#REF!</definedName>
    <definedName name="수중모타1" localSheetId="28">#REF!</definedName>
    <definedName name="수중모타10" localSheetId="28">#REF!</definedName>
    <definedName name="수중모타15" localSheetId="28">#REF!</definedName>
    <definedName name="수중모타2" localSheetId="28">#REF!</definedName>
    <definedName name="수중모타20" localSheetId="28">#REF!</definedName>
    <definedName name="수중모타25" localSheetId="28">#REF!</definedName>
    <definedName name="수중모타3" localSheetId="28">#REF!</definedName>
    <definedName name="수중모타30" localSheetId="28">#REF!</definedName>
    <definedName name="수중모타5" localSheetId="28">#REF!</definedName>
    <definedName name="수중모타7.5" localSheetId="28">#REF!</definedName>
    <definedName name="수중모터펌프단가" localSheetId="28">#REF!</definedName>
    <definedName name="수중케이블단가" localSheetId="28">#REF!</definedName>
    <definedName name="수행능력" localSheetId="28">#REF!</definedName>
    <definedName name="순공사비" localSheetId="28">#REF!</definedName>
    <definedName name="순공사원가" localSheetId="28">#REF!</definedName>
    <definedName name="시" localSheetId="28">#REF!</definedName>
    <definedName name="신성1" localSheetId="28">#REF!</definedName>
    <definedName name="신성2" localSheetId="28">#REF!</definedName>
    <definedName name="신성3" localSheetId="28">#REF!</definedName>
    <definedName name="신성4" localSheetId="28">#REF!</definedName>
    <definedName name="신성5" localSheetId="28">#REF!</definedName>
    <definedName name="신성6" localSheetId="28">#REF!</definedName>
    <definedName name="신성7" localSheetId="28">#REF!</definedName>
    <definedName name="신흥1호" localSheetId="28">#REF!</definedName>
    <definedName name="신흥2호" localSheetId="28">#REF!</definedName>
    <definedName name="실경상" localSheetId="28">#REF!</definedName>
    <definedName name="실행" localSheetId="28">#REF!</definedName>
    <definedName name="실행검토" localSheetId="28" hidden="1">#REF!</definedName>
    <definedName name="실행예상액" localSheetId="28" hidden="1">#REF!</definedName>
    <definedName name="실행집계" localSheetId="28">#REF!</definedName>
    <definedName name="ㅇㄹ" localSheetId="28" hidden="1">#REF!</definedName>
    <definedName name="ㅇㅇ" localSheetId="28">#REF!</definedName>
    <definedName name="ㅇㅇㅇ" localSheetId="28">#REF!</definedName>
    <definedName name="아연도강관단가" localSheetId="28">#REF!</definedName>
    <definedName name="아연도배관단가" localSheetId="28">#REF!</definedName>
    <definedName name="아연도배관자재" localSheetId="28">#REF!</definedName>
    <definedName name="안방1호" localSheetId="28">#REF!</definedName>
    <definedName name="안방2호" localSheetId="28">#REF!</definedName>
    <definedName name="안전관리비" localSheetId="28">#REF!</definedName>
    <definedName name="안전관리비요율" localSheetId="28">#REF!</definedName>
    <definedName name="안전관리비표" localSheetId="28">#REF!</definedName>
    <definedName name="안정수위" localSheetId="28">#REF!</definedName>
    <definedName name="앞들1호" localSheetId="28">#REF!</definedName>
    <definedName name="앞들2호" localSheetId="28">#REF!</definedName>
    <definedName name="양수량" localSheetId="28">#REF!</definedName>
    <definedName name="양식" localSheetId="28">#REF!</definedName>
    <definedName name="업체" localSheetId="28" hidden="1">#REF!</definedName>
    <definedName name="오산" localSheetId="28">#REF!</definedName>
    <definedName name="오주1호" localSheetId="28">#REF!</definedName>
    <definedName name="오주2호" localSheetId="28">#REF!</definedName>
    <definedName name="오주3호" localSheetId="28">#REF!</definedName>
    <definedName name="오주4호" localSheetId="28">#REF!</definedName>
    <definedName name="왕암내역" localSheetId="28">#REF!</definedName>
    <definedName name="요동1호" localSheetId="28">#REF!</definedName>
    <definedName name="요동2호" localSheetId="28">#REF!</definedName>
    <definedName name="용접" localSheetId="28">#REF!</definedName>
    <definedName name="우산" localSheetId="28">#REF!</definedName>
    <definedName name="운반중량산출2" localSheetId="28">#REF!</definedName>
    <definedName name="운암" localSheetId="28">#REF!</definedName>
    <definedName name="운호1호" localSheetId="28">#REF!</definedName>
    <definedName name="운호2호" localSheetId="28">#REF!</definedName>
    <definedName name="운호3호" localSheetId="28">#REF!</definedName>
    <definedName name="울산프랜지" localSheetId="28">#REF!</definedName>
    <definedName name="원가계산명" localSheetId="28">#REF!</definedName>
    <definedName name="원운1호" localSheetId="28">#REF!</definedName>
    <definedName name="원운2호" localSheetId="28">#REF!</definedName>
    <definedName name="육" localSheetId="28">#REF!</definedName>
    <definedName name="육리1호" localSheetId="28">#REF!</definedName>
    <definedName name="육리2호" localSheetId="28">#REF!</definedName>
    <definedName name="은산1호" localSheetId="28">#REF!</definedName>
    <definedName name="은산2호" localSheetId="28">#REF!</definedName>
    <definedName name="은산3호" localSheetId="28">#REF!</definedName>
    <definedName name="은산4호" localSheetId="28">#REF!</definedName>
    <definedName name="의무비" localSheetId="28">#REF!</definedName>
    <definedName name="의정부" localSheetId="28">#REF!</definedName>
    <definedName name="이" localSheetId="28">#REF!</definedName>
    <definedName name="이윤" localSheetId="28">#REF!</definedName>
    <definedName name="이윤요율" localSheetId="28">#REF!</definedName>
    <definedName name="이윤표" localSheetId="28">#REF!</definedName>
    <definedName name="이희선" localSheetId="28">#REF!,#REF!</definedName>
    <definedName name="인공" localSheetId="28">#REF!</definedName>
    <definedName name="인입공사비" localSheetId="28">#REF!</definedName>
    <definedName name="일반관리비" localSheetId="28">#REF!</definedName>
    <definedName name="일반관리비요율" localSheetId="28">#REF!</definedName>
    <definedName name="일반관리비표" localSheetId="28">#REF!</definedName>
    <definedName name="일위" localSheetId="28">#REF!,#REF!</definedName>
    <definedName name="일위대가" localSheetId="28">#REF!</definedName>
    <definedName name="일위목록" localSheetId="28">#REF!</definedName>
    <definedName name="입력란" localSheetId="28">#REF!</definedName>
    <definedName name="입력전체" localSheetId="28">#REF!</definedName>
    <definedName name="입안1호" localSheetId="28">#REF!</definedName>
    <definedName name="입안2호" localSheetId="28">#REF!</definedName>
    <definedName name="입안3호" localSheetId="28">#REF!</definedName>
    <definedName name="입안4호" localSheetId="28">#REF!</definedName>
    <definedName name="입안기존2" localSheetId="28">#REF!</definedName>
    <definedName name="자연수위" localSheetId="28">#REF!</definedName>
    <definedName name="자재" localSheetId="28">#REF!</definedName>
    <definedName name="잡자재비" localSheetId="28">#REF!</definedName>
    <definedName name="장산1" localSheetId="28">#REF!</definedName>
    <definedName name="장산2" localSheetId="28">#REF!</definedName>
    <definedName name="장산3" localSheetId="28">#REF!</definedName>
    <definedName name="장춘" localSheetId="28">#REF!</definedName>
    <definedName name="재료비" localSheetId="28">#REF!</definedName>
    <definedName name="재료비요율" localSheetId="28">#REF!</definedName>
    <definedName name="재료집계3" localSheetId="28">#REF!</definedName>
    <definedName name="저격2" localSheetId="28">#REF!</definedName>
    <definedName name="저수조만수위" localSheetId="28">#REF!</definedName>
    <definedName name="전동기용량" localSheetId="28">#REF!</definedName>
    <definedName name="전선관부속품비" localSheetId="28">#REF!</definedName>
    <definedName name="전장su" localSheetId="28">#REF!</definedName>
    <definedName name="정열범위" localSheetId="28">#REF!</definedName>
    <definedName name="조달예가" localSheetId="28">#REF!</definedName>
    <definedName name="중량" localSheetId="28">#REF!</definedName>
    <definedName name="중량표" localSheetId="28">#REF!</definedName>
    <definedName name="지동" localSheetId="28">#REF!</definedName>
    <definedName name="지질" localSheetId="28">#REF!</definedName>
    <definedName name="지질2" localSheetId="28">#REF!</definedName>
    <definedName name="직접경비" localSheetId="28">#REF!</definedName>
    <definedName name="직접노무비" localSheetId="28">#REF!</definedName>
    <definedName name="직접노무비요율" localSheetId="28">#REF!</definedName>
    <definedName name="직접비" localSheetId="28">#REF!</definedName>
    <definedName name="직접재료비" localSheetId="28">#REF!</definedName>
    <definedName name="직접재료비합" localSheetId="28">#REF!</definedName>
    <definedName name="직종" localSheetId="28">#REF!</definedName>
    <definedName name="직종명" localSheetId="28">#REF!</definedName>
    <definedName name="진석" localSheetId="28">#REF!,#REF!</definedName>
    <definedName name="ㅊ3" localSheetId="28">#REF!</definedName>
    <definedName name="차체2" localSheetId="28">#REF!</definedName>
    <definedName name="착정심도" localSheetId="28">#REF!</definedName>
    <definedName name="철골공" localSheetId="28">#REF!</definedName>
    <definedName name="철목1호" localSheetId="28">#REF!</definedName>
    <definedName name="철목2호" localSheetId="28">#REF!</definedName>
    <definedName name="철목3호" localSheetId="28">#REF!</definedName>
    <definedName name="철목4호" localSheetId="28">#REF!</definedName>
    <definedName name="철콘" localSheetId="28">#REF!</definedName>
    <definedName name="철콘견적" localSheetId="28">#REF!</definedName>
    <definedName name="철콘번호" localSheetId="28">#REF!</definedName>
    <definedName name="청림1호" localSheetId="28">#REF!</definedName>
    <definedName name="청림2호" localSheetId="28">#REF!</definedName>
    <definedName name="청림3호" localSheetId="28">#REF!</definedName>
    <definedName name="총공사비" localSheetId="28">#REF!</definedName>
    <definedName name="총괄" localSheetId="28">#REF!</definedName>
    <definedName name="총괄표0" localSheetId="28" hidden="1">#REF!</definedName>
    <definedName name="총원가" localSheetId="28">#REF!</definedName>
    <definedName name="칠" localSheetId="28">#REF!</definedName>
    <definedName name="ㅌㅌㅌㅌㅌㅌㅌ" localSheetId="28">#REF!</definedName>
    <definedName name="토" localSheetId="28" hidden="1">#REF!</definedName>
    <definedName name="팔" localSheetId="28" hidden="1">#REF!</definedName>
    <definedName name="펌프구경" localSheetId="28">#REF!</definedName>
    <definedName name="평택" localSheetId="28">#REF!</definedName>
    <definedName name="표지" localSheetId="28" hidden="1">#REF!</definedName>
    <definedName name="프린트" localSheetId="28">#REF!</definedName>
    <definedName name="ㅎ" localSheetId="28">#REF!</definedName>
    <definedName name="ㅎ314" localSheetId="28">#REF!</definedName>
    <definedName name="ㅎ384" localSheetId="28">#REF!</definedName>
    <definedName name="ㅎㄹㄹ" localSheetId="28">#REF!</definedName>
    <definedName name="하도급계획서" localSheetId="28">#REF!</definedName>
    <definedName name="한" localSheetId="28" hidden="1">#REF!</definedName>
    <definedName name="한교1호" localSheetId="28">#REF!</definedName>
    <definedName name="한교2호" localSheetId="28">#REF!</definedName>
    <definedName name="한교3호" localSheetId="28">#REF!</definedName>
    <definedName name="한전" localSheetId="28">#REF!</definedName>
    <definedName name="한전수탁비" localSheetId="28">#REF!</definedName>
    <definedName name="할증" localSheetId="28">#REF!</definedName>
    <definedName name="합계" localSheetId="28">#REF!</definedName>
    <definedName name="행삭제" localSheetId="28">#REF!</definedName>
    <definedName name="현천기자재비" localSheetId="28">#REF!</definedName>
    <definedName name="화신1호" localSheetId="28">#REF!</definedName>
    <definedName name="화신2호" localSheetId="28">#REF!</definedName>
    <definedName name="화신기존1" localSheetId="28">#REF!</definedName>
    <definedName name="화신기존2" localSheetId="28">#REF!</definedName>
    <definedName name="환산계수" localSheetId="28">#REF!</definedName>
    <definedName name="회사명" localSheetId="28">#REF!</definedName>
    <definedName name="회시1호" localSheetId="28">#REF!</definedName>
    <definedName name="회시2호" localSheetId="28">#REF!</definedName>
    <definedName name="희선" localSheetId="28">#REF!,#REF!,#REF!,#REF!,#REF!,#REF!,#REF!,#REF!,#REF!,#REF!,#REF!,#REF!,#REF!,#REF!,#REF!,#REF!,#REF!,#REF!,#REF!</definedName>
    <definedName name="ㅗ1433" localSheetId="28">#REF!</definedName>
    <definedName name="ㅗㅓㅏ" localSheetId="28">#REF!</definedName>
    <definedName name="ㅠ" localSheetId="28">#REF!</definedName>
    <definedName name="ㅠ1" localSheetId="28">#REF!</definedName>
    <definedName name="ㅠ121" localSheetId="28">#REF!</definedName>
    <definedName name="_xlnm.Print_Area" localSheetId="28">'3.1C1820a'!$A$1:$I$35</definedName>
    <definedName name="\e" localSheetId="29">#REF!</definedName>
    <definedName name="\g" localSheetId="29">#REF!</definedName>
    <definedName name="\O" localSheetId="29">#REF!</definedName>
    <definedName name="\s" localSheetId="29">#REF!</definedName>
    <definedName name="_\D" localSheetId="29">#REF!</definedName>
    <definedName name="_\X" localSheetId="29">#REF!</definedName>
    <definedName name="________cap11" localSheetId="29">#REF!</definedName>
    <definedName name="_______cap11" localSheetId="29">#REF!</definedName>
    <definedName name="______cap11" localSheetId="29">#REF!</definedName>
    <definedName name="_____key2" localSheetId="29" hidden="1">#REF!</definedName>
    <definedName name="____key2" localSheetId="29" hidden="1">#REF!</definedName>
    <definedName name="____YO1" localSheetId="29">#REF!</definedName>
    <definedName name="____총괄표" localSheetId="29" hidden="1">#REF!</definedName>
    <definedName name="___BMK10" localSheetId="29">#REF!</definedName>
    <definedName name="___HSH1" localSheetId="29">#REF!</definedName>
    <definedName name="___HSH2" localSheetId="29">#REF!</definedName>
    <definedName name="___HTB2" localSheetId="29">#REF!</definedName>
    <definedName name="___HTS1" localSheetId="29">#REF!</definedName>
    <definedName name="___key2" localSheetId="29" hidden="1">#REF!</definedName>
    <definedName name="___MS1" localSheetId="29">#REF!</definedName>
    <definedName name="___mu1" localSheetId="29">#REF!</definedName>
    <definedName name="___mu2" localSheetId="29">#REF!</definedName>
    <definedName name="___mu3" localSheetId="29">#REF!</definedName>
    <definedName name="___na7" localSheetId="29">#REF!</definedName>
    <definedName name="___nf1" localSheetId="29">#REF!</definedName>
    <definedName name="___nf2" localSheetId="29">#REF!</definedName>
    <definedName name="___nf3" localSheetId="29">#REF!</definedName>
    <definedName name="___ng30" localSheetId="29">#REF!</definedName>
    <definedName name="___ng35" localSheetId="29">#REF!</definedName>
    <definedName name="___NP1" localSheetId="29">#REF!</definedName>
    <definedName name="___NP2" localSheetId="29">#REF!</definedName>
    <definedName name="___NSH1" localSheetId="29">#REF!</definedName>
    <definedName name="___NSH2" localSheetId="29">#REF!</definedName>
    <definedName name="___pa7" localSheetId="29">#REF!</definedName>
    <definedName name="___pf1" localSheetId="29">#REF!</definedName>
    <definedName name="___pf2" localSheetId="29">#REF!</definedName>
    <definedName name="___pf3" localSheetId="29">#REF!</definedName>
    <definedName name="___pg30" localSheetId="29">#REF!</definedName>
    <definedName name="___pg35" localSheetId="29">#REF!</definedName>
    <definedName name="___ppa7" localSheetId="29">#REF!</definedName>
    <definedName name="___ppf1" localSheetId="29">#REF!</definedName>
    <definedName name="___ppf2" localSheetId="29">#REF!</definedName>
    <definedName name="___ppf3" localSheetId="29">#REF!</definedName>
    <definedName name="___ppg30" localSheetId="29">#REF!</definedName>
    <definedName name="___ppg35" localSheetId="29">#REF!</definedName>
    <definedName name="___QTY10" localSheetId="29">#REF!</definedName>
    <definedName name="___UPR10" localSheetId="29">#REF!</definedName>
    <definedName name="___vrc25" localSheetId="29">#REF!</definedName>
    <definedName name="___YO1" localSheetId="29">#REF!</definedName>
    <definedName name="___총괄표" localSheetId="29" hidden="1">#REF!</definedName>
    <definedName name="__16_3_0Crite" localSheetId="29">#REF!</definedName>
    <definedName name="__17_3_0Criteria" localSheetId="29">#REF!</definedName>
    <definedName name="__18_3__Crite" localSheetId="29">#REF!</definedName>
    <definedName name="__19_3__Criteria" localSheetId="29">#REF!</definedName>
    <definedName name="__20A15_" localSheetId="29">#REF!</definedName>
    <definedName name="__21G_0Extr" localSheetId="29">#REF!</definedName>
    <definedName name="__22G_0Extract" localSheetId="29">#REF!</definedName>
    <definedName name="__23G__Extr" localSheetId="29">#REF!</definedName>
    <definedName name="__24G__Extract" localSheetId="29">#REF!</definedName>
    <definedName name="__BMK10" localSheetId="29">#REF!</definedName>
    <definedName name="__cap11" localSheetId="29">#REF!</definedName>
    <definedName name="__HSH1" localSheetId="29">#REF!</definedName>
    <definedName name="__HSH2" localSheetId="29">#REF!</definedName>
    <definedName name="__HTB2" localSheetId="29">#REF!</definedName>
    <definedName name="__HTS1" localSheetId="29">#REF!</definedName>
    <definedName name="__key2" localSheetId="29" hidden="1">#REF!</definedName>
    <definedName name="__MS1" localSheetId="29">#REF!</definedName>
    <definedName name="__mu1" localSheetId="29">#REF!</definedName>
    <definedName name="__mu2" localSheetId="29">#REF!</definedName>
    <definedName name="__mu3" localSheetId="29">#REF!</definedName>
    <definedName name="__na7" localSheetId="29">#REF!</definedName>
    <definedName name="__nf1" localSheetId="29">#REF!</definedName>
    <definedName name="__nf2" localSheetId="29">#REF!</definedName>
    <definedName name="__nf3" localSheetId="29">#REF!</definedName>
    <definedName name="__ng30" localSheetId="29">#REF!</definedName>
    <definedName name="__ng35" localSheetId="29">#REF!</definedName>
    <definedName name="__NP1" localSheetId="29">#REF!</definedName>
    <definedName name="__NP2" localSheetId="29">#REF!</definedName>
    <definedName name="__NSH1" localSheetId="29">#REF!</definedName>
    <definedName name="__NSH2" localSheetId="29">#REF!</definedName>
    <definedName name="__pa7" localSheetId="29">#REF!</definedName>
    <definedName name="__pf1" localSheetId="29">#REF!</definedName>
    <definedName name="__pf2" localSheetId="29">#REF!</definedName>
    <definedName name="__pf3" localSheetId="29">#REF!</definedName>
    <definedName name="__pg30" localSheetId="29">#REF!</definedName>
    <definedName name="__pg35" localSheetId="29">#REF!</definedName>
    <definedName name="__ppa7" localSheetId="29">#REF!</definedName>
    <definedName name="__ppf1" localSheetId="29">#REF!</definedName>
    <definedName name="__ppf2" localSheetId="29">#REF!</definedName>
    <definedName name="__ppf3" localSheetId="29">#REF!</definedName>
    <definedName name="__ppg30" localSheetId="29">#REF!</definedName>
    <definedName name="__ppg35" localSheetId="29">#REF!</definedName>
    <definedName name="__QTY10" localSheetId="29">#REF!</definedName>
    <definedName name="__UPR10" localSheetId="29">#REF!</definedName>
    <definedName name="__vrc25" localSheetId="29">#REF!</definedName>
    <definedName name="__YO1" localSheetId="29">#REF!</definedName>
    <definedName name="__총괄표" localSheetId="29" hidden="1">#REF!</definedName>
    <definedName name="_000年.xls" localSheetId="29">#REF!</definedName>
    <definedName name="_001年.xls" localSheetId="29">#REF!</definedName>
    <definedName name="_002年.xls" localSheetId="29">#REF!</definedName>
    <definedName name="_16.025_8.297_18.65__10.5" localSheetId="29">#REF!</definedName>
    <definedName name="_16_3_0Crite" localSheetId="29">#REF!</definedName>
    <definedName name="_17_3_0Criteria" localSheetId="29">#REF!</definedName>
    <definedName name="_18_3__Crite" localSheetId="29">#REF!</definedName>
    <definedName name="_19_3__Criteria" localSheetId="29">#REF!</definedName>
    <definedName name="_1공장" localSheetId="29">#REF!</definedName>
    <definedName name="_20A15_" localSheetId="29">#REF!</definedName>
    <definedName name="_21G_0Extr" localSheetId="29">#REF!</definedName>
    <definedName name="_22G_0Extract" localSheetId="29">#REF!</definedName>
    <definedName name="_23G__Extr" localSheetId="29">#REF!</definedName>
    <definedName name="_24G__Extract" localSheetId="29">#REF!</definedName>
    <definedName name="_2공장" localSheetId="29">#REF!</definedName>
    <definedName name="_3공장" localSheetId="29">#REF!</definedName>
    <definedName name="_58_3" localSheetId="29">#REF!</definedName>
    <definedName name="_61_3_0Crite" localSheetId="29">#REF!</definedName>
    <definedName name="_64_3_0Criteria" localSheetId="29">#REF!</definedName>
    <definedName name="_67_3__Crite" localSheetId="29">#REF!</definedName>
    <definedName name="_70_3__Criteria" localSheetId="29">#REF!</definedName>
    <definedName name="_71A15_" localSheetId="29">#REF!</definedName>
    <definedName name="_74G" localSheetId="29">#REF!</definedName>
    <definedName name="_77G_0Extr" localSheetId="29">#REF!</definedName>
    <definedName name="_80G_0Extract" localSheetId="29">#REF!</definedName>
    <definedName name="_83G__Extr" localSheetId="29">#REF!</definedName>
    <definedName name="_86G__Extract" localSheetId="29">#REF!</definedName>
    <definedName name="_A" localSheetId="29">#REF!</definedName>
    <definedName name="_BMK10" localSheetId="29">#REF!</definedName>
    <definedName name="_cap11" localSheetId="29">#REF!</definedName>
    <definedName name="_Dist_Bin" localSheetId="29" hidden="1">#REF!</definedName>
    <definedName name="_Dist_Values" localSheetId="29" hidden="1">#REF!</definedName>
    <definedName name="_Fill" localSheetId="29" hidden="1">#REF!</definedName>
    <definedName name="_HSH1" localSheetId="29">#REF!</definedName>
    <definedName name="_HSH2" localSheetId="29">#REF!</definedName>
    <definedName name="_HTB2" localSheetId="29">#REF!</definedName>
    <definedName name="_HTS1" localSheetId="29">#REF!</definedName>
    <definedName name="_Key1" localSheetId="29" hidden="1">#REF!</definedName>
    <definedName name="_Key2" localSheetId="29" hidden="1">#REF!</definedName>
    <definedName name="_MS1" localSheetId="29">#REF!</definedName>
    <definedName name="_mu1" localSheetId="29">#REF!</definedName>
    <definedName name="_mu2" localSheetId="29">#REF!</definedName>
    <definedName name="_mu3" localSheetId="29">#REF!</definedName>
    <definedName name="_na7" localSheetId="29">#REF!</definedName>
    <definedName name="_nf1" localSheetId="29">#REF!</definedName>
    <definedName name="_nf2" localSheetId="29">#REF!</definedName>
    <definedName name="_nf3" localSheetId="29">#REF!</definedName>
    <definedName name="_ng30" localSheetId="29">#REF!</definedName>
    <definedName name="_ng35" localSheetId="29">#REF!</definedName>
    <definedName name="_NP1" localSheetId="29">#REF!</definedName>
    <definedName name="_NP2" localSheetId="29">#REF!</definedName>
    <definedName name="_NSH1" localSheetId="29">#REF!</definedName>
    <definedName name="_NSH2" localSheetId="29">#REF!</definedName>
    <definedName name="_pa7" localSheetId="29">#REF!</definedName>
    <definedName name="_pf1" localSheetId="29">#REF!</definedName>
    <definedName name="_pf2" localSheetId="29">#REF!</definedName>
    <definedName name="_pf3" localSheetId="29">#REF!</definedName>
    <definedName name="_pg30" localSheetId="29">#REF!</definedName>
    <definedName name="_pg35" localSheetId="29">#REF!</definedName>
    <definedName name="_ppa7" localSheetId="29">#REF!</definedName>
    <definedName name="_ppf1" localSheetId="29">#REF!</definedName>
    <definedName name="_ppf2" localSheetId="29">#REF!</definedName>
    <definedName name="_ppf3" localSheetId="29">#REF!</definedName>
    <definedName name="_ppg30" localSheetId="29">#REF!</definedName>
    <definedName name="_ppg35" localSheetId="29">#REF!</definedName>
    <definedName name="_QTY10" localSheetId="29">#REF!</definedName>
    <definedName name="_Sort" localSheetId="29" hidden="1">#REF!</definedName>
    <definedName name="_Table1_In1" localSheetId="29" hidden="1">#REF!</definedName>
    <definedName name="_Table1_Out" localSheetId="29" hidden="1">#REF!</definedName>
    <definedName name="_UPR10" localSheetId="29">#REF!</definedName>
    <definedName name="_vrc25" localSheetId="29">#REF!</definedName>
    <definedName name="_YO1" localSheetId="29">#REF!</definedName>
    <definedName name="_총괄표" localSheetId="29" hidden="1">#REF!</definedName>
    <definedName name="A_1" localSheetId="29">#REF!</definedName>
    <definedName name="A_2" localSheetId="29">#REF!</definedName>
    <definedName name="A_3" localSheetId="29">#REF!</definedName>
    <definedName name="A_4" localSheetId="29">#REF!</definedName>
    <definedName name="A_5" localSheetId="29">#REF!</definedName>
    <definedName name="A_6" localSheetId="29">#REF!</definedName>
    <definedName name="A1_" localSheetId="29">#REF!</definedName>
    <definedName name="A15." localSheetId="29">#REF!</definedName>
    <definedName name="A2_" localSheetId="29">#REF!</definedName>
    <definedName name="A3_" localSheetId="29">#REF!</definedName>
    <definedName name="A315yoo1" localSheetId="29">#REF!</definedName>
    <definedName name="A4_" localSheetId="29">#REF!</definedName>
    <definedName name="A5_" localSheetId="29">#REF!</definedName>
    <definedName name="A7_" localSheetId="29">#REF!</definedName>
    <definedName name="A8_" localSheetId="29">#REF!</definedName>
    <definedName name="A9_" localSheetId="29">#REF!</definedName>
    <definedName name="AA" localSheetId="29" hidden="1">#REF!</definedName>
    <definedName name="AMOUNT" localSheetId="29">#REF!</definedName>
    <definedName name="are" localSheetId="29">#REF!</definedName>
    <definedName name="as" localSheetId="29" hidden="1">#REF!</definedName>
    <definedName name="b_1" localSheetId="29">#REF!</definedName>
    <definedName name="B0" localSheetId="29">#REF!</definedName>
    <definedName name="B1_" localSheetId="29">#REF!</definedName>
    <definedName name="B1381." localSheetId="29">#REF!</definedName>
    <definedName name="B1A" localSheetId="29">#REF!</definedName>
    <definedName name="B1WL" localSheetId="29">#REF!</definedName>
    <definedName name="B1WR" localSheetId="29">#REF!</definedName>
    <definedName name="B2A" localSheetId="29">#REF!</definedName>
    <definedName name="B2WL" localSheetId="29">#REF!</definedName>
    <definedName name="B2WR" localSheetId="29">#REF!</definedName>
    <definedName name="B3A" localSheetId="29">#REF!</definedName>
    <definedName name="B4A" localSheetId="29">#REF!</definedName>
    <definedName name="B5A" localSheetId="29">#REF!</definedName>
    <definedName name="B6A" localSheetId="29">#REF!</definedName>
    <definedName name="B7A" localSheetId="29">#REF!</definedName>
    <definedName name="B8A" localSheetId="29">#REF!</definedName>
    <definedName name="BA" localSheetId="29">#REF!</definedName>
    <definedName name="BAE_GWANG_GONG" localSheetId="29">#REF!</definedName>
    <definedName name="BB" localSheetId="29">#REF!</definedName>
    <definedName name="bbb" localSheetId="29">#REF!</definedName>
    <definedName name="BHU" localSheetId="29">#REF!</definedName>
    <definedName name="BI_GAE_GONG" localSheetId="29">#REF!</definedName>
    <definedName name="BIGO" localSheetId="29">#REF!</definedName>
    <definedName name="BJ_GLF" localSheetId="29">#REF!</definedName>
    <definedName name="BJ_LR" localSheetId="29">#REF!</definedName>
    <definedName name="BMO" localSheetId="29">#REF!</definedName>
    <definedName name="BO" localSheetId="29">#REF!</definedName>
    <definedName name="BO_ON_GONG" localSheetId="29">#REF!</definedName>
    <definedName name="BO_TONG_IN_BU" localSheetId="29">#REF!</definedName>
    <definedName name="BSH" localSheetId="29">#REF!</definedName>
    <definedName name="BV" localSheetId="29">#REF!</definedName>
    <definedName name="C_1" localSheetId="29">#REF!</definedName>
    <definedName name="C_2" localSheetId="29">#REF!</definedName>
    <definedName name="C_3" localSheetId="29">#REF!</definedName>
    <definedName name="cap" localSheetId="29">#REF!</definedName>
    <definedName name="CCC" localSheetId="29">#REF!</definedName>
    <definedName name="CHUK_RYANG_SA" localSheetId="29">#REF!</definedName>
    <definedName name="CHUL_GOL_GONG" localSheetId="29">#REF!</definedName>
    <definedName name="CHUL_GONG" localSheetId="29">#REF!</definedName>
    <definedName name="CIVIL" localSheetId="29">#REF!</definedName>
    <definedName name="CKSP" localSheetId="29">#REF!</definedName>
    <definedName name="Client" localSheetId="29">#REF!</definedName>
    <definedName name="CM" localSheetId="29">#REF!</definedName>
    <definedName name="COD" localSheetId="29">#REF!</definedName>
    <definedName name="CODE" localSheetId="29">#REF!</definedName>
    <definedName name="cola" localSheetId="29">#REF!</definedName>
    <definedName name="cola11" localSheetId="29">#REF!</definedName>
    <definedName name="colb" localSheetId="29">#REF!</definedName>
    <definedName name="Conc_A" localSheetId="29">#REF!</definedName>
    <definedName name="Conc_C" localSheetId="29">#REF!</definedName>
    <definedName name="COST" localSheetId="29" hidden="1">#REF!</definedName>
    <definedName name="COSTT" localSheetId="29" hidden="1">#REF!</definedName>
    <definedName name="CPK" localSheetId="29">#REF!</definedName>
    <definedName name="CR" localSheetId="29">#REF!</definedName>
    <definedName name="D0" localSheetId="29">#REF!</definedName>
    <definedName name="D00" localSheetId="29">#REF!</definedName>
    <definedName name="D000" localSheetId="29">#REF!</definedName>
    <definedName name="DAN" localSheetId="29">#REF!</definedName>
    <definedName name="DANGA" localSheetId="29">#REF!,#REF!</definedName>
    <definedName name="danga2" localSheetId="29">#REF!,#REF!</definedName>
    <definedName name="Database" localSheetId="29" hidden="1">#REF!</definedName>
    <definedName name="database2" localSheetId="29">#REF!</definedName>
    <definedName name="date" localSheetId="29">#REF!</definedName>
    <definedName name="Date_Bidding" localSheetId="29">#REF!</definedName>
    <definedName name="DE" localSheetId="29">#REF!</definedName>
    <definedName name="DF" localSheetId="29">#REF!</definedName>
    <definedName name="dl" localSheetId="29">#REF!</definedName>
    <definedName name="DO_JANG_GONG" localSheetId="29">#REF!</definedName>
    <definedName name="DPI" localSheetId="29">#REF!</definedName>
    <definedName name="DPP" localSheetId="29">#REF!</definedName>
    <definedName name="DS" localSheetId="29">#REF!</definedName>
    <definedName name="DSVP" localSheetId="29">#REF!</definedName>
    <definedName name="DUCT_GONG" localSheetId="29">#REF!</definedName>
    <definedName name="E10M" localSheetId="29">#REF!</definedName>
    <definedName name="E10P" localSheetId="29">#REF!</definedName>
    <definedName name="E11M" localSheetId="29">#REF!</definedName>
    <definedName name="E11P" localSheetId="29">#REF!</definedName>
    <definedName name="E12M" localSheetId="29">#REF!</definedName>
    <definedName name="E12P" localSheetId="29">#REF!</definedName>
    <definedName name="E13M" localSheetId="29">#REF!</definedName>
    <definedName name="E13P" localSheetId="29">#REF!</definedName>
    <definedName name="E14M" localSheetId="29">#REF!</definedName>
    <definedName name="E14P" localSheetId="29">#REF!</definedName>
    <definedName name="E15M" localSheetId="29">#REF!</definedName>
    <definedName name="E15P" localSheetId="29">#REF!</definedName>
    <definedName name="E16M" localSheetId="29">#REF!</definedName>
    <definedName name="E16P" localSheetId="29">#REF!</definedName>
    <definedName name="E17M" localSheetId="29">#REF!</definedName>
    <definedName name="E17P" localSheetId="29">#REF!</definedName>
    <definedName name="E18M" localSheetId="29">#REF!</definedName>
    <definedName name="E18P" localSheetId="29">#REF!</definedName>
    <definedName name="E19M" localSheetId="29">#REF!</definedName>
    <definedName name="E19P" localSheetId="29">#REF!</definedName>
    <definedName name="E1E" localSheetId="29">#REF!</definedName>
    <definedName name="E1M" localSheetId="29">#REF!</definedName>
    <definedName name="E1P" localSheetId="29">#REF!</definedName>
    <definedName name="E20M" localSheetId="29">#REF!</definedName>
    <definedName name="E20P" localSheetId="29">#REF!</definedName>
    <definedName name="E21M" localSheetId="29">#REF!</definedName>
    <definedName name="E21P" localSheetId="29">#REF!</definedName>
    <definedName name="E22M" localSheetId="29">#REF!</definedName>
    <definedName name="E22P" localSheetId="29">#REF!</definedName>
    <definedName name="E23M" localSheetId="29">#REF!</definedName>
    <definedName name="E23P" localSheetId="29">#REF!</definedName>
    <definedName name="E24M" localSheetId="29">#REF!</definedName>
    <definedName name="E24P" localSheetId="29">#REF!</definedName>
    <definedName name="E26E" localSheetId="29">#REF!</definedName>
    <definedName name="E26M" localSheetId="29">#REF!</definedName>
    <definedName name="E26P" localSheetId="29">#REF!</definedName>
    <definedName name="E27E" localSheetId="29">#REF!</definedName>
    <definedName name="E27M" localSheetId="29">#REF!</definedName>
    <definedName name="E27P" localSheetId="29">#REF!</definedName>
    <definedName name="E28E" localSheetId="29">#REF!</definedName>
    <definedName name="E28M" localSheetId="29">#REF!</definedName>
    <definedName name="E28P" localSheetId="29">#REF!</definedName>
    <definedName name="E29M" localSheetId="29">#REF!</definedName>
    <definedName name="E29P" localSheetId="29">#REF!</definedName>
    <definedName name="E2E" localSheetId="29">#REF!</definedName>
    <definedName name="E2M" localSheetId="29">#REF!</definedName>
    <definedName name="E2P" localSheetId="29">#REF!</definedName>
    <definedName name="E30M" localSheetId="29">#REF!</definedName>
    <definedName name="E30P" localSheetId="29">#REF!</definedName>
    <definedName name="E35M" localSheetId="29">#REF!</definedName>
    <definedName name="E35P" localSheetId="29">#REF!</definedName>
    <definedName name="E3P" localSheetId="29">#REF!</definedName>
    <definedName name="E43M" localSheetId="29">#REF!</definedName>
    <definedName name="E43P" localSheetId="29">#REF!</definedName>
    <definedName name="E44M" localSheetId="29">#REF!</definedName>
    <definedName name="E44P" localSheetId="29">#REF!</definedName>
    <definedName name="E45M" localSheetId="29">#REF!</definedName>
    <definedName name="E45P" localSheetId="29">#REF!</definedName>
    <definedName name="E46M" localSheetId="29">#REF!</definedName>
    <definedName name="E46P" localSheetId="29">#REF!</definedName>
    <definedName name="E47M" localSheetId="29">#REF!</definedName>
    <definedName name="E47P" localSheetId="29">#REF!</definedName>
    <definedName name="E49M" localSheetId="29">#REF!</definedName>
    <definedName name="E49P" localSheetId="29">#REF!</definedName>
    <definedName name="E4M" localSheetId="29">#REF!</definedName>
    <definedName name="E4P" localSheetId="29">#REF!</definedName>
    <definedName name="E50M" localSheetId="29">#REF!</definedName>
    <definedName name="E50P" localSheetId="29">#REF!</definedName>
    <definedName name="E51E" localSheetId="29">#REF!</definedName>
    <definedName name="E5M" localSheetId="29">#REF!</definedName>
    <definedName name="E5P" localSheetId="29">#REF!</definedName>
    <definedName name="E6M" localSheetId="29">#REF!</definedName>
    <definedName name="E6P" localSheetId="29">#REF!</definedName>
    <definedName name="E7M" localSheetId="29">#REF!</definedName>
    <definedName name="E7P" localSheetId="29">#REF!</definedName>
    <definedName name="E8M" localSheetId="29">#REF!</definedName>
    <definedName name="E8P" localSheetId="29">#REF!</definedName>
    <definedName name="E9M" localSheetId="29">#REF!</definedName>
    <definedName name="E9P" localSheetId="29">#REF!</definedName>
    <definedName name="eee" localSheetId="29" hidden="1">#REF!</definedName>
    <definedName name="Exchange_Rate" localSheetId="29">#REF!</definedName>
    <definedName name="Extract_MI" localSheetId="29">#REF!</definedName>
    <definedName name="fact" localSheetId="29">#REF!</definedName>
    <definedName name="FD" localSheetId="29">#REF!</definedName>
    <definedName name="FEEL" localSheetId="29">#REF!</definedName>
    <definedName name="fjkf" localSheetId="29">#REF!</definedName>
    <definedName name="Form" localSheetId="29">#REF!</definedName>
    <definedName name="fvdsa" localSheetId="29">#REF!</definedName>
    <definedName name="fwk" localSheetId="29">#REF!</definedName>
    <definedName name="GAE_JANG_GONG" localSheetId="29">#REF!</definedName>
    <definedName name="GEMCO" localSheetId="29" hidden="1">#REF!</definedName>
    <definedName name="gfdgdgdf" localSheetId="29">#REF!</definedName>
    <definedName name="gfggfr" localSheetId="29">#REF!</definedName>
    <definedName name="GG" localSheetId="29">#REF!</definedName>
    <definedName name="GGGG" localSheetId="29">#REF!</definedName>
    <definedName name="gh" localSheetId="29">#REF!</definedName>
    <definedName name="GI_GAE_SUL_CHI_GONG" localSheetId="29">#REF!</definedName>
    <definedName name="GJ" localSheetId="29">#REF!</definedName>
    <definedName name="gjj" localSheetId="29">#REF!</definedName>
    <definedName name="GK" localSheetId="29">#REF!</definedName>
    <definedName name="GONGCODE" localSheetId="29">#REF!</definedName>
    <definedName name="grew" localSheetId="29" hidden="1">#REF!</definedName>
    <definedName name="Gtb" localSheetId="29">#REF!</definedName>
    <definedName name="gtbtt" localSheetId="29">#REF!</definedName>
    <definedName name="GUMAK" localSheetId="29">#REF!</definedName>
    <definedName name="Gxl" localSheetId="29">#REF!</definedName>
    <definedName name="gxltt" localSheetId="29">#REF!</definedName>
    <definedName name="GY" localSheetId="29">#REF!</definedName>
    <definedName name="H1L" localSheetId="29">#REF!</definedName>
    <definedName name="H1R" localSheetId="29">#REF!</definedName>
    <definedName name="H1WL" localSheetId="29">#REF!</definedName>
    <definedName name="H1WR" localSheetId="29">#REF!</definedName>
    <definedName name="H2L" localSheetId="29">#REF!</definedName>
    <definedName name="H2R" localSheetId="29">#REF!</definedName>
    <definedName name="H2WL" localSheetId="29">#REF!</definedName>
    <definedName name="H2WR" localSheetId="29">#REF!</definedName>
    <definedName name="H3L" localSheetId="29">#REF!</definedName>
    <definedName name="H3R" localSheetId="29">#REF!</definedName>
    <definedName name="H3WL" localSheetId="29">#REF!</definedName>
    <definedName name="H3WR" localSheetId="29">#REF!</definedName>
    <definedName name="H4L" localSheetId="29">#REF!</definedName>
    <definedName name="H4R" localSheetId="29">#REF!</definedName>
    <definedName name="H5L" localSheetId="29">#REF!</definedName>
    <definedName name="H5R" localSheetId="29">#REF!</definedName>
    <definedName name="H6L" localSheetId="29">#REF!</definedName>
    <definedName name="H6R" localSheetId="29">#REF!</definedName>
    <definedName name="H7L" localSheetId="29">#REF!</definedName>
    <definedName name="H7R" localSheetId="29">#REF!</definedName>
    <definedName name="H9A" localSheetId="29">#REF!</definedName>
    <definedName name="HAF" localSheetId="29">#REF!</definedName>
    <definedName name="han" localSheetId="29" hidden="1">#REF!</definedName>
    <definedName name="hanliangbiao" localSheetId="29">#REF!</definedName>
    <definedName name="hardwar" localSheetId="29" hidden="1">#REF!</definedName>
    <definedName name="HBV" localSheetId="29">#REF!</definedName>
    <definedName name="HCR" localSheetId="29">#REF!</definedName>
    <definedName name="HDSVP" localSheetId="29">#REF!</definedName>
    <definedName name="HHAF" localSheetId="29">#REF!</definedName>
    <definedName name="HHMF" localSheetId="29">#REF!</definedName>
    <definedName name="HL" localSheetId="29">#REF!</definedName>
    <definedName name="HMF" localSheetId="29">#REF!</definedName>
    <definedName name="HMOTOR" localSheetId="29">#REF!</definedName>
    <definedName name="HPUMP" localSheetId="29">#REF!</definedName>
    <definedName name="HR" localSheetId="29">#REF!</definedName>
    <definedName name="HSH" localSheetId="29">#REF!</definedName>
    <definedName name="HSV" localSheetId="29">#REF!</definedName>
    <definedName name="htb" localSheetId="29">#REF!</definedName>
    <definedName name="hts" localSheetId="29">#REF!</definedName>
    <definedName name="HVAFP" localSheetId="29">#REF!</definedName>
    <definedName name="HVMF" localSheetId="29">#REF!</definedName>
    <definedName name="HWEI" localSheetId="29">#REF!</definedName>
    <definedName name="HWL" localSheetId="29">#REF!</definedName>
    <definedName name="HWR" localSheetId="29">#REF!</definedName>
    <definedName name="i" localSheetId="29">#REF!</definedName>
    <definedName name="ID" localSheetId="29">#REF!,#REF!</definedName>
    <definedName name="JA" localSheetId="29">#REF!</definedName>
    <definedName name="JE_GWAN_GONG" localSheetId="29">#REF!</definedName>
    <definedName name="jg" localSheetId="29">#REF!</definedName>
    <definedName name="jhjyg" localSheetId="29">#REF!</definedName>
    <definedName name="JK" localSheetId="29">#REF!</definedName>
    <definedName name="JUNG_GI_UN_JUN" localSheetId="29">#REF!</definedName>
    <definedName name="kim" localSheetId="29">#REF!</definedName>
    <definedName name="KJ" localSheetId="29">#REF!</definedName>
    <definedName name="kjjh" localSheetId="29">#REF!</definedName>
    <definedName name="kk" localSheetId="29" hidden="1">#REF!</definedName>
    <definedName name="LA" localSheetId="29">#REF!</definedName>
    <definedName name="Labor_Cost" localSheetId="29">#REF!</definedName>
    <definedName name="lf" localSheetId="29">#REF!</definedName>
    <definedName name="lll" localSheetId="29">#REF!</definedName>
    <definedName name="lllllll" localSheetId="29">#REF!</definedName>
    <definedName name="LMO" localSheetId="29">#REF!</definedName>
    <definedName name="LPI" localSheetId="29">#REF!</definedName>
    <definedName name="LSH" localSheetId="29">#REF!</definedName>
    <definedName name="Material" localSheetId="29">#REF!</definedName>
    <definedName name="MD" localSheetId="29">#REF!</definedName>
    <definedName name="MOK_DO_GONG" localSheetId="29">#REF!</definedName>
    <definedName name="MOK_GONG" localSheetId="29">#REF!</definedName>
    <definedName name="MONEY" localSheetId="29">#REF!,#REF!</definedName>
    <definedName name="MOTOR" localSheetId="29">#REF!</definedName>
    <definedName name="ms" localSheetId="29">#REF!</definedName>
    <definedName name="msc" localSheetId="29">#REF!</definedName>
    <definedName name="n" localSheetId="29" hidden="1">#REF!</definedName>
    <definedName name="N1S" localSheetId="29">#REF!</definedName>
    <definedName name="N2S" localSheetId="29">#REF!</definedName>
    <definedName name="N3S" localSheetId="29">#REF!</definedName>
    <definedName name="NAME" localSheetId="29">#REF!</definedName>
    <definedName name="NDO" localSheetId="29">#REF!</definedName>
    <definedName name="NK" localSheetId="29">#REF!</definedName>
    <definedName name="NO" localSheetId="29">#REF!</definedName>
    <definedName name="NPI" localSheetId="29">#REF!</definedName>
    <definedName name="ns" localSheetId="29">#REF!</definedName>
    <definedName name="NSH" localSheetId="29">#REF!</definedName>
    <definedName name="NSO" localSheetId="29">#REF!</definedName>
    <definedName name="o" localSheetId="29">#REF!</definedName>
    <definedName name="OOO" localSheetId="29">#REF!</definedName>
    <definedName name="p_all" localSheetId="29">#REF!</definedName>
    <definedName name="Pad_1" localSheetId="29">#REF!</definedName>
    <definedName name="PC_Pile" localSheetId="29">#REF!</definedName>
    <definedName name="Period_Const" localSheetId="29">#REF!</definedName>
    <definedName name="Pile_Driving" localSheetId="29">#REF!</definedName>
    <definedName name="PLANT_BAE_GWAN_GONG" localSheetId="29">#REF!</definedName>
    <definedName name="PLANT_GI_GAE_SUL_CHI_GONG" localSheetId="29">#REF!</definedName>
    <definedName name="PLANT_JE_GWAN_GONG" localSheetId="29">#REF!</definedName>
    <definedName name="PLANT_JUN_GONG" localSheetId="29">#REF!</definedName>
    <definedName name="PLANT_YONG_JUB_GONG" localSheetId="29">#REF!</definedName>
    <definedName name="plast" localSheetId="29">#REF!</definedName>
    <definedName name="PPP" localSheetId="29">#REF!</definedName>
    <definedName name="pps" localSheetId="29">#REF!</definedName>
    <definedName name="PRICE" localSheetId="29">#REF!</definedName>
    <definedName name="PRIN_TITLES" localSheetId="29">#REF!</definedName>
    <definedName name="Print_Area\C" localSheetId="29">#REF!</definedName>
    <definedName name="Print_Area_MI" localSheetId="29">#REF!</definedName>
    <definedName name="PRINT_AREA_MI1" localSheetId="29">#REF!</definedName>
    <definedName name="_xlnm.Print_Titles" localSheetId="29">#REF!</definedName>
    <definedName name="Print_Titles_MI" localSheetId="29">#REF!</definedName>
    <definedName name="PRINT_TITLES_MI1" localSheetId="29">#REF!</definedName>
    <definedName name="ps" localSheetId="29">#REF!</definedName>
    <definedName name="PUMP" localSheetId="29">#REF!</definedName>
    <definedName name="QQQ" localSheetId="29">#REF!</definedName>
    <definedName name="RATE" localSheetId="29">#REF!</definedName>
    <definedName name="Rebar" localSheetId="29">#REF!</definedName>
    <definedName name="Recorder" localSheetId="29" hidden="1">#REF!</definedName>
    <definedName name="RIBET_GONG" localSheetId="29">#REF!</definedName>
    <definedName name="RRR" localSheetId="29">#REF!</definedName>
    <definedName name="s" localSheetId="29">#REF!</definedName>
    <definedName name="sd" localSheetId="29">#REF!</definedName>
    <definedName name="sdg" localSheetId="29" hidden="1">#REF!</definedName>
    <definedName name="sdsss" localSheetId="29">#REF!</definedName>
    <definedName name="SEQCODE" localSheetId="29">#REF!</definedName>
    <definedName name="SFSDFS" localSheetId="29">#REF!</definedName>
    <definedName name="SK" localSheetId="29">#REF!</definedName>
    <definedName name="SKE" localSheetId="29">#REF!</definedName>
    <definedName name="Slab_Connect" localSheetId="29">#REF!</definedName>
    <definedName name="sort" localSheetId="29">#REF!</definedName>
    <definedName name="sort2" localSheetId="29">#REF!</definedName>
    <definedName name="SP" localSheetId="29">#REF!</definedName>
    <definedName name="SPEC" localSheetId="29">#REF!</definedName>
    <definedName name="Story_Total" localSheetId="29">#REF!</definedName>
    <definedName name="Struct_Type" localSheetId="29">#REF!</definedName>
    <definedName name="SUMMARY" localSheetId="29" hidden="1">#REF!</definedName>
    <definedName name="SUMMARYT" localSheetId="29" hidden="1">#REF!</definedName>
    <definedName name="SV" localSheetId="29">#REF!</definedName>
    <definedName name="SWL" localSheetId="29">#REF!</definedName>
    <definedName name="SWR" localSheetId="29">#REF!</definedName>
    <definedName name="T10M" localSheetId="29">#REF!</definedName>
    <definedName name="T10P" localSheetId="29">#REF!</definedName>
    <definedName name="T11M" localSheetId="29">#REF!</definedName>
    <definedName name="T11P" localSheetId="29">#REF!</definedName>
    <definedName name="T12M" localSheetId="29">#REF!</definedName>
    <definedName name="T12P" localSheetId="29">#REF!</definedName>
    <definedName name="T13M" localSheetId="29">#REF!</definedName>
    <definedName name="T13P" localSheetId="29">#REF!</definedName>
    <definedName name="T14M" localSheetId="29">#REF!</definedName>
    <definedName name="T14P" localSheetId="29">#REF!</definedName>
    <definedName name="T15M" localSheetId="29">#REF!</definedName>
    <definedName name="T15P" localSheetId="29">#REF!</definedName>
    <definedName name="T16M" localSheetId="29">#REF!</definedName>
    <definedName name="T16P" localSheetId="29">#REF!</definedName>
    <definedName name="T17M" localSheetId="29">#REF!</definedName>
    <definedName name="T17P" localSheetId="29">#REF!</definedName>
    <definedName name="T18M" localSheetId="29">#REF!</definedName>
    <definedName name="T18P" localSheetId="29">#REF!</definedName>
    <definedName name="T19M" localSheetId="29">#REF!</definedName>
    <definedName name="T19P" localSheetId="29">#REF!</definedName>
    <definedName name="T1E" localSheetId="29">#REF!</definedName>
    <definedName name="T1M" localSheetId="29">#REF!</definedName>
    <definedName name="T1P" localSheetId="29">#REF!</definedName>
    <definedName name="T1S" localSheetId="29">#REF!</definedName>
    <definedName name="T20M" localSheetId="29">#REF!</definedName>
    <definedName name="T20P" localSheetId="29">#REF!</definedName>
    <definedName name="T21M" localSheetId="29">#REF!</definedName>
    <definedName name="T21P" localSheetId="29">#REF!</definedName>
    <definedName name="T22E" localSheetId="29">#REF!</definedName>
    <definedName name="T23M" localSheetId="29">#REF!</definedName>
    <definedName name="T23P" localSheetId="29">#REF!</definedName>
    <definedName name="T24M" localSheetId="29">#REF!</definedName>
    <definedName name="T24P" localSheetId="29">#REF!</definedName>
    <definedName name="T2E" localSheetId="29">#REF!</definedName>
    <definedName name="T2M" localSheetId="29">#REF!</definedName>
    <definedName name="T2P" localSheetId="29">#REF!</definedName>
    <definedName name="T2S" localSheetId="29">#REF!</definedName>
    <definedName name="T3P" localSheetId="29">#REF!</definedName>
    <definedName name="T3S" localSheetId="29">#REF!</definedName>
    <definedName name="T4M" localSheetId="29">#REF!</definedName>
    <definedName name="T4P" localSheetId="29">#REF!</definedName>
    <definedName name="T5M" localSheetId="29">#REF!</definedName>
    <definedName name="T5P" localSheetId="29">#REF!</definedName>
    <definedName name="T6M" localSheetId="29">#REF!</definedName>
    <definedName name="T6P" localSheetId="29">#REF!</definedName>
    <definedName name="T7M" localSheetId="29">#REF!</definedName>
    <definedName name="T7P" localSheetId="29">#REF!</definedName>
    <definedName name="T8M" localSheetId="29">#REF!</definedName>
    <definedName name="T8P" localSheetId="29">#REF!</definedName>
    <definedName name="T9M" localSheetId="29">#REF!</definedName>
    <definedName name="T9P" localSheetId="29">#REF!</definedName>
    <definedName name="TITLE" localSheetId="29">#REF!</definedName>
    <definedName name="TK_BYUL_IN_BU" localSheetId="29">#REF!</definedName>
    <definedName name="TMO" localSheetId="29">#REF!</definedName>
    <definedName name="Total_Floor_Area" localSheetId="29">#REF!</definedName>
    <definedName name="tr" localSheetId="29" hidden="1">#REF!</definedName>
    <definedName name="TT" localSheetId="29">#REF!</definedName>
    <definedName name="TTT" localSheetId="29">#REF!</definedName>
    <definedName name="tuchal" localSheetId="29">#REF!</definedName>
    <definedName name="TW" localSheetId="29">#REF!</definedName>
    <definedName name="TWL" localSheetId="29">#REF!</definedName>
    <definedName name="TWR" localSheetId="29">#REF!</definedName>
    <definedName name="TYPE" localSheetId="29">#REF!</definedName>
    <definedName name="TYPEEA" localSheetId="29">#REF!</definedName>
    <definedName name="UNIT" localSheetId="29">#REF!</definedName>
    <definedName name="VAFP" localSheetId="29">#REF!</definedName>
    <definedName name="VBV" localSheetId="29">#REF!</definedName>
    <definedName name="VCR" localSheetId="29">#REF!</definedName>
    <definedName name="VDSVP" localSheetId="29">#REF!</definedName>
    <definedName name="VHAF" localSheetId="29">#REF!</definedName>
    <definedName name="VHMF" localSheetId="29">#REF!</definedName>
    <definedName name="VMF" localSheetId="29">#REF!</definedName>
    <definedName name="VMOTOR" localSheetId="29">#REF!</definedName>
    <definedName name="VPUMP" localSheetId="29">#REF!</definedName>
    <definedName name="VSV" localSheetId="29">#REF!</definedName>
    <definedName name="VVAFP" localSheetId="29">#REF!</definedName>
    <definedName name="VVMF" localSheetId="29">#REF!</definedName>
    <definedName name="VVV" localSheetId="29">#REF!</definedName>
    <definedName name="VWEI" localSheetId="29">#REF!</definedName>
    <definedName name="w" localSheetId="29">#REF!</definedName>
    <definedName name="WEI" localSheetId="29">#REF!</definedName>
    <definedName name="Work_Description" localSheetId="29">#REF!</definedName>
    <definedName name="WSO" localSheetId="29">#REF!</definedName>
    <definedName name="WW" localSheetId="29">#REF!</definedName>
    <definedName name="X9701D_일위대가_List" localSheetId="29">#REF!</definedName>
    <definedName name="XA" localSheetId="29">#REF!</definedName>
    <definedName name="XS" localSheetId="29">#REF!</definedName>
    <definedName name="xx" localSheetId="29" hidden="1">#REF!</definedName>
    <definedName name="xxx" localSheetId="29" hidden="1">#REF!</definedName>
    <definedName name="XZ" localSheetId="29">#REF!</definedName>
    <definedName name="YONG_JUB_GONG" localSheetId="29">#REF!</definedName>
    <definedName name="YOO" localSheetId="29">#REF!</definedName>
    <definedName name="yoo10" localSheetId="29">#REF!</definedName>
    <definedName name="yoo2" localSheetId="29">#REF!</definedName>
    <definedName name="yoo3" localSheetId="29">#REF!</definedName>
    <definedName name="yoo4" localSheetId="29">#REF!</definedName>
    <definedName name="YOO5" localSheetId="29">#REF!</definedName>
    <definedName name="YOO6" localSheetId="29">#REF!</definedName>
    <definedName name="YOO7" localSheetId="29">#REF!</definedName>
    <definedName name="yoo8" localSheetId="29">#REF!</definedName>
    <definedName name="YOO9" localSheetId="29">#REF!</definedName>
    <definedName name="YOON" localSheetId="29">#REF!</definedName>
    <definedName name="YOON2" localSheetId="29">#REF!</definedName>
    <definedName name="YOON3" localSheetId="29">#REF!</definedName>
    <definedName name="YOON4" localSheetId="29">#REF!</definedName>
    <definedName name="Z" localSheetId="29">#REF!</definedName>
    <definedName name="Z_0E9FE9F8_6DD2_48FC_9AB4_8E7C3E14C436_.wvu.PrintArea" localSheetId="29" hidden="1">#REF!</definedName>
    <definedName name="Z_0E9FE9F8_6DD2_48FC_9AB4_8E7C3E14C436_.wvu.PrintTitles" localSheetId="29" hidden="1">#REF!</definedName>
    <definedName name="Z6_" localSheetId="29">#REF!</definedName>
    <definedName name="ㄱㅈㅎ" localSheetId="29" hidden="1">#REF!</definedName>
    <definedName name="가실행" localSheetId="29">#REF!</definedName>
    <definedName name="간접노무비" localSheetId="29">#REF!</definedName>
    <definedName name="간접노무비요율" localSheetId="29">#REF!</definedName>
    <definedName name="간접노무비표" localSheetId="29">#REF!</definedName>
    <definedName name="갈빌1호" localSheetId="29">#REF!</definedName>
    <definedName name="갈빌2호" localSheetId="29">#REF!</definedName>
    <definedName name="갈빌3호" localSheetId="29">#REF!</definedName>
    <definedName name="개산분" localSheetId="29">#REF!</definedName>
    <definedName name="견" localSheetId="29">#REF!,#REF!</definedName>
    <definedName name="견적품의" localSheetId="29">#REF!</definedName>
    <definedName name="경비" localSheetId="29">#REF!</definedName>
    <definedName name="경비1" localSheetId="29" hidden="1">#REF!</definedName>
    <definedName name="경비합" localSheetId="29">#REF!</definedName>
    <definedName name="경상비" localSheetId="29">#REF!</definedName>
    <definedName name="공구" localSheetId="29">#REF!</definedName>
    <definedName name="공구손료" localSheetId="29">#REF!</definedName>
    <definedName name="공급가액" localSheetId="29">#REF!</definedName>
    <definedName name="공사명" localSheetId="29">#REF!</definedName>
    <definedName name="공사비" localSheetId="29">#REF!</definedName>
    <definedName name="공사원가" localSheetId="29">#REF!</definedName>
    <definedName name="공종" localSheetId="29">#REF!</definedName>
    <definedName name="공종갯수" localSheetId="29">#REF!</definedName>
    <definedName name="관급" localSheetId="29">#REF!,#REF!,#REF!</definedName>
    <definedName name="관급액" localSheetId="29">#REF!</definedName>
    <definedName name="관급자재대" localSheetId="29">#REF!</definedName>
    <definedName name="관급자재비" localSheetId="29">#REF!</definedName>
    <definedName name="관로연장거리" localSheetId="29">#REF!</definedName>
    <definedName name="관정지반고" localSheetId="29">#REF!</definedName>
    <definedName name="구산갑지" localSheetId="29" hidden="1">#REF!</definedName>
    <definedName name="군산" localSheetId="29">#REF!</definedName>
    <definedName name="군유1" localSheetId="29">#REF!</definedName>
    <definedName name="군유2" localSheetId="29">#REF!</definedName>
    <definedName name="군유3" localSheetId="29">#REF!</definedName>
    <definedName name="군유4" localSheetId="29">#REF!</definedName>
    <definedName name="군유5" localSheetId="29">#REF!</definedName>
    <definedName name="군유6" localSheetId="29">#REF!</definedName>
    <definedName name="군유7" localSheetId="29">#REF!</definedName>
    <definedName name="규격수" localSheetId="29">#REF!</definedName>
    <definedName name="기준" localSheetId="29">#REF!</definedName>
    <definedName name="기초데이타" localSheetId="29">#REF!</definedName>
    <definedName name="기초액" localSheetId="29">#REF!</definedName>
    <definedName name="기타경비" localSheetId="29">#REF!</definedName>
    <definedName name="기타경비요율" localSheetId="29">#REF!</definedName>
    <definedName name="기타경비표" localSheetId="29">#REF!</definedName>
    <definedName name="地" localSheetId="29">#REF!</definedName>
    <definedName name="附加赛" localSheetId="29">#REF!</definedName>
    <definedName name="概算表" localSheetId="29">#REF!</definedName>
    <definedName name="管理费" localSheetId="29">#REF!</definedName>
    <definedName name="ㄴ" localSheetId="29">#REF!</definedName>
    <definedName name="ㄴㄱㄹ" localSheetId="29" hidden="1">#REF!</definedName>
    <definedName name="ㄴㄴ" localSheetId="29">#REF!</definedName>
    <definedName name="ㄴㄴㄴ" localSheetId="29">#REF!</definedName>
    <definedName name="ㄴㄴㄴㄴ" localSheetId="29">#REF!</definedName>
    <definedName name="ㄴㄴㄴㄴㄴ" localSheetId="29">#REF!</definedName>
    <definedName name="ㄴㅁ" localSheetId="29" hidden="1">#REF!</definedName>
    <definedName name="나." localSheetId="29">#REF!</definedName>
    <definedName name="나야" localSheetId="29">#REF!</definedName>
    <definedName name="남산1호" localSheetId="29">#REF!</definedName>
    <definedName name="남산2호" localSheetId="29">#REF!</definedName>
    <definedName name="내고" localSheetId="29">#REF!</definedName>
    <definedName name="내역서" localSheetId="29">#REF!</definedName>
    <definedName name="哈哈" localSheetId="29">#REF!</definedName>
    <definedName name="好" localSheetId="29">#REF!</definedName>
    <definedName name="呵呵" localSheetId="29">#REF!</definedName>
    <definedName name="노곡1호" localSheetId="29">#REF!</definedName>
    <definedName name="노곡2호" localSheetId="29">#REF!</definedName>
    <definedName name="노곡3호" localSheetId="29">#REF!</definedName>
    <definedName name="노곡4호" localSheetId="29">#REF!</definedName>
    <definedName name="노무비" localSheetId="29">#REF!</definedName>
    <definedName name="노무비합" localSheetId="29">#REF!</definedName>
    <definedName name="노부비" localSheetId="29">#REF!</definedName>
    <definedName name="노임" localSheetId="29">#REF!</definedName>
    <definedName name="농원1호" localSheetId="29">#REF!</definedName>
    <definedName name="농원2호" localSheetId="29">#REF!</definedName>
    <definedName name="다." localSheetId="29">#REF!</definedName>
    <definedName name="단가" localSheetId="29">#REF!</definedName>
    <definedName name="단가2" localSheetId="29">#REF!,#REF!</definedName>
    <definedName name="단가비교표" localSheetId="29">#REF!,#REF!</definedName>
    <definedName name="단가산출" localSheetId="29">#REF!</definedName>
    <definedName name="단가적용표" localSheetId="29">#REF!</definedName>
    <definedName name="대가" localSheetId="29">#REF!,#REF!</definedName>
    <definedName name="대구" localSheetId="29">#REF!</definedName>
    <definedName name="덕산1호" localSheetId="29">#REF!</definedName>
    <definedName name="덕산2호" localSheetId="29">#REF!</definedName>
    <definedName name="덕산3호" localSheetId="29">#REF!</definedName>
    <definedName name="덕산4호" localSheetId="29">#REF!</definedName>
    <definedName name="덕전1호" localSheetId="29">#REF!</definedName>
    <definedName name="덕전2호" localSheetId="29">#REF!</definedName>
    <definedName name="덕전3호" localSheetId="29">#REF!</definedName>
    <definedName name="덕지1호" localSheetId="29">#REF!</definedName>
    <definedName name="덕천1호" localSheetId="29">#REF!</definedName>
    <definedName name="덕천2호" localSheetId="29">#REF!</definedName>
    <definedName name="덕천3호" localSheetId="29">#REF!</definedName>
    <definedName name="덕천4호" localSheetId="29">#REF!</definedName>
    <definedName name="利润" localSheetId="29">#REF!</definedName>
    <definedName name="도공100미" localSheetId="29">#REF!</definedName>
    <definedName name="도공100억" localSheetId="29">#REF!</definedName>
    <definedName name="도급공사" localSheetId="29">#REF!</definedName>
    <definedName name="도급공사비" localSheetId="29">#REF!</definedName>
    <definedName name="도급예산액" localSheetId="29">#REF!</definedName>
    <definedName name="도급예상액" localSheetId="29">#REF!</definedName>
    <definedName name="도장면적" localSheetId="29">#REF!</definedName>
    <definedName name="도장면적가공" localSheetId="29">#REF!</definedName>
    <definedName name="도장면적가공1" localSheetId="29">#REF!</definedName>
    <definedName name="동두천" localSheetId="29">#REF!</definedName>
    <definedName name="두기1" localSheetId="29">#REF!</definedName>
    <definedName name="두기1호" localSheetId="29">#REF!</definedName>
    <definedName name="두기2" localSheetId="29">#REF!</definedName>
    <definedName name="두기2호" localSheetId="29">#REF!</definedName>
    <definedName name="두기3" localSheetId="29">#REF!</definedName>
    <definedName name="두기3호" localSheetId="29">#REF!</definedName>
    <definedName name="你好" localSheetId="29">#REF!</definedName>
    <definedName name="飘窗" localSheetId="29">#REF!</definedName>
    <definedName name="ㄹ" localSheetId="29">#REF!</definedName>
    <definedName name="ㄹㄹ" localSheetId="29">#REF!</definedName>
    <definedName name="ㄹㄹㄹ" localSheetId="29">#REF!</definedName>
    <definedName name="ㄹㄹㄹㄹ" localSheetId="29">#REF!</definedName>
    <definedName name="ㄹㄹㄹㄹㄹ" localSheetId="29">#REF!</definedName>
    <definedName name="ㄹㄹㄹㄹㄹㄹ" localSheetId="29">#REF!</definedName>
    <definedName name="ㄹㄹㄹㄹㄹㄹㄹ" localSheetId="29">#REF!</definedName>
    <definedName name="ㄹㄹㄹㄹㄹㄹㄹㄹㄹㄹㄹ" localSheetId="29">#REF!</definedName>
    <definedName name="ㄹㄹㄹㄹㄹㄹㄹㄹㄹㄹㄹㄹㄹㄹㄹ" localSheetId="29">#REF!</definedName>
    <definedName name="ㄹ호" localSheetId="29" hidden="1">#REF!</definedName>
    <definedName name="设计费" localSheetId="29">#REF!</definedName>
    <definedName name="税收" localSheetId="29">#REF!</definedName>
    <definedName name="ㅁㄴ" localSheetId="29" hidden="1">#REF!</definedName>
    <definedName name="ㅁㅁㅁ" localSheetId="29">#REF!</definedName>
    <definedName name="ㅁㅁㅁㅁㅁㅁ" localSheetId="29" hidden="1">#REF!</definedName>
    <definedName name="ㅁㅇ" localSheetId="29">#REF!</definedName>
    <definedName name="外委加工.dbf" localSheetId="29">#REF!</definedName>
    <definedName name="멘트" localSheetId="29">#REF!</definedName>
    <definedName name="모래" localSheetId="29">#REF!</definedName>
    <definedName name="모래1" localSheetId="29">#REF!</definedName>
    <definedName name="무농1호" localSheetId="29">#REF!</definedName>
    <definedName name="무농2호" localSheetId="29">#REF!</definedName>
    <definedName name="박경희" localSheetId="29">#REF!</definedName>
    <definedName name="번들1호" localSheetId="29">#REF!</definedName>
    <definedName name="번들2호" localSheetId="29">#REF!</definedName>
    <definedName name="번들3호" localSheetId="29">#REF!</definedName>
    <definedName name="부가가치세" localSheetId="29">#REF!</definedName>
    <definedName name="부가가치세요율" localSheetId="29">#REF!</definedName>
    <definedName name="부가가치표" localSheetId="29">#REF!</definedName>
    <definedName name="부대" localSheetId="29">#REF!</definedName>
    <definedName name="부대내역비교" localSheetId="29">#REF!</definedName>
    <definedName name="부대사항" localSheetId="29">#REF!</definedName>
    <definedName name="분석" localSheetId="29">#REF!</definedName>
    <definedName name="비계" localSheetId="29">#REF!</definedName>
    <definedName name="비교표2" localSheetId="29" hidden="1">#REF!</definedName>
    <definedName name="비목1" localSheetId="29">#REF!</definedName>
    <definedName name="비목2" localSheetId="29">#REF!</definedName>
    <definedName name="비목3" localSheetId="29">#REF!</definedName>
    <definedName name="비목4" localSheetId="29">#REF!</definedName>
    <definedName name="ㅅㅅ" localSheetId="29">#REF!</definedName>
    <definedName name="사" localSheetId="29" hidden="1">#REF!</definedName>
    <definedName name="산재보험료" localSheetId="29">#REF!</definedName>
    <definedName name="산재보험료요율" localSheetId="29">#REF!</definedName>
    <definedName name="산재보험료표" localSheetId="29">#REF!</definedName>
    <definedName name="산출" localSheetId="29">#REF!</definedName>
    <definedName name="산출경비" localSheetId="29">#REF!</definedName>
    <definedName name="삼" localSheetId="29">#REF!</definedName>
    <definedName name="상림1호" localSheetId="29">#REF!</definedName>
    <definedName name="상림2호" localSheetId="29">#REF!</definedName>
    <definedName name="상림3호" localSheetId="29">#REF!</definedName>
    <definedName name="생사1호" localSheetId="29">#REF!</definedName>
    <definedName name="생사2호" localSheetId="29">#REF!</definedName>
    <definedName name="생사기존" localSheetId="29">#REF!</definedName>
    <definedName name="서울" localSheetId="29">#REF!</definedName>
    <definedName name="선량1호" localSheetId="29">#REF!</definedName>
    <definedName name="선량2호" localSheetId="29">#REF!</definedName>
    <definedName name="선량3호" localSheetId="29">#REF!</definedName>
    <definedName name="선량4호" localSheetId="29">#REF!</definedName>
    <definedName name="선량5호" localSheetId="29">#REF!</definedName>
    <definedName name="설계사" localSheetId="29">#REF!</definedName>
    <definedName name="설계삼" localSheetId="29">#REF!</definedName>
    <definedName name="설계오" localSheetId="29">#REF!</definedName>
    <definedName name="설계육" localSheetId="29">#REF!</definedName>
    <definedName name="설계이" localSheetId="29">#REF!</definedName>
    <definedName name="성산1호" localSheetId="29">#REF!</definedName>
    <definedName name="성산2호" localSheetId="29">#REF!</definedName>
    <definedName name="성산3호" localSheetId="29">#REF!</definedName>
    <definedName name="성산4호" localSheetId="29">#REF!</definedName>
    <definedName name="성산5호" localSheetId="29">#REF!</definedName>
    <definedName name="송수관로구경" localSheetId="29">#REF!</definedName>
    <definedName name="송천1" localSheetId="29">#REF!</definedName>
    <definedName name="송천2" localSheetId="29">#REF!</definedName>
    <definedName name="수중모타1" localSheetId="29">#REF!</definedName>
    <definedName name="수중모타10" localSheetId="29">#REF!</definedName>
    <definedName name="수중모타15" localSheetId="29">#REF!</definedName>
    <definedName name="수중모타2" localSheetId="29">#REF!</definedName>
    <definedName name="수중모타20" localSheetId="29">#REF!</definedName>
    <definedName name="수중모타25" localSheetId="29">#REF!</definedName>
    <definedName name="수중모타3" localSheetId="29">#REF!</definedName>
    <definedName name="수중모타30" localSheetId="29">#REF!</definedName>
    <definedName name="수중모타5" localSheetId="29">#REF!</definedName>
    <definedName name="수중모타7.5" localSheetId="29">#REF!</definedName>
    <definedName name="수중모터펌프단가" localSheetId="29">#REF!</definedName>
    <definedName name="수중케이블단가" localSheetId="29">#REF!</definedName>
    <definedName name="수행능력" localSheetId="29">#REF!</definedName>
    <definedName name="순공사비" localSheetId="29">#REF!</definedName>
    <definedName name="순공사원가" localSheetId="29">#REF!</definedName>
    <definedName name="시" localSheetId="29">#REF!</definedName>
    <definedName name="신성1" localSheetId="29">#REF!</definedName>
    <definedName name="신성2" localSheetId="29">#REF!</definedName>
    <definedName name="신성3" localSheetId="29">#REF!</definedName>
    <definedName name="신성4" localSheetId="29">#REF!</definedName>
    <definedName name="신성5" localSheetId="29">#REF!</definedName>
    <definedName name="신성6" localSheetId="29">#REF!</definedName>
    <definedName name="신성7" localSheetId="29">#REF!</definedName>
    <definedName name="신흥1호" localSheetId="29">#REF!</definedName>
    <definedName name="신흥2호" localSheetId="29">#REF!</definedName>
    <definedName name="실경상" localSheetId="29">#REF!</definedName>
    <definedName name="실행" localSheetId="29">#REF!</definedName>
    <definedName name="실행검토" localSheetId="29" hidden="1">#REF!</definedName>
    <definedName name="실행예상액" localSheetId="29" hidden="1">#REF!</definedName>
    <definedName name="실행집계" localSheetId="29">#REF!</definedName>
    <definedName name="ㅇㄹ" localSheetId="29" hidden="1">#REF!</definedName>
    <definedName name="ㅇㅇ" localSheetId="29">#REF!</definedName>
    <definedName name="ㅇㅇㅇ" localSheetId="29">#REF!</definedName>
    <definedName name="아연도강관단가" localSheetId="29">#REF!</definedName>
    <definedName name="아연도배관단가" localSheetId="29">#REF!</definedName>
    <definedName name="아연도배관자재" localSheetId="29">#REF!</definedName>
    <definedName name="안방1호" localSheetId="29">#REF!</definedName>
    <definedName name="안방2호" localSheetId="29">#REF!</definedName>
    <definedName name="안전관리비" localSheetId="29">#REF!</definedName>
    <definedName name="안전관리비요율" localSheetId="29">#REF!</definedName>
    <definedName name="안전관리비표" localSheetId="29">#REF!</definedName>
    <definedName name="안정수위" localSheetId="29">#REF!</definedName>
    <definedName name="앞들1호" localSheetId="29">#REF!</definedName>
    <definedName name="앞들2호" localSheetId="29">#REF!</definedName>
    <definedName name="양수량" localSheetId="29">#REF!</definedName>
    <definedName name="양식" localSheetId="29">#REF!</definedName>
    <definedName name="업체" localSheetId="29" hidden="1">#REF!</definedName>
    <definedName name="오산" localSheetId="29">#REF!</definedName>
    <definedName name="오주1호" localSheetId="29">#REF!</definedName>
    <definedName name="오주2호" localSheetId="29">#REF!</definedName>
    <definedName name="오주3호" localSheetId="29">#REF!</definedName>
    <definedName name="오주4호" localSheetId="29">#REF!</definedName>
    <definedName name="왕암내역" localSheetId="29">#REF!</definedName>
    <definedName name="요동1호" localSheetId="29">#REF!</definedName>
    <definedName name="요동2호" localSheetId="29">#REF!</definedName>
    <definedName name="용접" localSheetId="29">#REF!</definedName>
    <definedName name="우산" localSheetId="29">#REF!</definedName>
    <definedName name="운반중량산출2" localSheetId="29">#REF!</definedName>
    <definedName name="운암" localSheetId="29">#REF!</definedName>
    <definedName name="운호1호" localSheetId="29">#REF!</definedName>
    <definedName name="운호2호" localSheetId="29">#REF!</definedName>
    <definedName name="운호3호" localSheetId="29">#REF!</definedName>
    <definedName name="울산프랜지" localSheetId="29">#REF!</definedName>
    <definedName name="원가계산명" localSheetId="29">#REF!</definedName>
    <definedName name="원운1호" localSheetId="29">#REF!</definedName>
    <definedName name="원운2호" localSheetId="29">#REF!</definedName>
    <definedName name="육" localSheetId="29">#REF!</definedName>
    <definedName name="육리1호" localSheetId="29">#REF!</definedName>
    <definedName name="육리2호" localSheetId="29">#REF!</definedName>
    <definedName name="은산1호" localSheetId="29">#REF!</definedName>
    <definedName name="은산2호" localSheetId="29">#REF!</definedName>
    <definedName name="은산3호" localSheetId="29">#REF!</definedName>
    <definedName name="은산4호" localSheetId="29">#REF!</definedName>
    <definedName name="의무비" localSheetId="29">#REF!</definedName>
    <definedName name="의정부" localSheetId="29">#REF!</definedName>
    <definedName name="이" localSheetId="29">#REF!</definedName>
    <definedName name="이윤" localSheetId="29">#REF!</definedName>
    <definedName name="이윤요율" localSheetId="29">#REF!</definedName>
    <definedName name="이윤표" localSheetId="29">#REF!</definedName>
    <definedName name="이희선" localSheetId="29">#REF!,#REF!</definedName>
    <definedName name="인공" localSheetId="29">#REF!</definedName>
    <definedName name="인입공사비" localSheetId="29">#REF!</definedName>
    <definedName name="일반관리비" localSheetId="29">#REF!</definedName>
    <definedName name="일반관리비요율" localSheetId="29">#REF!</definedName>
    <definedName name="일반관리비표" localSheetId="29">#REF!</definedName>
    <definedName name="일위" localSheetId="29">#REF!,#REF!</definedName>
    <definedName name="일위대가" localSheetId="29">#REF!</definedName>
    <definedName name="일위목록" localSheetId="29">#REF!</definedName>
    <definedName name="입력란" localSheetId="29">#REF!</definedName>
    <definedName name="입력전체" localSheetId="29">#REF!</definedName>
    <definedName name="입안1호" localSheetId="29">#REF!</definedName>
    <definedName name="입안2호" localSheetId="29">#REF!</definedName>
    <definedName name="입안3호" localSheetId="29">#REF!</definedName>
    <definedName name="입안4호" localSheetId="29">#REF!</definedName>
    <definedName name="입안기존2" localSheetId="29">#REF!</definedName>
    <definedName name="자연수위" localSheetId="29">#REF!</definedName>
    <definedName name="자재" localSheetId="29">#REF!</definedName>
    <definedName name="잡자재비" localSheetId="29">#REF!</definedName>
    <definedName name="장산1" localSheetId="29">#REF!</definedName>
    <definedName name="장산2" localSheetId="29">#REF!</definedName>
    <definedName name="장산3" localSheetId="29">#REF!</definedName>
    <definedName name="장춘" localSheetId="29">#REF!</definedName>
    <definedName name="재료비" localSheetId="29">#REF!</definedName>
    <definedName name="재료비요율" localSheetId="29">#REF!</definedName>
    <definedName name="재료집계3" localSheetId="29">#REF!</definedName>
    <definedName name="저격2" localSheetId="29">#REF!</definedName>
    <definedName name="저수조만수위" localSheetId="29">#REF!</definedName>
    <definedName name="전동기용량" localSheetId="29">#REF!</definedName>
    <definedName name="전선관부속품비" localSheetId="29">#REF!</definedName>
    <definedName name="전장su" localSheetId="29">#REF!</definedName>
    <definedName name="정열범위" localSheetId="29">#REF!</definedName>
    <definedName name="조달예가" localSheetId="29">#REF!</definedName>
    <definedName name="중량" localSheetId="29">#REF!</definedName>
    <definedName name="중량표" localSheetId="29">#REF!</definedName>
    <definedName name="지동" localSheetId="29">#REF!</definedName>
    <definedName name="지질" localSheetId="29">#REF!</definedName>
    <definedName name="지질2" localSheetId="29">#REF!</definedName>
    <definedName name="직접경비" localSheetId="29">#REF!</definedName>
    <definedName name="직접노무비" localSheetId="29">#REF!</definedName>
    <definedName name="직접노무비요율" localSheetId="29">#REF!</definedName>
    <definedName name="직접비" localSheetId="29">#REF!</definedName>
    <definedName name="직접재료비" localSheetId="29">#REF!</definedName>
    <definedName name="직접재료비합" localSheetId="29">#REF!</definedName>
    <definedName name="직종" localSheetId="29">#REF!</definedName>
    <definedName name="직종명" localSheetId="29">#REF!</definedName>
    <definedName name="진석" localSheetId="29">#REF!,#REF!</definedName>
    <definedName name="ㅊ3" localSheetId="29">#REF!</definedName>
    <definedName name="차체2" localSheetId="29">#REF!</definedName>
    <definedName name="착정심도" localSheetId="29">#REF!</definedName>
    <definedName name="철골공" localSheetId="29">#REF!</definedName>
    <definedName name="철목1호" localSheetId="29">#REF!</definedName>
    <definedName name="철목2호" localSheetId="29">#REF!</definedName>
    <definedName name="철목3호" localSheetId="29">#REF!</definedName>
    <definedName name="철목4호" localSheetId="29">#REF!</definedName>
    <definedName name="철콘" localSheetId="29">#REF!</definedName>
    <definedName name="철콘견적" localSheetId="29">#REF!</definedName>
    <definedName name="철콘번호" localSheetId="29">#REF!</definedName>
    <definedName name="청림1호" localSheetId="29">#REF!</definedName>
    <definedName name="청림2호" localSheetId="29">#REF!</definedName>
    <definedName name="청림3호" localSheetId="29">#REF!</definedName>
    <definedName name="총공사비" localSheetId="29">#REF!</definedName>
    <definedName name="총괄" localSheetId="29">#REF!</definedName>
    <definedName name="총괄표0" localSheetId="29" hidden="1">#REF!</definedName>
    <definedName name="총원가" localSheetId="29">#REF!</definedName>
    <definedName name="칠" localSheetId="29">#REF!</definedName>
    <definedName name="ㅌㅌㅌㅌㅌㅌㅌ" localSheetId="29">#REF!</definedName>
    <definedName name="토" localSheetId="29" hidden="1">#REF!</definedName>
    <definedName name="팔" localSheetId="29" hidden="1">#REF!</definedName>
    <definedName name="펌프구경" localSheetId="29">#REF!</definedName>
    <definedName name="평택" localSheetId="29">#REF!</definedName>
    <definedName name="표지" localSheetId="29" hidden="1">#REF!</definedName>
    <definedName name="프린트" localSheetId="29">#REF!</definedName>
    <definedName name="ㅎ" localSheetId="29">#REF!</definedName>
    <definedName name="ㅎ314" localSheetId="29">#REF!</definedName>
    <definedName name="ㅎ384" localSheetId="29">#REF!</definedName>
    <definedName name="ㅎㄹㄹ" localSheetId="29">#REF!</definedName>
    <definedName name="하도급계획서" localSheetId="29">#REF!</definedName>
    <definedName name="한" localSheetId="29" hidden="1">#REF!</definedName>
    <definedName name="한교1호" localSheetId="29">#REF!</definedName>
    <definedName name="한교2호" localSheetId="29">#REF!</definedName>
    <definedName name="한교3호" localSheetId="29">#REF!</definedName>
    <definedName name="한전" localSheetId="29">#REF!</definedName>
    <definedName name="한전수탁비" localSheetId="29">#REF!</definedName>
    <definedName name="할증" localSheetId="29">#REF!</definedName>
    <definedName name="합계" localSheetId="29">#REF!</definedName>
    <definedName name="행삭제" localSheetId="29">#REF!</definedName>
    <definedName name="현천기자재비" localSheetId="29">#REF!</definedName>
    <definedName name="화신1호" localSheetId="29">#REF!</definedName>
    <definedName name="화신2호" localSheetId="29">#REF!</definedName>
    <definedName name="화신기존1" localSheetId="29">#REF!</definedName>
    <definedName name="화신기존2" localSheetId="29">#REF!</definedName>
    <definedName name="환산계수" localSheetId="29">#REF!</definedName>
    <definedName name="회사명" localSheetId="29">#REF!</definedName>
    <definedName name="회시1호" localSheetId="29">#REF!</definedName>
    <definedName name="회시2호" localSheetId="29">#REF!</definedName>
    <definedName name="희선" localSheetId="29">#REF!,#REF!,#REF!,#REF!,#REF!,#REF!,#REF!,#REF!,#REF!,#REF!,#REF!,#REF!,#REF!,#REF!,#REF!,#REF!,#REF!,#REF!,#REF!</definedName>
    <definedName name="ㅗ1433" localSheetId="29">#REF!</definedName>
    <definedName name="ㅗㅓㅏ" localSheetId="29">#REF!</definedName>
    <definedName name="ㅠ" localSheetId="29">#REF!</definedName>
    <definedName name="ㅠ1" localSheetId="29">#REF!</definedName>
    <definedName name="ㅠ121" localSheetId="29">#REF!</definedName>
    <definedName name="_xlnm.Print_Area" localSheetId="29">'3.1C1620'!$A$1:$I$35</definedName>
    <definedName name="\e" localSheetId="30">#REF!</definedName>
    <definedName name="\g" localSheetId="30">#REF!</definedName>
    <definedName name="\O" localSheetId="30">#REF!</definedName>
    <definedName name="\s" localSheetId="30">#REF!</definedName>
    <definedName name="_\D" localSheetId="30">#REF!</definedName>
    <definedName name="_\X" localSheetId="30">#REF!</definedName>
    <definedName name="________cap11" localSheetId="30">#REF!</definedName>
    <definedName name="_______cap11" localSheetId="30">#REF!</definedName>
    <definedName name="______cap11" localSheetId="30">#REF!</definedName>
    <definedName name="_____key2" localSheetId="30" hidden="1">#REF!</definedName>
    <definedName name="____key2" localSheetId="30" hidden="1">#REF!</definedName>
    <definedName name="____YO1" localSheetId="30">#REF!</definedName>
    <definedName name="____총괄표" localSheetId="30" hidden="1">#REF!</definedName>
    <definedName name="___BMK10" localSheetId="30">#REF!</definedName>
    <definedName name="___HSH1" localSheetId="30">#REF!</definedName>
    <definedName name="___HSH2" localSheetId="30">#REF!</definedName>
    <definedName name="___HTB2" localSheetId="30">#REF!</definedName>
    <definedName name="___HTS1" localSheetId="30">#REF!</definedName>
    <definedName name="___key2" localSheetId="30" hidden="1">#REF!</definedName>
    <definedName name="___MS1" localSheetId="30">#REF!</definedName>
    <definedName name="___mu1" localSheetId="30">#REF!</definedName>
    <definedName name="___mu2" localSheetId="30">#REF!</definedName>
    <definedName name="___mu3" localSheetId="30">#REF!</definedName>
    <definedName name="___na7" localSheetId="30">#REF!</definedName>
    <definedName name="___nf1" localSheetId="30">#REF!</definedName>
    <definedName name="___nf2" localSheetId="30">#REF!</definedName>
    <definedName name="___nf3" localSheetId="30">#REF!</definedName>
    <definedName name="___ng30" localSheetId="30">#REF!</definedName>
    <definedName name="___ng35" localSheetId="30">#REF!</definedName>
    <definedName name="___NP1" localSheetId="30">#REF!</definedName>
    <definedName name="___NP2" localSheetId="30">#REF!</definedName>
    <definedName name="___NSH1" localSheetId="30">#REF!</definedName>
    <definedName name="___NSH2" localSheetId="30">#REF!</definedName>
    <definedName name="___pa7" localSheetId="30">#REF!</definedName>
    <definedName name="___pf1" localSheetId="30">#REF!</definedName>
    <definedName name="___pf2" localSheetId="30">#REF!</definedName>
    <definedName name="___pf3" localSheetId="30">#REF!</definedName>
    <definedName name="___pg30" localSheetId="30">#REF!</definedName>
    <definedName name="___pg35" localSheetId="30">#REF!</definedName>
    <definedName name="___ppa7" localSheetId="30">#REF!</definedName>
    <definedName name="___ppf1" localSheetId="30">#REF!</definedName>
    <definedName name="___ppf2" localSheetId="30">#REF!</definedName>
    <definedName name="___ppf3" localSheetId="30">#REF!</definedName>
    <definedName name="___ppg30" localSheetId="30">#REF!</definedName>
    <definedName name="___ppg35" localSheetId="30">#REF!</definedName>
    <definedName name="___QTY10" localSheetId="30">#REF!</definedName>
    <definedName name="___UPR10" localSheetId="30">#REF!</definedName>
    <definedName name="___vrc25" localSheetId="30">#REF!</definedName>
    <definedName name="___YO1" localSheetId="30">#REF!</definedName>
    <definedName name="___총괄표" localSheetId="30" hidden="1">#REF!</definedName>
    <definedName name="__16_3_0Crite" localSheetId="30">#REF!</definedName>
    <definedName name="__17_3_0Criteria" localSheetId="30">#REF!</definedName>
    <definedName name="__18_3__Crite" localSheetId="30">#REF!</definedName>
    <definedName name="__19_3__Criteria" localSheetId="30">#REF!</definedName>
    <definedName name="__20A15_" localSheetId="30">#REF!</definedName>
    <definedName name="__21G_0Extr" localSheetId="30">#REF!</definedName>
    <definedName name="__22G_0Extract" localSheetId="30">#REF!</definedName>
    <definedName name="__23G__Extr" localSheetId="30">#REF!</definedName>
    <definedName name="__24G__Extract" localSheetId="30">#REF!</definedName>
    <definedName name="__BMK10" localSheetId="30">#REF!</definedName>
    <definedName name="__cap11" localSheetId="30">#REF!</definedName>
    <definedName name="__HSH1" localSheetId="30">#REF!</definedName>
    <definedName name="__HSH2" localSheetId="30">#REF!</definedName>
    <definedName name="__HTB2" localSheetId="30">#REF!</definedName>
    <definedName name="__HTS1" localSheetId="30">#REF!</definedName>
    <definedName name="__key2" localSheetId="30" hidden="1">#REF!</definedName>
    <definedName name="__MS1" localSheetId="30">#REF!</definedName>
    <definedName name="__mu1" localSheetId="30">#REF!</definedName>
    <definedName name="__mu2" localSheetId="30">#REF!</definedName>
    <definedName name="__mu3" localSheetId="30">#REF!</definedName>
    <definedName name="__na7" localSheetId="30">#REF!</definedName>
    <definedName name="__nf1" localSheetId="30">#REF!</definedName>
    <definedName name="__nf2" localSheetId="30">#REF!</definedName>
    <definedName name="__nf3" localSheetId="30">#REF!</definedName>
    <definedName name="__ng30" localSheetId="30">#REF!</definedName>
    <definedName name="__ng35" localSheetId="30">#REF!</definedName>
    <definedName name="__NP1" localSheetId="30">#REF!</definedName>
    <definedName name="__NP2" localSheetId="30">#REF!</definedName>
    <definedName name="__NSH1" localSheetId="30">#REF!</definedName>
    <definedName name="__NSH2" localSheetId="30">#REF!</definedName>
    <definedName name="__pa7" localSheetId="30">#REF!</definedName>
    <definedName name="__pf1" localSheetId="30">#REF!</definedName>
    <definedName name="__pf2" localSheetId="30">#REF!</definedName>
    <definedName name="__pf3" localSheetId="30">#REF!</definedName>
    <definedName name="__pg30" localSheetId="30">#REF!</definedName>
    <definedName name="__pg35" localSheetId="30">#REF!</definedName>
    <definedName name="__ppa7" localSheetId="30">#REF!</definedName>
    <definedName name="__ppf1" localSheetId="30">#REF!</definedName>
    <definedName name="__ppf2" localSheetId="30">#REF!</definedName>
    <definedName name="__ppf3" localSheetId="30">#REF!</definedName>
    <definedName name="__ppg30" localSheetId="30">#REF!</definedName>
    <definedName name="__ppg35" localSheetId="30">#REF!</definedName>
    <definedName name="__QTY10" localSheetId="30">#REF!</definedName>
    <definedName name="__UPR10" localSheetId="30">#REF!</definedName>
    <definedName name="__vrc25" localSheetId="30">#REF!</definedName>
    <definedName name="__YO1" localSheetId="30">#REF!</definedName>
    <definedName name="__총괄표" localSheetId="30" hidden="1">#REF!</definedName>
    <definedName name="_000年.xls" localSheetId="30">#REF!</definedName>
    <definedName name="_001年.xls" localSheetId="30">#REF!</definedName>
    <definedName name="_002年.xls" localSheetId="30">#REF!</definedName>
    <definedName name="_16.025_8.297_18.65__10.5" localSheetId="30">#REF!</definedName>
    <definedName name="_16_3_0Crite" localSheetId="30">#REF!</definedName>
    <definedName name="_17_3_0Criteria" localSheetId="30">#REF!</definedName>
    <definedName name="_18_3__Crite" localSheetId="30">#REF!</definedName>
    <definedName name="_19_3__Criteria" localSheetId="30">#REF!</definedName>
    <definedName name="_1공장" localSheetId="30">#REF!</definedName>
    <definedName name="_20A15_" localSheetId="30">#REF!</definedName>
    <definedName name="_21G_0Extr" localSheetId="30">#REF!</definedName>
    <definedName name="_22G_0Extract" localSheetId="30">#REF!</definedName>
    <definedName name="_23G__Extr" localSheetId="30">#REF!</definedName>
    <definedName name="_24G__Extract" localSheetId="30">#REF!</definedName>
    <definedName name="_2공장" localSheetId="30">#REF!</definedName>
    <definedName name="_3공장" localSheetId="30">#REF!</definedName>
    <definedName name="_58_3" localSheetId="30">#REF!</definedName>
    <definedName name="_61_3_0Crite" localSheetId="30">#REF!</definedName>
    <definedName name="_64_3_0Criteria" localSheetId="30">#REF!</definedName>
    <definedName name="_67_3__Crite" localSheetId="30">#REF!</definedName>
    <definedName name="_70_3__Criteria" localSheetId="30">#REF!</definedName>
    <definedName name="_71A15_" localSheetId="30">#REF!</definedName>
    <definedName name="_74G" localSheetId="30">#REF!</definedName>
    <definedName name="_77G_0Extr" localSheetId="30">#REF!</definedName>
    <definedName name="_80G_0Extract" localSheetId="30">#REF!</definedName>
    <definedName name="_83G__Extr" localSheetId="30">#REF!</definedName>
    <definedName name="_86G__Extract" localSheetId="30">#REF!</definedName>
    <definedName name="_A" localSheetId="30">#REF!</definedName>
    <definedName name="_BMK10" localSheetId="30">#REF!</definedName>
    <definedName name="_cap11" localSheetId="30">#REF!</definedName>
    <definedName name="_Dist_Bin" localSheetId="30" hidden="1">#REF!</definedName>
    <definedName name="_Dist_Values" localSheetId="30" hidden="1">#REF!</definedName>
    <definedName name="_Fill" localSheetId="30" hidden="1">#REF!</definedName>
    <definedName name="_HSH1" localSheetId="30">#REF!</definedName>
    <definedName name="_HSH2" localSheetId="30">#REF!</definedName>
    <definedName name="_HTB2" localSheetId="30">#REF!</definedName>
    <definedName name="_HTS1" localSheetId="30">#REF!</definedName>
    <definedName name="_Key1" localSheetId="30" hidden="1">#REF!</definedName>
    <definedName name="_Key2" localSheetId="30" hidden="1">#REF!</definedName>
    <definedName name="_MS1" localSheetId="30">#REF!</definedName>
    <definedName name="_mu1" localSheetId="30">#REF!</definedName>
    <definedName name="_mu2" localSheetId="30">#REF!</definedName>
    <definedName name="_mu3" localSheetId="30">#REF!</definedName>
    <definedName name="_na7" localSheetId="30">#REF!</definedName>
    <definedName name="_nf1" localSheetId="30">#REF!</definedName>
    <definedName name="_nf2" localSheetId="30">#REF!</definedName>
    <definedName name="_nf3" localSheetId="30">#REF!</definedName>
    <definedName name="_ng30" localSheetId="30">#REF!</definedName>
    <definedName name="_ng35" localSheetId="30">#REF!</definedName>
    <definedName name="_NP1" localSheetId="30">#REF!</definedName>
    <definedName name="_NP2" localSheetId="30">#REF!</definedName>
    <definedName name="_NSH1" localSheetId="30">#REF!</definedName>
    <definedName name="_NSH2" localSheetId="30">#REF!</definedName>
    <definedName name="_pa7" localSheetId="30">#REF!</definedName>
    <definedName name="_pf1" localSheetId="30">#REF!</definedName>
    <definedName name="_pf2" localSheetId="30">#REF!</definedName>
    <definedName name="_pf3" localSheetId="30">#REF!</definedName>
    <definedName name="_pg30" localSheetId="30">#REF!</definedName>
    <definedName name="_pg35" localSheetId="30">#REF!</definedName>
    <definedName name="_ppa7" localSheetId="30">#REF!</definedName>
    <definedName name="_ppf1" localSheetId="30">#REF!</definedName>
    <definedName name="_ppf2" localSheetId="30">#REF!</definedName>
    <definedName name="_ppf3" localSheetId="30">#REF!</definedName>
    <definedName name="_ppg30" localSheetId="30">#REF!</definedName>
    <definedName name="_ppg35" localSheetId="30">#REF!</definedName>
    <definedName name="_QTY10" localSheetId="30">#REF!</definedName>
    <definedName name="_Sort" localSheetId="30" hidden="1">#REF!</definedName>
    <definedName name="_Table1_In1" localSheetId="30" hidden="1">#REF!</definedName>
    <definedName name="_Table1_Out" localSheetId="30" hidden="1">#REF!</definedName>
    <definedName name="_UPR10" localSheetId="30">#REF!</definedName>
    <definedName name="_vrc25" localSheetId="30">#REF!</definedName>
    <definedName name="_YO1" localSheetId="30">#REF!</definedName>
    <definedName name="_총괄표" localSheetId="30" hidden="1">#REF!</definedName>
    <definedName name="A_1" localSheetId="30">#REF!</definedName>
    <definedName name="A_2" localSheetId="30">#REF!</definedName>
    <definedName name="A_3" localSheetId="30">#REF!</definedName>
    <definedName name="A_4" localSheetId="30">#REF!</definedName>
    <definedName name="A_5" localSheetId="30">#REF!</definedName>
    <definedName name="A_6" localSheetId="30">#REF!</definedName>
    <definedName name="A1_" localSheetId="30">#REF!</definedName>
    <definedName name="A15." localSheetId="30">#REF!</definedName>
    <definedName name="A2_" localSheetId="30">#REF!</definedName>
    <definedName name="A3_" localSheetId="30">#REF!</definedName>
    <definedName name="A315yoo1" localSheetId="30">#REF!</definedName>
    <definedName name="A4_" localSheetId="30">#REF!</definedName>
    <definedName name="A5_" localSheetId="30">#REF!</definedName>
    <definedName name="A7_" localSheetId="30">#REF!</definedName>
    <definedName name="A8_" localSheetId="30">#REF!</definedName>
    <definedName name="A9_" localSheetId="30">#REF!</definedName>
    <definedName name="AA" localSheetId="30" hidden="1">#REF!</definedName>
    <definedName name="AMOUNT" localSheetId="30">#REF!</definedName>
    <definedName name="are" localSheetId="30">#REF!</definedName>
    <definedName name="as" localSheetId="30" hidden="1">#REF!</definedName>
    <definedName name="b_1" localSheetId="30">#REF!</definedName>
    <definedName name="B0" localSheetId="30">#REF!</definedName>
    <definedName name="B1_" localSheetId="30">#REF!</definedName>
    <definedName name="B1381." localSheetId="30">#REF!</definedName>
    <definedName name="B1A" localSheetId="30">#REF!</definedName>
    <definedName name="B1WL" localSheetId="30">#REF!</definedName>
    <definedName name="B1WR" localSheetId="30">#REF!</definedName>
    <definedName name="B2A" localSheetId="30">#REF!</definedName>
    <definedName name="B2WL" localSheetId="30">#REF!</definedName>
    <definedName name="B2WR" localSheetId="30">#REF!</definedName>
    <definedName name="B3A" localSheetId="30">#REF!</definedName>
    <definedName name="B4A" localSheetId="30">#REF!</definedName>
    <definedName name="B5A" localSheetId="30">#REF!</definedName>
    <definedName name="B6A" localSheetId="30">#REF!</definedName>
    <definedName name="B7A" localSheetId="30">#REF!</definedName>
    <definedName name="B8A" localSheetId="30">#REF!</definedName>
    <definedName name="BA" localSheetId="30">#REF!</definedName>
    <definedName name="BAE_GWANG_GONG" localSheetId="30">#REF!</definedName>
    <definedName name="BB" localSheetId="30">#REF!</definedName>
    <definedName name="bbb" localSheetId="30">#REF!</definedName>
    <definedName name="BHU" localSheetId="30">#REF!</definedName>
    <definedName name="BI_GAE_GONG" localSheetId="30">#REF!</definedName>
    <definedName name="BIGO" localSheetId="30">#REF!</definedName>
    <definedName name="BJ_GLF" localSheetId="30">#REF!</definedName>
    <definedName name="BJ_LR" localSheetId="30">#REF!</definedName>
    <definedName name="BMO" localSheetId="30">#REF!</definedName>
    <definedName name="BO" localSheetId="30">#REF!</definedName>
    <definedName name="BO_ON_GONG" localSheetId="30">#REF!</definedName>
    <definedName name="BO_TONG_IN_BU" localSheetId="30">#REF!</definedName>
    <definedName name="BSH" localSheetId="30">#REF!</definedName>
    <definedName name="BV" localSheetId="30">#REF!</definedName>
    <definedName name="C_1" localSheetId="30">#REF!</definedName>
    <definedName name="C_2" localSheetId="30">#REF!</definedName>
    <definedName name="C_3" localSheetId="30">#REF!</definedName>
    <definedName name="cap" localSheetId="30">#REF!</definedName>
    <definedName name="CCC" localSheetId="30">#REF!</definedName>
    <definedName name="CHUK_RYANG_SA" localSheetId="30">#REF!</definedName>
    <definedName name="CHUL_GOL_GONG" localSheetId="30">#REF!</definedName>
    <definedName name="CHUL_GONG" localSheetId="30">#REF!</definedName>
    <definedName name="CIVIL" localSheetId="30">#REF!</definedName>
    <definedName name="CKSP" localSheetId="30">#REF!</definedName>
    <definedName name="Client" localSheetId="30">#REF!</definedName>
    <definedName name="CM" localSheetId="30">#REF!</definedName>
    <definedName name="COD" localSheetId="30">#REF!</definedName>
    <definedName name="CODE" localSheetId="30">#REF!</definedName>
    <definedName name="cola" localSheetId="30">#REF!</definedName>
    <definedName name="cola11" localSheetId="30">#REF!</definedName>
    <definedName name="colb" localSheetId="30">#REF!</definedName>
    <definedName name="Conc_A" localSheetId="30">#REF!</definedName>
    <definedName name="Conc_C" localSheetId="30">#REF!</definedName>
    <definedName name="COST" localSheetId="30" hidden="1">#REF!</definedName>
    <definedName name="COSTT" localSheetId="30" hidden="1">#REF!</definedName>
    <definedName name="CPK" localSheetId="30">#REF!</definedName>
    <definedName name="CR" localSheetId="30">#REF!</definedName>
    <definedName name="D0" localSheetId="30">#REF!</definedName>
    <definedName name="D00" localSheetId="30">#REF!</definedName>
    <definedName name="D000" localSheetId="30">#REF!</definedName>
    <definedName name="DAN" localSheetId="30">#REF!</definedName>
    <definedName name="DANGA" localSheetId="30">#REF!,#REF!</definedName>
    <definedName name="danga2" localSheetId="30">#REF!,#REF!</definedName>
    <definedName name="Database" localSheetId="30" hidden="1">#REF!</definedName>
    <definedName name="database2" localSheetId="30">#REF!</definedName>
    <definedName name="date" localSheetId="30">#REF!</definedName>
    <definedName name="Date_Bidding" localSheetId="30">#REF!</definedName>
    <definedName name="DE" localSheetId="30">#REF!</definedName>
    <definedName name="DF" localSheetId="30">#REF!</definedName>
    <definedName name="dl" localSheetId="30">#REF!</definedName>
    <definedName name="DO_JANG_GONG" localSheetId="30">#REF!</definedName>
    <definedName name="DPI" localSheetId="30">#REF!</definedName>
    <definedName name="DPP" localSheetId="30">#REF!</definedName>
    <definedName name="DS" localSheetId="30">#REF!</definedName>
    <definedName name="DSVP" localSheetId="30">#REF!</definedName>
    <definedName name="DUCT_GONG" localSheetId="30">#REF!</definedName>
    <definedName name="E10M" localSheetId="30">#REF!</definedName>
    <definedName name="E10P" localSheetId="30">#REF!</definedName>
    <definedName name="E11M" localSheetId="30">#REF!</definedName>
    <definedName name="E11P" localSheetId="30">#REF!</definedName>
    <definedName name="E12M" localSheetId="30">#REF!</definedName>
    <definedName name="E12P" localSheetId="30">#REF!</definedName>
    <definedName name="E13M" localSheetId="30">#REF!</definedName>
    <definedName name="E13P" localSheetId="30">#REF!</definedName>
    <definedName name="E14M" localSheetId="30">#REF!</definedName>
    <definedName name="E14P" localSheetId="30">#REF!</definedName>
    <definedName name="E15M" localSheetId="30">#REF!</definedName>
    <definedName name="E15P" localSheetId="30">#REF!</definedName>
    <definedName name="E16M" localSheetId="30">#REF!</definedName>
    <definedName name="E16P" localSheetId="30">#REF!</definedName>
    <definedName name="E17M" localSheetId="30">#REF!</definedName>
    <definedName name="E17P" localSheetId="30">#REF!</definedName>
    <definedName name="E18M" localSheetId="30">#REF!</definedName>
    <definedName name="E18P" localSheetId="30">#REF!</definedName>
    <definedName name="E19M" localSheetId="30">#REF!</definedName>
    <definedName name="E19P" localSheetId="30">#REF!</definedName>
    <definedName name="E1E" localSheetId="30">#REF!</definedName>
    <definedName name="E1M" localSheetId="30">#REF!</definedName>
    <definedName name="E1P" localSheetId="30">#REF!</definedName>
    <definedName name="E20M" localSheetId="30">#REF!</definedName>
    <definedName name="E20P" localSheetId="30">#REF!</definedName>
    <definedName name="E21M" localSheetId="30">#REF!</definedName>
    <definedName name="E21P" localSheetId="30">#REF!</definedName>
    <definedName name="E22M" localSheetId="30">#REF!</definedName>
    <definedName name="E22P" localSheetId="30">#REF!</definedName>
    <definedName name="E23M" localSheetId="30">#REF!</definedName>
    <definedName name="E23P" localSheetId="30">#REF!</definedName>
    <definedName name="E24M" localSheetId="30">#REF!</definedName>
    <definedName name="E24P" localSheetId="30">#REF!</definedName>
    <definedName name="E26E" localSheetId="30">#REF!</definedName>
    <definedName name="E26M" localSheetId="30">#REF!</definedName>
    <definedName name="E26P" localSheetId="30">#REF!</definedName>
    <definedName name="E27E" localSheetId="30">#REF!</definedName>
    <definedName name="E27M" localSheetId="30">#REF!</definedName>
    <definedName name="E27P" localSheetId="30">#REF!</definedName>
    <definedName name="E28E" localSheetId="30">#REF!</definedName>
    <definedName name="E28M" localSheetId="30">#REF!</definedName>
    <definedName name="E28P" localSheetId="30">#REF!</definedName>
    <definedName name="E29M" localSheetId="30">#REF!</definedName>
    <definedName name="E29P" localSheetId="30">#REF!</definedName>
    <definedName name="E2E" localSheetId="30">#REF!</definedName>
    <definedName name="E2M" localSheetId="30">#REF!</definedName>
    <definedName name="E2P" localSheetId="30">#REF!</definedName>
    <definedName name="E30M" localSheetId="30">#REF!</definedName>
    <definedName name="E30P" localSheetId="30">#REF!</definedName>
    <definedName name="E35M" localSheetId="30">#REF!</definedName>
    <definedName name="E35P" localSheetId="30">#REF!</definedName>
    <definedName name="E3P" localSheetId="30">#REF!</definedName>
    <definedName name="E43M" localSheetId="30">#REF!</definedName>
    <definedName name="E43P" localSheetId="30">#REF!</definedName>
    <definedName name="E44M" localSheetId="30">#REF!</definedName>
    <definedName name="E44P" localSheetId="30">#REF!</definedName>
    <definedName name="E45M" localSheetId="30">#REF!</definedName>
    <definedName name="E45P" localSheetId="30">#REF!</definedName>
    <definedName name="E46M" localSheetId="30">#REF!</definedName>
    <definedName name="E46P" localSheetId="30">#REF!</definedName>
    <definedName name="E47M" localSheetId="30">#REF!</definedName>
    <definedName name="E47P" localSheetId="30">#REF!</definedName>
    <definedName name="E49M" localSheetId="30">#REF!</definedName>
    <definedName name="E49P" localSheetId="30">#REF!</definedName>
    <definedName name="E4M" localSheetId="30">#REF!</definedName>
    <definedName name="E4P" localSheetId="30">#REF!</definedName>
    <definedName name="E50M" localSheetId="30">#REF!</definedName>
    <definedName name="E50P" localSheetId="30">#REF!</definedName>
    <definedName name="E51E" localSheetId="30">#REF!</definedName>
    <definedName name="E5M" localSheetId="30">#REF!</definedName>
    <definedName name="E5P" localSheetId="30">#REF!</definedName>
    <definedName name="E6M" localSheetId="30">#REF!</definedName>
    <definedName name="E6P" localSheetId="30">#REF!</definedName>
    <definedName name="E7M" localSheetId="30">#REF!</definedName>
    <definedName name="E7P" localSheetId="30">#REF!</definedName>
    <definedName name="E8M" localSheetId="30">#REF!</definedName>
    <definedName name="E8P" localSheetId="30">#REF!</definedName>
    <definedName name="E9M" localSheetId="30">#REF!</definedName>
    <definedName name="E9P" localSheetId="30">#REF!</definedName>
    <definedName name="eee" localSheetId="30" hidden="1">#REF!</definedName>
    <definedName name="Exchange_Rate" localSheetId="30">#REF!</definedName>
    <definedName name="Extract_MI" localSheetId="30">#REF!</definedName>
    <definedName name="fact" localSheetId="30">#REF!</definedName>
    <definedName name="FD" localSheetId="30">#REF!</definedName>
    <definedName name="FEEL" localSheetId="30">#REF!</definedName>
    <definedName name="fjkf" localSheetId="30">#REF!</definedName>
    <definedName name="Form" localSheetId="30">#REF!</definedName>
    <definedName name="fvdsa" localSheetId="30">#REF!</definedName>
    <definedName name="fwk" localSheetId="30">#REF!</definedName>
    <definedName name="GAE_JANG_GONG" localSheetId="30">#REF!</definedName>
    <definedName name="GEMCO" localSheetId="30" hidden="1">#REF!</definedName>
    <definedName name="gfdgdgdf" localSheetId="30">#REF!</definedName>
    <definedName name="gfggfr" localSheetId="30">#REF!</definedName>
    <definedName name="GG" localSheetId="30">#REF!</definedName>
    <definedName name="GGGG" localSheetId="30">#REF!</definedName>
    <definedName name="gh" localSheetId="30">#REF!</definedName>
    <definedName name="GI_GAE_SUL_CHI_GONG" localSheetId="30">#REF!</definedName>
    <definedName name="GJ" localSheetId="30">#REF!</definedName>
    <definedName name="gjj" localSheetId="30">#REF!</definedName>
    <definedName name="GK" localSheetId="30">#REF!</definedName>
    <definedName name="GONGCODE" localSheetId="30">#REF!</definedName>
    <definedName name="grew" localSheetId="30" hidden="1">#REF!</definedName>
    <definedName name="Gtb" localSheetId="30">#REF!</definedName>
    <definedName name="gtbtt" localSheetId="30">#REF!</definedName>
    <definedName name="GUMAK" localSheetId="30">#REF!</definedName>
    <definedName name="Gxl" localSheetId="30">#REF!</definedName>
    <definedName name="gxltt" localSheetId="30">#REF!</definedName>
    <definedName name="GY" localSheetId="30">#REF!</definedName>
    <definedName name="H1L" localSheetId="30">#REF!</definedName>
    <definedName name="H1R" localSheetId="30">#REF!</definedName>
    <definedName name="H1WL" localSheetId="30">#REF!</definedName>
    <definedName name="H1WR" localSheetId="30">#REF!</definedName>
    <definedName name="H2L" localSheetId="30">#REF!</definedName>
    <definedName name="H2R" localSheetId="30">#REF!</definedName>
    <definedName name="H2WL" localSheetId="30">#REF!</definedName>
    <definedName name="H2WR" localSheetId="30">#REF!</definedName>
    <definedName name="H3L" localSheetId="30">#REF!</definedName>
    <definedName name="H3R" localSheetId="30">#REF!</definedName>
    <definedName name="H3WL" localSheetId="30">#REF!</definedName>
    <definedName name="H3WR" localSheetId="30">#REF!</definedName>
    <definedName name="H4L" localSheetId="30">#REF!</definedName>
    <definedName name="H4R" localSheetId="30">#REF!</definedName>
    <definedName name="H5L" localSheetId="30">#REF!</definedName>
    <definedName name="H5R" localSheetId="30">#REF!</definedName>
    <definedName name="H6L" localSheetId="30">#REF!</definedName>
    <definedName name="H6R" localSheetId="30">#REF!</definedName>
    <definedName name="H7L" localSheetId="30">#REF!</definedName>
    <definedName name="H7R" localSheetId="30">#REF!</definedName>
    <definedName name="H9A" localSheetId="30">#REF!</definedName>
    <definedName name="HAF" localSheetId="30">#REF!</definedName>
    <definedName name="han" localSheetId="30" hidden="1">#REF!</definedName>
    <definedName name="hanliangbiao" localSheetId="30">#REF!</definedName>
    <definedName name="hardwar" localSheetId="30" hidden="1">#REF!</definedName>
    <definedName name="HBV" localSheetId="30">#REF!</definedName>
    <definedName name="HCR" localSheetId="30">#REF!</definedName>
    <definedName name="HDSVP" localSheetId="30">#REF!</definedName>
    <definedName name="HHAF" localSheetId="30">#REF!</definedName>
    <definedName name="HHMF" localSheetId="30">#REF!</definedName>
    <definedName name="HL" localSheetId="30">#REF!</definedName>
    <definedName name="HMF" localSheetId="30">#REF!</definedName>
    <definedName name="HMOTOR" localSheetId="30">#REF!</definedName>
    <definedName name="HPUMP" localSheetId="30">#REF!</definedName>
    <definedName name="HR" localSheetId="30">#REF!</definedName>
    <definedName name="HSH" localSheetId="30">#REF!</definedName>
    <definedName name="HSV" localSheetId="30">#REF!</definedName>
    <definedName name="htb" localSheetId="30">#REF!</definedName>
    <definedName name="hts" localSheetId="30">#REF!</definedName>
    <definedName name="HVAFP" localSheetId="30">#REF!</definedName>
    <definedName name="HVMF" localSheetId="30">#REF!</definedName>
    <definedName name="HWEI" localSheetId="30">#REF!</definedName>
    <definedName name="HWL" localSheetId="30">#REF!</definedName>
    <definedName name="HWR" localSheetId="30">#REF!</definedName>
    <definedName name="i" localSheetId="30">#REF!</definedName>
    <definedName name="ID" localSheetId="30">#REF!,#REF!</definedName>
    <definedName name="JA" localSheetId="30">#REF!</definedName>
    <definedName name="JE_GWAN_GONG" localSheetId="30">#REF!</definedName>
    <definedName name="jg" localSheetId="30">#REF!</definedName>
    <definedName name="jhjyg" localSheetId="30">#REF!</definedName>
    <definedName name="JK" localSheetId="30">#REF!</definedName>
    <definedName name="JUNG_GI_UN_JUN" localSheetId="30">#REF!</definedName>
    <definedName name="kim" localSheetId="30">#REF!</definedName>
    <definedName name="KJ" localSheetId="30">#REF!</definedName>
    <definedName name="kjjh" localSheetId="30">#REF!</definedName>
    <definedName name="kk" localSheetId="30" hidden="1">#REF!</definedName>
    <definedName name="LA" localSheetId="30">#REF!</definedName>
    <definedName name="Labor_Cost" localSheetId="30">#REF!</definedName>
    <definedName name="lf" localSheetId="30">#REF!</definedName>
    <definedName name="lll" localSheetId="30">#REF!</definedName>
    <definedName name="lllllll" localSheetId="30">#REF!</definedName>
    <definedName name="LMO" localSheetId="30">#REF!</definedName>
    <definedName name="LPI" localSheetId="30">#REF!</definedName>
    <definedName name="LSH" localSheetId="30">#REF!</definedName>
    <definedName name="Material" localSheetId="30">#REF!</definedName>
    <definedName name="MD" localSheetId="30">#REF!</definedName>
    <definedName name="MOK_DO_GONG" localSheetId="30">#REF!</definedName>
    <definedName name="MOK_GONG" localSheetId="30">#REF!</definedName>
    <definedName name="MONEY" localSheetId="30">#REF!,#REF!</definedName>
    <definedName name="MOTOR" localSheetId="30">#REF!</definedName>
    <definedName name="ms" localSheetId="30">#REF!</definedName>
    <definedName name="msc" localSheetId="30">#REF!</definedName>
    <definedName name="n" localSheetId="30" hidden="1">#REF!</definedName>
    <definedName name="N1S" localSheetId="30">#REF!</definedName>
    <definedName name="N2S" localSheetId="30">#REF!</definedName>
    <definedName name="N3S" localSheetId="30">#REF!</definedName>
    <definedName name="NAME" localSheetId="30">#REF!</definedName>
    <definedName name="NDO" localSheetId="30">#REF!</definedName>
    <definedName name="NK" localSheetId="30">#REF!</definedName>
    <definedName name="NO" localSheetId="30">#REF!</definedName>
    <definedName name="NPI" localSheetId="30">#REF!</definedName>
    <definedName name="ns" localSheetId="30">#REF!</definedName>
    <definedName name="NSH" localSheetId="30">#REF!</definedName>
    <definedName name="NSO" localSheetId="30">#REF!</definedName>
    <definedName name="o" localSheetId="30">#REF!</definedName>
    <definedName name="OOO" localSheetId="30">#REF!</definedName>
    <definedName name="p_all" localSheetId="30">#REF!</definedName>
    <definedName name="Pad_1" localSheetId="30">#REF!</definedName>
    <definedName name="PC_Pile" localSheetId="30">#REF!</definedName>
    <definedName name="Period_Const" localSheetId="30">#REF!</definedName>
    <definedName name="Pile_Driving" localSheetId="30">#REF!</definedName>
    <definedName name="PLANT_BAE_GWAN_GONG" localSheetId="30">#REF!</definedName>
    <definedName name="PLANT_GI_GAE_SUL_CHI_GONG" localSheetId="30">#REF!</definedName>
    <definedName name="PLANT_JE_GWAN_GONG" localSheetId="30">#REF!</definedName>
    <definedName name="PLANT_JUN_GONG" localSheetId="30">#REF!</definedName>
    <definedName name="PLANT_YONG_JUB_GONG" localSheetId="30">#REF!</definedName>
    <definedName name="plast" localSheetId="30">#REF!</definedName>
    <definedName name="PPP" localSheetId="30">#REF!</definedName>
    <definedName name="pps" localSheetId="30">#REF!</definedName>
    <definedName name="PRICE" localSheetId="30">#REF!</definedName>
    <definedName name="PRIN_TITLES" localSheetId="30">#REF!</definedName>
    <definedName name="Print_Area\C" localSheetId="30">#REF!</definedName>
    <definedName name="Print_Area_MI" localSheetId="30">#REF!</definedName>
    <definedName name="PRINT_AREA_MI1" localSheetId="30">#REF!</definedName>
    <definedName name="_xlnm.Print_Titles" localSheetId="30">#REF!</definedName>
    <definedName name="Print_Titles_MI" localSheetId="30">#REF!</definedName>
    <definedName name="PRINT_TITLES_MI1" localSheetId="30">#REF!</definedName>
    <definedName name="ps" localSheetId="30">#REF!</definedName>
    <definedName name="PUMP" localSheetId="30">#REF!</definedName>
    <definedName name="QQQ" localSheetId="30">#REF!</definedName>
    <definedName name="RATE" localSheetId="30">#REF!</definedName>
    <definedName name="Rebar" localSheetId="30">#REF!</definedName>
    <definedName name="Recorder" localSheetId="30" hidden="1">#REF!</definedName>
    <definedName name="RIBET_GONG" localSheetId="30">#REF!</definedName>
    <definedName name="RRR" localSheetId="30">#REF!</definedName>
    <definedName name="s" localSheetId="30">#REF!</definedName>
    <definedName name="sd" localSheetId="30">#REF!</definedName>
    <definedName name="sdg" localSheetId="30" hidden="1">#REF!</definedName>
    <definedName name="sdsss" localSheetId="30">#REF!</definedName>
    <definedName name="SEQCODE" localSheetId="30">#REF!</definedName>
    <definedName name="SFSDFS" localSheetId="30">#REF!</definedName>
    <definedName name="SK" localSheetId="30">#REF!</definedName>
    <definedName name="SKE" localSheetId="30">#REF!</definedName>
    <definedName name="Slab_Connect" localSheetId="30">#REF!</definedName>
    <definedName name="sort" localSheetId="30">#REF!</definedName>
    <definedName name="sort2" localSheetId="30">#REF!</definedName>
    <definedName name="SP" localSheetId="30">#REF!</definedName>
    <definedName name="SPEC" localSheetId="30">#REF!</definedName>
    <definedName name="Story_Total" localSheetId="30">#REF!</definedName>
    <definedName name="Struct_Type" localSheetId="30">#REF!</definedName>
    <definedName name="SUMMARY" localSheetId="30" hidden="1">#REF!</definedName>
    <definedName name="SUMMARYT" localSheetId="30" hidden="1">#REF!</definedName>
    <definedName name="SV" localSheetId="30">#REF!</definedName>
    <definedName name="SWL" localSheetId="30">#REF!</definedName>
    <definedName name="SWR" localSheetId="30">#REF!</definedName>
    <definedName name="T10M" localSheetId="30">#REF!</definedName>
    <definedName name="T10P" localSheetId="30">#REF!</definedName>
    <definedName name="T11M" localSheetId="30">#REF!</definedName>
    <definedName name="T11P" localSheetId="30">#REF!</definedName>
    <definedName name="T12M" localSheetId="30">#REF!</definedName>
    <definedName name="T12P" localSheetId="30">#REF!</definedName>
    <definedName name="T13M" localSheetId="30">#REF!</definedName>
    <definedName name="T13P" localSheetId="30">#REF!</definedName>
    <definedName name="T14M" localSheetId="30">#REF!</definedName>
    <definedName name="T14P" localSheetId="30">#REF!</definedName>
    <definedName name="T15M" localSheetId="30">#REF!</definedName>
    <definedName name="T15P" localSheetId="30">#REF!</definedName>
    <definedName name="T16M" localSheetId="30">#REF!</definedName>
    <definedName name="T16P" localSheetId="30">#REF!</definedName>
    <definedName name="T17M" localSheetId="30">#REF!</definedName>
    <definedName name="T17P" localSheetId="30">#REF!</definedName>
    <definedName name="T18M" localSheetId="30">#REF!</definedName>
    <definedName name="T18P" localSheetId="30">#REF!</definedName>
    <definedName name="T19M" localSheetId="30">#REF!</definedName>
    <definedName name="T19P" localSheetId="30">#REF!</definedName>
    <definedName name="T1E" localSheetId="30">#REF!</definedName>
    <definedName name="T1M" localSheetId="30">#REF!</definedName>
    <definedName name="T1P" localSheetId="30">#REF!</definedName>
    <definedName name="T1S" localSheetId="30">#REF!</definedName>
    <definedName name="T20M" localSheetId="30">#REF!</definedName>
    <definedName name="T20P" localSheetId="30">#REF!</definedName>
    <definedName name="T21M" localSheetId="30">#REF!</definedName>
    <definedName name="T21P" localSheetId="30">#REF!</definedName>
    <definedName name="T22E" localSheetId="30">#REF!</definedName>
    <definedName name="T23M" localSheetId="30">#REF!</definedName>
    <definedName name="T23P" localSheetId="30">#REF!</definedName>
    <definedName name="T24M" localSheetId="30">#REF!</definedName>
    <definedName name="T24P" localSheetId="30">#REF!</definedName>
    <definedName name="T2E" localSheetId="30">#REF!</definedName>
    <definedName name="T2M" localSheetId="30">#REF!</definedName>
    <definedName name="T2P" localSheetId="30">#REF!</definedName>
    <definedName name="T2S" localSheetId="30">#REF!</definedName>
    <definedName name="T3P" localSheetId="30">#REF!</definedName>
    <definedName name="T3S" localSheetId="30">#REF!</definedName>
    <definedName name="T4M" localSheetId="30">#REF!</definedName>
    <definedName name="T4P" localSheetId="30">#REF!</definedName>
    <definedName name="T5M" localSheetId="30">#REF!</definedName>
    <definedName name="T5P" localSheetId="30">#REF!</definedName>
    <definedName name="T6M" localSheetId="30">#REF!</definedName>
    <definedName name="T6P" localSheetId="30">#REF!</definedName>
    <definedName name="T7M" localSheetId="30">#REF!</definedName>
    <definedName name="T7P" localSheetId="30">#REF!</definedName>
    <definedName name="T8M" localSheetId="30">#REF!</definedName>
    <definedName name="T8P" localSheetId="30">#REF!</definedName>
    <definedName name="T9M" localSheetId="30">#REF!</definedName>
    <definedName name="T9P" localSheetId="30">#REF!</definedName>
    <definedName name="TITLE" localSheetId="30">#REF!</definedName>
    <definedName name="TK_BYUL_IN_BU" localSheetId="30">#REF!</definedName>
    <definedName name="TMO" localSheetId="30">#REF!</definedName>
    <definedName name="Total_Floor_Area" localSheetId="30">#REF!</definedName>
    <definedName name="tr" localSheetId="30" hidden="1">#REF!</definedName>
    <definedName name="TT" localSheetId="30">#REF!</definedName>
    <definedName name="TTT" localSheetId="30">#REF!</definedName>
    <definedName name="tuchal" localSheetId="30">#REF!</definedName>
    <definedName name="TW" localSheetId="30">#REF!</definedName>
    <definedName name="TWL" localSheetId="30">#REF!</definedName>
    <definedName name="TWR" localSheetId="30">#REF!</definedName>
    <definedName name="TYPE" localSheetId="30">#REF!</definedName>
    <definedName name="TYPEEA" localSheetId="30">#REF!</definedName>
    <definedName name="UNIT" localSheetId="30">#REF!</definedName>
    <definedName name="VAFP" localSheetId="30">#REF!</definedName>
    <definedName name="VBV" localSheetId="30">#REF!</definedName>
    <definedName name="VCR" localSheetId="30">#REF!</definedName>
    <definedName name="VDSVP" localSheetId="30">#REF!</definedName>
    <definedName name="VHAF" localSheetId="30">#REF!</definedName>
    <definedName name="VHMF" localSheetId="30">#REF!</definedName>
    <definedName name="VMF" localSheetId="30">#REF!</definedName>
    <definedName name="VMOTOR" localSheetId="30">#REF!</definedName>
    <definedName name="VPUMP" localSheetId="30">#REF!</definedName>
    <definedName name="VSV" localSheetId="30">#REF!</definedName>
    <definedName name="VVAFP" localSheetId="30">#REF!</definedName>
    <definedName name="VVMF" localSheetId="30">#REF!</definedName>
    <definedName name="VVV" localSheetId="30">#REF!</definedName>
    <definedName name="VWEI" localSheetId="30">#REF!</definedName>
    <definedName name="w" localSheetId="30">#REF!</definedName>
    <definedName name="WEI" localSheetId="30">#REF!</definedName>
    <definedName name="Work_Description" localSheetId="30">#REF!</definedName>
    <definedName name="WSO" localSheetId="30">#REF!</definedName>
    <definedName name="WW" localSheetId="30">#REF!</definedName>
    <definedName name="X9701D_일위대가_List" localSheetId="30">#REF!</definedName>
    <definedName name="XA" localSheetId="30">#REF!</definedName>
    <definedName name="XS" localSheetId="30">#REF!</definedName>
    <definedName name="xx" localSheetId="30" hidden="1">#REF!</definedName>
    <definedName name="xxx" localSheetId="30" hidden="1">#REF!</definedName>
    <definedName name="XZ" localSheetId="30">#REF!</definedName>
    <definedName name="YONG_JUB_GONG" localSheetId="30">#REF!</definedName>
    <definedName name="YOO" localSheetId="30">#REF!</definedName>
    <definedName name="yoo10" localSheetId="30">#REF!</definedName>
    <definedName name="yoo2" localSheetId="30">#REF!</definedName>
    <definedName name="yoo3" localSheetId="30">#REF!</definedName>
    <definedName name="yoo4" localSheetId="30">#REF!</definedName>
    <definedName name="YOO5" localSheetId="30">#REF!</definedName>
    <definedName name="YOO6" localSheetId="30">#REF!</definedName>
    <definedName name="YOO7" localSheetId="30">#REF!</definedName>
    <definedName name="yoo8" localSheetId="30">#REF!</definedName>
    <definedName name="YOO9" localSheetId="30">#REF!</definedName>
    <definedName name="YOON" localSheetId="30">#REF!</definedName>
    <definedName name="YOON2" localSheetId="30">#REF!</definedName>
    <definedName name="YOON3" localSheetId="30">#REF!</definedName>
    <definedName name="YOON4" localSheetId="30">#REF!</definedName>
    <definedName name="Z" localSheetId="30">#REF!</definedName>
    <definedName name="Z_0E9FE9F8_6DD2_48FC_9AB4_8E7C3E14C436_.wvu.PrintArea" localSheetId="30" hidden="1">#REF!</definedName>
    <definedName name="Z_0E9FE9F8_6DD2_48FC_9AB4_8E7C3E14C436_.wvu.PrintTitles" localSheetId="30" hidden="1">#REF!</definedName>
    <definedName name="Z6_" localSheetId="30">#REF!</definedName>
    <definedName name="ㄱㅈㅎ" localSheetId="30" hidden="1">#REF!</definedName>
    <definedName name="가실행" localSheetId="30">#REF!</definedName>
    <definedName name="간접노무비" localSheetId="30">#REF!</definedName>
    <definedName name="간접노무비요율" localSheetId="30">#REF!</definedName>
    <definedName name="간접노무비표" localSheetId="30">#REF!</definedName>
    <definedName name="갈빌1호" localSheetId="30">#REF!</definedName>
    <definedName name="갈빌2호" localSheetId="30">#REF!</definedName>
    <definedName name="갈빌3호" localSheetId="30">#REF!</definedName>
    <definedName name="개산분" localSheetId="30">#REF!</definedName>
    <definedName name="견" localSheetId="30">#REF!,#REF!</definedName>
    <definedName name="견적품의" localSheetId="30">#REF!</definedName>
    <definedName name="경비" localSheetId="30">#REF!</definedName>
    <definedName name="경비1" localSheetId="30" hidden="1">#REF!</definedName>
    <definedName name="경비합" localSheetId="30">#REF!</definedName>
    <definedName name="경상비" localSheetId="30">#REF!</definedName>
    <definedName name="공구" localSheetId="30">#REF!</definedName>
    <definedName name="공구손료" localSheetId="30">#REF!</definedName>
    <definedName name="공급가액" localSheetId="30">#REF!</definedName>
    <definedName name="공사명" localSheetId="30">#REF!</definedName>
    <definedName name="공사비" localSheetId="30">#REF!</definedName>
    <definedName name="공사원가" localSheetId="30">#REF!</definedName>
    <definedName name="공종" localSheetId="30">#REF!</definedName>
    <definedName name="공종갯수" localSheetId="30">#REF!</definedName>
    <definedName name="관급" localSheetId="30">#REF!,#REF!,#REF!</definedName>
    <definedName name="관급액" localSheetId="30">#REF!</definedName>
    <definedName name="관급자재대" localSheetId="30">#REF!</definedName>
    <definedName name="관급자재비" localSheetId="30">#REF!</definedName>
    <definedName name="관로연장거리" localSheetId="30">#REF!</definedName>
    <definedName name="관정지반고" localSheetId="30">#REF!</definedName>
    <definedName name="구산갑지" localSheetId="30" hidden="1">#REF!</definedName>
    <definedName name="군산" localSheetId="30">#REF!</definedName>
    <definedName name="군유1" localSheetId="30">#REF!</definedName>
    <definedName name="군유2" localSheetId="30">#REF!</definedName>
    <definedName name="군유3" localSheetId="30">#REF!</definedName>
    <definedName name="군유4" localSheetId="30">#REF!</definedName>
    <definedName name="군유5" localSheetId="30">#REF!</definedName>
    <definedName name="군유6" localSheetId="30">#REF!</definedName>
    <definedName name="군유7" localSheetId="30">#REF!</definedName>
    <definedName name="규격수" localSheetId="30">#REF!</definedName>
    <definedName name="기준" localSheetId="30">#REF!</definedName>
    <definedName name="기초데이타" localSheetId="30">#REF!</definedName>
    <definedName name="기초액" localSheetId="30">#REF!</definedName>
    <definedName name="기타경비" localSheetId="30">#REF!</definedName>
    <definedName name="기타경비요율" localSheetId="30">#REF!</definedName>
    <definedName name="기타경비표" localSheetId="30">#REF!</definedName>
    <definedName name="地" localSheetId="30">#REF!</definedName>
    <definedName name="附加赛" localSheetId="30">#REF!</definedName>
    <definedName name="概算表" localSheetId="30">#REF!</definedName>
    <definedName name="管理费" localSheetId="30">#REF!</definedName>
    <definedName name="ㄴ" localSheetId="30">#REF!</definedName>
    <definedName name="ㄴㄱㄹ" localSheetId="30" hidden="1">#REF!</definedName>
    <definedName name="ㄴㄴ" localSheetId="30">#REF!</definedName>
    <definedName name="ㄴㄴㄴ" localSheetId="30">#REF!</definedName>
    <definedName name="ㄴㄴㄴㄴ" localSheetId="30">#REF!</definedName>
    <definedName name="ㄴㄴㄴㄴㄴ" localSheetId="30">#REF!</definedName>
    <definedName name="ㄴㅁ" localSheetId="30" hidden="1">#REF!</definedName>
    <definedName name="나." localSheetId="30">#REF!</definedName>
    <definedName name="나야" localSheetId="30">#REF!</definedName>
    <definedName name="남산1호" localSheetId="30">#REF!</definedName>
    <definedName name="남산2호" localSheetId="30">#REF!</definedName>
    <definedName name="내고" localSheetId="30">#REF!</definedName>
    <definedName name="내역서" localSheetId="30">#REF!</definedName>
    <definedName name="哈哈" localSheetId="30">#REF!</definedName>
    <definedName name="好" localSheetId="30">#REF!</definedName>
    <definedName name="呵呵" localSheetId="30">#REF!</definedName>
    <definedName name="노곡1호" localSheetId="30">#REF!</definedName>
    <definedName name="노곡2호" localSheetId="30">#REF!</definedName>
    <definedName name="노곡3호" localSheetId="30">#REF!</definedName>
    <definedName name="노곡4호" localSheetId="30">#REF!</definedName>
    <definedName name="노무비" localSheetId="30">#REF!</definedName>
    <definedName name="노무비합" localSheetId="30">#REF!</definedName>
    <definedName name="노부비" localSheetId="30">#REF!</definedName>
    <definedName name="노임" localSheetId="30">#REF!</definedName>
    <definedName name="농원1호" localSheetId="30">#REF!</definedName>
    <definedName name="농원2호" localSheetId="30">#REF!</definedName>
    <definedName name="다." localSheetId="30">#REF!</definedName>
    <definedName name="단가" localSheetId="30">#REF!</definedName>
    <definedName name="단가2" localSheetId="30">#REF!,#REF!</definedName>
    <definedName name="단가비교표" localSheetId="30">#REF!,#REF!</definedName>
    <definedName name="단가산출" localSheetId="30">#REF!</definedName>
    <definedName name="단가적용표" localSheetId="30">#REF!</definedName>
    <definedName name="대가" localSheetId="30">#REF!,#REF!</definedName>
    <definedName name="대구" localSheetId="30">#REF!</definedName>
    <definedName name="덕산1호" localSheetId="30">#REF!</definedName>
    <definedName name="덕산2호" localSheetId="30">#REF!</definedName>
    <definedName name="덕산3호" localSheetId="30">#REF!</definedName>
    <definedName name="덕산4호" localSheetId="30">#REF!</definedName>
    <definedName name="덕전1호" localSheetId="30">#REF!</definedName>
    <definedName name="덕전2호" localSheetId="30">#REF!</definedName>
    <definedName name="덕전3호" localSheetId="30">#REF!</definedName>
    <definedName name="덕지1호" localSheetId="30">#REF!</definedName>
    <definedName name="덕천1호" localSheetId="30">#REF!</definedName>
    <definedName name="덕천2호" localSheetId="30">#REF!</definedName>
    <definedName name="덕천3호" localSheetId="30">#REF!</definedName>
    <definedName name="덕천4호" localSheetId="30">#REF!</definedName>
    <definedName name="利润" localSheetId="30">#REF!</definedName>
    <definedName name="도공100미" localSheetId="30">#REF!</definedName>
    <definedName name="도공100억" localSheetId="30">#REF!</definedName>
    <definedName name="도급공사" localSheetId="30">#REF!</definedName>
    <definedName name="도급공사비" localSheetId="30">#REF!</definedName>
    <definedName name="도급예산액" localSheetId="30">#REF!</definedName>
    <definedName name="도급예상액" localSheetId="30">#REF!</definedName>
    <definedName name="도장면적" localSheetId="30">#REF!</definedName>
    <definedName name="도장면적가공" localSheetId="30">#REF!</definedName>
    <definedName name="도장면적가공1" localSheetId="30">#REF!</definedName>
    <definedName name="동두천" localSheetId="30">#REF!</definedName>
    <definedName name="두기1" localSheetId="30">#REF!</definedName>
    <definedName name="두기1호" localSheetId="30">#REF!</definedName>
    <definedName name="두기2" localSheetId="30">#REF!</definedName>
    <definedName name="두기2호" localSheetId="30">#REF!</definedName>
    <definedName name="두기3" localSheetId="30">#REF!</definedName>
    <definedName name="두기3호" localSheetId="30">#REF!</definedName>
    <definedName name="你好" localSheetId="30">#REF!</definedName>
    <definedName name="飘窗" localSheetId="30">#REF!</definedName>
    <definedName name="ㄹ" localSheetId="30">#REF!</definedName>
    <definedName name="ㄹㄹ" localSheetId="30">#REF!</definedName>
    <definedName name="ㄹㄹㄹ" localSheetId="30">#REF!</definedName>
    <definedName name="ㄹㄹㄹㄹ" localSheetId="30">#REF!</definedName>
    <definedName name="ㄹㄹㄹㄹㄹ" localSheetId="30">#REF!</definedName>
    <definedName name="ㄹㄹㄹㄹㄹㄹ" localSheetId="30">#REF!</definedName>
    <definedName name="ㄹㄹㄹㄹㄹㄹㄹ" localSheetId="30">#REF!</definedName>
    <definedName name="ㄹㄹㄹㄹㄹㄹㄹㄹㄹㄹㄹ" localSheetId="30">#REF!</definedName>
    <definedName name="ㄹㄹㄹㄹㄹㄹㄹㄹㄹㄹㄹㄹㄹㄹㄹ" localSheetId="30">#REF!</definedName>
    <definedName name="ㄹ호" localSheetId="30" hidden="1">#REF!</definedName>
    <definedName name="设计费" localSheetId="30">#REF!</definedName>
    <definedName name="税收" localSheetId="30">#REF!</definedName>
    <definedName name="ㅁㄴ" localSheetId="30" hidden="1">#REF!</definedName>
    <definedName name="ㅁㅁㅁ" localSheetId="30">#REF!</definedName>
    <definedName name="ㅁㅁㅁㅁㅁㅁ" localSheetId="30" hidden="1">#REF!</definedName>
    <definedName name="ㅁㅇ" localSheetId="30">#REF!</definedName>
    <definedName name="外委加工.dbf" localSheetId="30">#REF!</definedName>
    <definedName name="멘트" localSheetId="30">#REF!</definedName>
    <definedName name="모래" localSheetId="30">#REF!</definedName>
    <definedName name="모래1" localSheetId="30">#REF!</definedName>
    <definedName name="무농1호" localSheetId="30">#REF!</definedName>
    <definedName name="무농2호" localSheetId="30">#REF!</definedName>
    <definedName name="박경희" localSheetId="30">#REF!</definedName>
    <definedName name="번들1호" localSheetId="30">#REF!</definedName>
    <definedName name="번들2호" localSheetId="30">#REF!</definedName>
    <definedName name="번들3호" localSheetId="30">#REF!</definedName>
    <definedName name="부가가치세" localSheetId="30">#REF!</definedName>
    <definedName name="부가가치세요율" localSheetId="30">#REF!</definedName>
    <definedName name="부가가치표" localSheetId="30">#REF!</definedName>
    <definedName name="부대" localSheetId="30">#REF!</definedName>
    <definedName name="부대내역비교" localSheetId="30">#REF!</definedName>
    <definedName name="부대사항" localSheetId="30">#REF!</definedName>
    <definedName name="분석" localSheetId="30">#REF!</definedName>
    <definedName name="비계" localSheetId="30">#REF!</definedName>
    <definedName name="비교표2" localSheetId="30" hidden="1">#REF!</definedName>
    <definedName name="비목1" localSheetId="30">#REF!</definedName>
    <definedName name="비목2" localSheetId="30">#REF!</definedName>
    <definedName name="비목3" localSheetId="30">#REF!</definedName>
    <definedName name="비목4" localSheetId="30">#REF!</definedName>
    <definedName name="ㅅㅅ" localSheetId="30">#REF!</definedName>
    <definedName name="사" localSheetId="30" hidden="1">#REF!</definedName>
    <definedName name="산재보험료" localSheetId="30">#REF!</definedName>
    <definedName name="산재보험료요율" localSheetId="30">#REF!</definedName>
    <definedName name="산재보험료표" localSheetId="30">#REF!</definedName>
    <definedName name="산출" localSheetId="30">#REF!</definedName>
    <definedName name="산출경비" localSheetId="30">#REF!</definedName>
    <definedName name="삼" localSheetId="30">#REF!</definedName>
    <definedName name="상림1호" localSheetId="30">#REF!</definedName>
    <definedName name="상림2호" localSheetId="30">#REF!</definedName>
    <definedName name="상림3호" localSheetId="30">#REF!</definedName>
    <definedName name="생사1호" localSheetId="30">#REF!</definedName>
    <definedName name="생사2호" localSheetId="30">#REF!</definedName>
    <definedName name="생사기존" localSheetId="30">#REF!</definedName>
    <definedName name="서울" localSheetId="30">#REF!</definedName>
    <definedName name="선량1호" localSheetId="30">#REF!</definedName>
    <definedName name="선량2호" localSheetId="30">#REF!</definedName>
    <definedName name="선량3호" localSheetId="30">#REF!</definedName>
    <definedName name="선량4호" localSheetId="30">#REF!</definedName>
    <definedName name="선량5호" localSheetId="30">#REF!</definedName>
    <definedName name="설계사" localSheetId="30">#REF!</definedName>
    <definedName name="설계삼" localSheetId="30">#REF!</definedName>
    <definedName name="설계오" localSheetId="30">#REF!</definedName>
    <definedName name="설계육" localSheetId="30">#REF!</definedName>
    <definedName name="설계이" localSheetId="30">#REF!</definedName>
    <definedName name="성산1호" localSheetId="30">#REF!</definedName>
    <definedName name="성산2호" localSheetId="30">#REF!</definedName>
    <definedName name="성산3호" localSheetId="30">#REF!</definedName>
    <definedName name="성산4호" localSheetId="30">#REF!</definedName>
    <definedName name="성산5호" localSheetId="30">#REF!</definedName>
    <definedName name="송수관로구경" localSheetId="30">#REF!</definedName>
    <definedName name="송천1" localSheetId="30">#REF!</definedName>
    <definedName name="송천2" localSheetId="30">#REF!</definedName>
    <definedName name="수중모타1" localSheetId="30">#REF!</definedName>
    <definedName name="수중모타10" localSheetId="30">#REF!</definedName>
    <definedName name="수중모타15" localSheetId="30">#REF!</definedName>
    <definedName name="수중모타2" localSheetId="30">#REF!</definedName>
    <definedName name="수중모타20" localSheetId="30">#REF!</definedName>
    <definedName name="수중모타25" localSheetId="30">#REF!</definedName>
    <definedName name="수중모타3" localSheetId="30">#REF!</definedName>
    <definedName name="수중모타30" localSheetId="30">#REF!</definedName>
    <definedName name="수중모타5" localSheetId="30">#REF!</definedName>
    <definedName name="수중모타7.5" localSheetId="30">#REF!</definedName>
    <definedName name="수중모터펌프단가" localSheetId="30">#REF!</definedName>
    <definedName name="수중케이블단가" localSheetId="30">#REF!</definedName>
    <definedName name="수행능력" localSheetId="30">#REF!</definedName>
    <definedName name="순공사비" localSheetId="30">#REF!</definedName>
    <definedName name="순공사원가" localSheetId="30">#REF!</definedName>
    <definedName name="시" localSheetId="30">#REF!</definedName>
    <definedName name="신성1" localSheetId="30">#REF!</definedName>
    <definedName name="신성2" localSheetId="30">#REF!</definedName>
    <definedName name="신성3" localSheetId="30">#REF!</definedName>
    <definedName name="신성4" localSheetId="30">#REF!</definedName>
    <definedName name="신성5" localSheetId="30">#REF!</definedName>
    <definedName name="신성6" localSheetId="30">#REF!</definedName>
    <definedName name="신성7" localSheetId="30">#REF!</definedName>
    <definedName name="신흥1호" localSheetId="30">#REF!</definedName>
    <definedName name="신흥2호" localSheetId="30">#REF!</definedName>
    <definedName name="실경상" localSheetId="30">#REF!</definedName>
    <definedName name="실행" localSheetId="30">#REF!</definedName>
    <definedName name="실행검토" localSheetId="30" hidden="1">#REF!</definedName>
    <definedName name="실행예상액" localSheetId="30" hidden="1">#REF!</definedName>
    <definedName name="실행집계" localSheetId="30">#REF!</definedName>
    <definedName name="ㅇㄹ" localSheetId="30" hidden="1">#REF!</definedName>
    <definedName name="ㅇㅇ" localSheetId="30">#REF!</definedName>
    <definedName name="ㅇㅇㅇ" localSheetId="30">#REF!</definedName>
    <definedName name="아연도강관단가" localSheetId="30">#REF!</definedName>
    <definedName name="아연도배관단가" localSheetId="30">#REF!</definedName>
    <definedName name="아연도배관자재" localSheetId="30">#REF!</definedName>
    <definedName name="안방1호" localSheetId="30">#REF!</definedName>
    <definedName name="안방2호" localSheetId="30">#REF!</definedName>
    <definedName name="안전관리비" localSheetId="30">#REF!</definedName>
    <definedName name="안전관리비요율" localSheetId="30">#REF!</definedName>
    <definedName name="안전관리비표" localSheetId="30">#REF!</definedName>
    <definedName name="안정수위" localSheetId="30">#REF!</definedName>
    <definedName name="앞들1호" localSheetId="30">#REF!</definedName>
    <definedName name="앞들2호" localSheetId="30">#REF!</definedName>
    <definedName name="양수량" localSheetId="30">#REF!</definedName>
    <definedName name="양식" localSheetId="30">#REF!</definedName>
    <definedName name="업체" localSheetId="30" hidden="1">#REF!</definedName>
    <definedName name="오산" localSheetId="30">#REF!</definedName>
    <definedName name="오주1호" localSheetId="30">#REF!</definedName>
    <definedName name="오주2호" localSheetId="30">#REF!</definedName>
    <definedName name="오주3호" localSheetId="30">#REF!</definedName>
    <definedName name="오주4호" localSheetId="30">#REF!</definedName>
    <definedName name="왕암내역" localSheetId="30">#REF!</definedName>
    <definedName name="요동1호" localSheetId="30">#REF!</definedName>
    <definedName name="요동2호" localSheetId="30">#REF!</definedName>
    <definedName name="용접" localSheetId="30">#REF!</definedName>
    <definedName name="우산" localSheetId="30">#REF!</definedName>
    <definedName name="운반중량산출2" localSheetId="30">#REF!</definedName>
    <definedName name="운암" localSheetId="30">#REF!</definedName>
    <definedName name="운호1호" localSheetId="30">#REF!</definedName>
    <definedName name="운호2호" localSheetId="30">#REF!</definedName>
    <definedName name="운호3호" localSheetId="30">#REF!</definedName>
    <definedName name="울산프랜지" localSheetId="30">#REF!</definedName>
    <definedName name="원가계산명" localSheetId="30">#REF!</definedName>
    <definedName name="원운1호" localSheetId="30">#REF!</definedName>
    <definedName name="원운2호" localSheetId="30">#REF!</definedName>
    <definedName name="육" localSheetId="30">#REF!</definedName>
    <definedName name="육리1호" localSheetId="30">#REF!</definedName>
    <definedName name="육리2호" localSheetId="30">#REF!</definedName>
    <definedName name="은산1호" localSheetId="30">#REF!</definedName>
    <definedName name="은산2호" localSheetId="30">#REF!</definedName>
    <definedName name="은산3호" localSheetId="30">#REF!</definedName>
    <definedName name="은산4호" localSheetId="30">#REF!</definedName>
    <definedName name="의무비" localSheetId="30">#REF!</definedName>
    <definedName name="의정부" localSheetId="30">#REF!</definedName>
    <definedName name="이" localSheetId="30">#REF!</definedName>
    <definedName name="이윤" localSheetId="30">#REF!</definedName>
    <definedName name="이윤요율" localSheetId="30">#REF!</definedName>
    <definedName name="이윤표" localSheetId="30">#REF!</definedName>
    <definedName name="이희선" localSheetId="30">#REF!,#REF!</definedName>
    <definedName name="인공" localSheetId="30">#REF!</definedName>
    <definedName name="인입공사비" localSheetId="30">#REF!</definedName>
    <definedName name="일반관리비" localSheetId="30">#REF!</definedName>
    <definedName name="일반관리비요율" localSheetId="30">#REF!</definedName>
    <definedName name="일반관리비표" localSheetId="30">#REF!</definedName>
    <definedName name="일위" localSheetId="30">#REF!,#REF!</definedName>
    <definedName name="일위대가" localSheetId="30">#REF!</definedName>
    <definedName name="일위목록" localSheetId="30">#REF!</definedName>
    <definedName name="입력란" localSheetId="30">#REF!</definedName>
    <definedName name="입력전체" localSheetId="30">#REF!</definedName>
    <definedName name="입안1호" localSheetId="30">#REF!</definedName>
    <definedName name="입안2호" localSheetId="30">#REF!</definedName>
    <definedName name="입안3호" localSheetId="30">#REF!</definedName>
    <definedName name="입안4호" localSheetId="30">#REF!</definedName>
    <definedName name="입안기존2" localSheetId="30">#REF!</definedName>
    <definedName name="자연수위" localSheetId="30">#REF!</definedName>
    <definedName name="자재" localSheetId="30">#REF!</definedName>
    <definedName name="잡자재비" localSheetId="30">#REF!</definedName>
    <definedName name="장산1" localSheetId="30">#REF!</definedName>
    <definedName name="장산2" localSheetId="30">#REF!</definedName>
    <definedName name="장산3" localSheetId="30">#REF!</definedName>
    <definedName name="장춘" localSheetId="30">#REF!</definedName>
    <definedName name="재료비" localSheetId="30">#REF!</definedName>
    <definedName name="재료비요율" localSheetId="30">#REF!</definedName>
    <definedName name="재료집계3" localSheetId="30">#REF!</definedName>
    <definedName name="저격2" localSheetId="30">#REF!</definedName>
    <definedName name="저수조만수위" localSheetId="30">#REF!</definedName>
    <definedName name="전동기용량" localSheetId="30">#REF!</definedName>
    <definedName name="전선관부속품비" localSheetId="30">#REF!</definedName>
    <definedName name="전장su" localSheetId="30">#REF!</definedName>
    <definedName name="정열범위" localSheetId="30">#REF!</definedName>
    <definedName name="조달예가" localSheetId="30">#REF!</definedName>
    <definedName name="중량" localSheetId="30">#REF!</definedName>
    <definedName name="중량표" localSheetId="30">#REF!</definedName>
    <definedName name="지동" localSheetId="30">#REF!</definedName>
    <definedName name="지질" localSheetId="30">#REF!</definedName>
    <definedName name="지질2" localSheetId="30">#REF!</definedName>
    <definedName name="직접경비" localSheetId="30">#REF!</definedName>
    <definedName name="직접노무비" localSheetId="30">#REF!</definedName>
    <definedName name="직접노무비요율" localSheetId="30">#REF!</definedName>
    <definedName name="직접비" localSheetId="30">#REF!</definedName>
    <definedName name="직접재료비" localSheetId="30">#REF!</definedName>
    <definedName name="직접재료비합" localSheetId="30">#REF!</definedName>
    <definedName name="직종" localSheetId="30">#REF!</definedName>
    <definedName name="직종명" localSheetId="30">#REF!</definedName>
    <definedName name="진석" localSheetId="30">#REF!,#REF!</definedName>
    <definedName name="ㅊ3" localSheetId="30">#REF!</definedName>
    <definedName name="차체2" localSheetId="30">#REF!</definedName>
    <definedName name="착정심도" localSheetId="30">#REF!</definedName>
    <definedName name="철골공" localSheetId="30">#REF!</definedName>
    <definedName name="철목1호" localSheetId="30">#REF!</definedName>
    <definedName name="철목2호" localSheetId="30">#REF!</definedName>
    <definedName name="철목3호" localSheetId="30">#REF!</definedName>
    <definedName name="철목4호" localSheetId="30">#REF!</definedName>
    <definedName name="철콘" localSheetId="30">#REF!</definedName>
    <definedName name="철콘견적" localSheetId="30">#REF!</definedName>
    <definedName name="철콘번호" localSheetId="30">#REF!</definedName>
    <definedName name="청림1호" localSheetId="30">#REF!</definedName>
    <definedName name="청림2호" localSheetId="30">#REF!</definedName>
    <definedName name="청림3호" localSheetId="30">#REF!</definedName>
    <definedName name="총공사비" localSheetId="30">#REF!</definedName>
    <definedName name="총괄" localSheetId="30">#REF!</definedName>
    <definedName name="총괄표0" localSheetId="30" hidden="1">#REF!</definedName>
    <definedName name="총원가" localSheetId="30">#REF!</definedName>
    <definedName name="칠" localSheetId="30">#REF!</definedName>
    <definedName name="ㅌㅌㅌㅌㅌㅌㅌ" localSheetId="30">#REF!</definedName>
    <definedName name="토" localSheetId="30" hidden="1">#REF!</definedName>
    <definedName name="팔" localSheetId="30" hidden="1">#REF!</definedName>
    <definedName name="펌프구경" localSheetId="30">#REF!</definedName>
    <definedName name="평택" localSheetId="30">#REF!</definedName>
    <definedName name="표지" localSheetId="30" hidden="1">#REF!</definedName>
    <definedName name="프린트" localSheetId="30">#REF!</definedName>
    <definedName name="ㅎ" localSheetId="30">#REF!</definedName>
    <definedName name="ㅎ314" localSheetId="30">#REF!</definedName>
    <definedName name="ㅎ384" localSheetId="30">#REF!</definedName>
    <definedName name="ㅎㄹㄹ" localSheetId="30">#REF!</definedName>
    <definedName name="하도급계획서" localSheetId="30">#REF!</definedName>
    <definedName name="한" localSheetId="30" hidden="1">#REF!</definedName>
    <definedName name="한교1호" localSheetId="30">#REF!</definedName>
    <definedName name="한교2호" localSheetId="30">#REF!</definedName>
    <definedName name="한교3호" localSheetId="30">#REF!</definedName>
    <definedName name="한전" localSheetId="30">#REF!</definedName>
    <definedName name="한전수탁비" localSheetId="30">#REF!</definedName>
    <definedName name="할증" localSheetId="30">#REF!</definedName>
    <definedName name="합계" localSheetId="30">#REF!</definedName>
    <definedName name="행삭제" localSheetId="30">#REF!</definedName>
    <definedName name="현천기자재비" localSheetId="30">#REF!</definedName>
    <definedName name="화신1호" localSheetId="30">#REF!</definedName>
    <definedName name="화신2호" localSheetId="30">#REF!</definedName>
    <definedName name="화신기존1" localSheetId="30">#REF!</definedName>
    <definedName name="화신기존2" localSheetId="30">#REF!</definedName>
    <definedName name="환산계수" localSheetId="30">#REF!</definedName>
    <definedName name="회사명" localSheetId="30">#REF!</definedName>
    <definedName name="회시1호" localSheetId="30">#REF!</definedName>
    <definedName name="회시2호" localSheetId="30">#REF!</definedName>
    <definedName name="희선" localSheetId="30">#REF!,#REF!,#REF!,#REF!,#REF!,#REF!,#REF!,#REF!,#REF!,#REF!,#REF!,#REF!,#REF!,#REF!,#REF!,#REF!,#REF!,#REF!,#REF!</definedName>
    <definedName name="ㅗ1433" localSheetId="30">#REF!</definedName>
    <definedName name="ㅗㅓㅏ" localSheetId="30">#REF!</definedName>
    <definedName name="ㅠ" localSheetId="30">#REF!</definedName>
    <definedName name="ㅠ1" localSheetId="30">#REF!</definedName>
    <definedName name="ㅠ121" localSheetId="30">#REF!</definedName>
    <definedName name="_xlnm.Print_Area" localSheetId="30">'3.1C1110'!$A$1:$I$35</definedName>
    <definedName name="\e" localSheetId="31">#REF!</definedName>
    <definedName name="\g" localSheetId="31">#REF!</definedName>
    <definedName name="\O" localSheetId="31">#REF!</definedName>
    <definedName name="\s" localSheetId="31">#REF!</definedName>
    <definedName name="_\D" localSheetId="31">#REF!</definedName>
    <definedName name="_\X" localSheetId="31">#REF!</definedName>
    <definedName name="________cap11" localSheetId="31">#REF!</definedName>
    <definedName name="_______cap11" localSheetId="31">#REF!</definedName>
    <definedName name="______cap11" localSheetId="31">#REF!</definedName>
    <definedName name="_____key2" localSheetId="31" hidden="1">#REF!</definedName>
    <definedName name="____key2" localSheetId="31" hidden="1">#REF!</definedName>
    <definedName name="____YO1" localSheetId="31">#REF!</definedName>
    <definedName name="____총괄표" localSheetId="31" hidden="1">#REF!</definedName>
    <definedName name="___BMK10" localSheetId="31">#REF!</definedName>
    <definedName name="___HSH1" localSheetId="31">#REF!</definedName>
    <definedName name="___HSH2" localSheetId="31">#REF!</definedName>
    <definedName name="___HTB2" localSheetId="31">#REF!</definedName>
    <definedName name="___HTS1" localSheetId="31">#REF!</definedName>
    <definedName name="___key2" localSheetId="31" hidden="1">#REF!</definedName>
    <definedName name="___MS1" localSheetId="31">#REF!</definedName>
    <definedName name="___mu1" localSheetId="31">#REF!</definedName>
    <definedName name="___mu2" localSheetId="31">#REF!</definedName>
    <definedName name="___mu3" localSheetId="31">#REF!</definedName>
    <definedName name="___na7" localSheetId="31">#REF!</definedName>
    <definedName name="___nf1" localSheetId="31">#REF!</definedName>
    <definedName name="___nf2" localSheetId="31">#REF!</definedName>
    <definedName name="___nf3" localSheetId="31">#REF!</definedName>
    <definedName name="___ng30" localSheetId="31">#REF!</definedName>
    <definedName name="___ng35" localSheetId="31">#REF!</definedName>
    <definedName name="___NP1" localSheetId="31">#REF!</definedName>
    <definedName name="___NP2" localSheetId="31">#REF!</definedName>
    <definedName name="___NSH1" localSheetId="31">#REF!</definedName>
    <definedName name="___NSH2" localSheetId="31">#REF!</definedName>
    <definedName name="___pa7" localSheetId="31">#REF!</definedName>
    <definedName name="___pf1" localSheetId="31">#REF!</definedName>
    <definedName name="___pf2" localSheetId="31">#REF!</definedName>
    <definedName name="___pf3" localSheetId="31">#REF!</definedName>
    <definedName name="___pg30" localSheetId="31">#REF!</definedName>
    <definedName name="___pg35" localSheetId="31">#REF!</definedName>
    <definedName name="___ppa7" localSheetId="31">#REF!</definedName>
    <definedName name="___ppf1" localSheetId="31">#REF!</definedName>
    <definedName name="___ppf2" localSheetId="31">#REF!</definedName>
    <definedName name="___ppf3" localSheetId="31">#REF!</definedName>
    <definedName name="___ppg30" localSheetId="31">#REF!</definedName>
    <definedName name="___ppg35" localSheetId="31">#REF!</definedName>
    <definedName name="___QTY10" localSheetId="31">#REF!</definedName>
    <definedName name="___UPR10" localSheetId="31">#REF!</definedName>
    <definedName name="___vrc25" localSheetId="31">#REF!</definedName>
    <definedName name="___YO1" localSheetId="31">#REF!</definedName>
    <definedName name="___총괄표" localSheetId="31" hidden="1">#REF!</definedName>
    <definedName name="__16_3_0Crite" localSheetId="31">#REF!</definedName>
    <definedName name="__17_3_0Criteria" localSheetId="31">#REF!</definedName>
    <definedName name="__18_3__Crite" localSheetId="31">#REF!</definedName>
    <definedName name="__19_3__Criteria" localSheetId="31">#REF!</definedName>
    <definedName name="__20A15_" localSheetId="31">#REF!</definedName>
    <definedName name="__21G_0Extr" localSheetId="31">#REF!</definedName>
    <definedName name="__22G_0Extract" localSheetId="31">#REF!</definedName>
    <definedName name="__23G__Extr" localSheetId="31">#REF!</definedName>
    <definedName name="__24G__Extract" localSheetId="31">#REF!</definedName>
    <definedName name="__BMK10" localSheetId="31">#REF!</definedName>
    <definedName name="__cap11" localSheetId="31">#REF!</definedName>
    <definedName name="__HSH1" localSheetId="31">#REF!</definedName>
    <definedName name="__HSH2" localSheetId="31">#REF!</definedName>
    <definedName name="__HTB2" localSheetId="31">#REF!</definedName>
    <definedName name="__HTS1" localSheetId="31">#REF!</definedName>
    <definedName name="__key2" localSheetId="31" hidden="1">#REF!</definedName>
    <definedName name="__MS1" localSheetId="31">#REF!</definedName>
    <definedName name="__mu1" localSheetId="31">#REF!</definedName>
    <definedName name="__mu2" localSheetId="31">#REF!</definedName>
    <definedName name="__mu3" localSheetId="31">#REF!</definedName>
    <definedName name="__na7" localSheetId="31">#REF!</definedName>
    <definedName name="__nf1" localSheetId="31">#REF!</definedName>
    <definedName name="__nf2" localSheetId="31">#REF!</definedName>
    <definedName name="__nf3" localSheetId="31">#REF!</definedName>
    <definedName name="__ng30" localSheetId="31">#REF!</definedName>
    <definedName name="__ng35" localSheetId="31">#REF!</definedName>
    <definedName name="__NP1" localSheetId="31">#REF!</definedName>
    <definedName name="__NP2" localSheetId="31">#REF!</definedName>
    <definedName name="__NSH1" localSheetId="31">#REF!</definedName>
    <definedName name="__NSH2" localSheetId="31">#REF!</definedName>
    <definedName name="__pa7" localSheetId="31">#REF!</definedName>
    <definedName name="__pf1" localSheetId="31">#REF!</definedName>
    <definedName name="__pf2" localSheetId="31">#REF!</definedName>
    <definedName name="__pf3" localSheetId="31">#REF!</definedName>
    <definedName name="__pg30" localSheetId="31">#REF!</definedName>
    <definedName name="__pg35" localSheetId="31">#REF!</definedName>
    <definedName name="__ppa7" localSheetId="31">#REF!</definedName>
    <definedName name="__ppf1" localSheetId="31">#REF!</definedName>
    <definedName name="__ppf2" localSheetId="31">#REF!</definedName>
    <definedName name="__ppf3" localSheetId="31">#REF!</definedName>
    <definedName name="__ppg30" localSheetId="31">#REF!</definedName>
    <definedName name="__ppg35" localSheetId="31">#REF!</definedName>
    <definedName name="__QTY10" localSheetId="31">#REF!</definedName>
    <definedName name="__UPR10" localSheetId="31">#REF!</definedName>
    <definedName name="__vrc25" localSheetId="31">#REF!</definedName>
    <definedName name="__YO1" localSheetId="31">#REF!</definedName>
    <definedName name="__총괄표" localSheetId="31" hidden="1">#REF!</definedName>
    <definedName name="_000年.xls" localSheetId="31">#REF!</definedName>
    <definedName name="_001年.xls" localSheetId="31">#REF!</definedName>
    <definedName name="_002年.xls" localSheetId="31">#REF!</definedName>
    <definedName name="_16.025_8.297_18.65__10.5" localSheetId="31">#REF!</definedName>
    <definedName name="_16_3_0Crite" localSheetId="31">#REF!</definedName>
    <definedName name="_17_3_0Criteria" localSheetId="31">#REF!</definedName>
    <definedName name="_18_3__Crite" localSheetId="31">#REF!</definedName>
    <definedName name="_19_3__Criteria" localSheetId="31">#REF!</definedName>
    <definedName name="_1공장" localSheetId="31">#REF!</definedName>
    <definedName name="_20A15_" localSheetId="31">#REF!</definedName>
    <definedName name="_21G_0Extr" localSheetId="31">#REF!</definedName>
    <definedName name="_22G_0Extract" localSheetId="31">#REF!</definedName>
    <definedName name="_23G__Extr" localSheetId="31">#REF!</definedName>
    <definedName name="_24G__Extract" localSheetId="31">#REF!</definedName>
    <definedName name="_2공장" localSheetId="31">#REF!</definedName>
    <definedName name="_3공장" localSheetId="31">#REF!</definedName>
    <definedName name="_58_3" localSheetId="31">#REF!</definedName>
    <definedName name="_61_3_0Crite" localSheetId="31">#REF!</definedName>
    <definedName name="_64_3_0Criteria" localSheetId="31">#REF!</definedName>
    <definedName name="_67_3__Crite" localSheetId="31">#REF!</definedName>
    <definedName name="_70_3__Criteria" localSheetId="31">#REF!</definedName>
    <definedName name="_71A15_" localSheetId="31">#REF!</definedName>
    <definedName name="_74G" localSheetId="31">#REF!</definedName>
    <definedName name="_77G_0Extr" localSheetId="31">#REF!</definedName>
    <definedName name="_80G_0Extract" localSheetId="31">#REF!</definedName>
    <definedName name="_83G__Extr" localSheetId="31">#REF!</definedName>
    <definedName name="_86G__Extract" localSheetId="31">#REF!</definedName>
    <definedName name="_A" localSheetId="31">#REF!</definedName>
    <definedName name="_BMK10" localSheetId="31">#REF!</definedName>
    <definedName name="_cap11" localSheetId="31">#REF!</definedName>
    <definedName name="_Dist_Bin" localSheetId="31" hidden="1">#REF!</definedName>
    <definedName name="_Dist_Values" localSheetId="31" hidden="1">#REF!</definedName>
    <definedName name="_Fill" localSheetId="31" hidden="1">#REF!</definedName>
    <definedName name="_HSH1" localSheetId="31">#REF!</definedName>
    <definedName name="_HSH2" localSheetId="31">#REF!</definedName>
    <definedName name="_HTB2" localSheetId="31">#REF!</definedName>
    <definedName name="_HTS1" localSheetId="31">#REF!</definedName>
    <definedName name="_Key1" localSheetId="31" hidden="1">#REF!</definedName>
    <definedName name="_Key2" localSheetId="31" hidden="1">#REF!</definedName>
    <definedName name="_MS1" localSheetId="31">#REF!</definedName>
    <definedName name="_mu1" localSheetId="31">#REF!</definedName>
    <definedName name="_mu2" localSheetId="31">#REF!</definedName>
    <definedName name="_mu3" localSheetId="31">#REF!</definedName>
    <definedName name="_na7" localSheetId="31">#REF!</definedName>
    <definedName name="_nf1" localSheetId="31">#REF!</definedName>
    <definedName name="_nf2" localSheetId="31">#REF!</definedName>
    <definedName name="_nf3" localSheetId="31">#REF!</definedName>
    <definedName name="_ng30" localSheetId="31">#REF!</definedName>
    <definedName name="_ng35" localSheetId="31">#REF!</definedName>
    <definedName name="_NP1" localSheetId="31">#REF!</definedName>
    <definedName name="_NP2" localSheetId="31">#REF!</definedName>
    <definedName name="_NSH1" localSheetId="31">#REF!</definedName>
    <definedName name="_NSH2" localSheetId="31">#REF!</definedName>
    <definedName name="_pa7" localSheetId="31">#REF!</definedName>
    <definedName name="_pf1" localSheetId="31">#REF!</definedName>
    <definedName name="_pf2" localSheetId="31">#REF!</definedName>
    <definedName name="_pf3" localSheetId="31">#REF!</definedName>
    <definedName name="_pg30" localSheetId="31">#REF!</definedName>
    <definedName name="_pg35" localSheetId="31">#REF!</definedName>
    <definedName name="_ppa7" localSheetId="31">#REF!</definedName>
    <definedName name="_ppf1" localSheetId="31">#REF!</definedName>
    <definedName name="_ppf2" localSheetId="31">#REF!</definedName>
    <definedName name="_ppf3" localSheetId="31">#REF!</definedName>
    <definedName name="_ppg30" localSheetId="31">#REF!</definedName>
    <definedName name="_ppg35" localSheetId="31">#REF!</definedName>
    <definedName name="_QTY10" localSheetId="31">#REF!</definedName>
    <definedName name="_Sort" localSheetId="31" hidden="1">#REF!</definedName>
    <definedName name="_Table1_In1" localSheetId="31" hidden="1">#REF!</definedName>
    <definedName name="_Table1_Out" localSheetId="31" hidden="1">#REF!</definedName>
    <definedName name="_UPR10" localSheetId="31">#REF!</definedName>
    <definedName name="_vrc25" localSheetId="31">#REF!</definedName>
    <definedName name="_YO1" localSheetId="31">#REF!</definedName>
    <definedName name="_총괄표" localSheetId="31" hidden="1">#REF!</definedName>
    <definedName name="A_1" localSheetId="31">#REF!</definedName>
    <definedName name="A_2" localSheetId="31">#REF!</definedName>
    <definedName name="A_3" localSheetId="31">#REF!</definedName>
    <definedName name="A_4" localSheetId="31">#REF!</definedName>
    <definedName name="A_5" localSheetId="31">#REF!</definedName>
    <definedName name="A_6" localSheetId="31">#REF!</definedName>
    <definedName name="A1_" localSheetId="31">#REF!</definedName>
    <definedName name="A15." localSheetId="31">#REF!</definedName>
    <definedName name="A2_" localSheetId="31">#REF!</definedName>
    <definedName name="A3_" localSheetId="31">#REF!</definedName>
    <definedName name="A315yoo1" localSheetId="31">#REF!</definedName>
    <definedName name="A4_" localSheetId="31">#REF!</definedName>
    <definedName name="A5_" localSheetId="31">#REF!</definedName>
    <definedName name="A7_" localSheetId="31">#REF!</definedName>
    <definedName name="A8_" localSheetId="31">#REF!</definedName>
    <definedName name="A9_" localSheetId="31">#REF!</definedName>
    <definedName name="AA" localSheetId="31" hidden="1">#REF!</definedName>
    <definedName name="AMOUNT" localSheetId="31">#REF!</definedName>
    <definedName name="are" localSheetId="31">#REF!</definedName>
    <definedName name="as" localSheetId="31" hidden="1">#REF!</definedName>
    <definedName name="b_1" localSheetId="31">#REF!</definedName>
    <definedName name="B0" localSheetId="31">#REF!</definedName>
    <definedName name="B1_" localSheetId="31">#REF!</definedName>
    <definedName name="B1381." localSheetId="31">#REF!</definedName>
    <definedName name="B1A" localSheetId="31">#REF!</definedName>
    <definedName name="B1WL" localSheetId="31">#REF!</definedName>
    <definedName name="B1WR" localSheetId="31">#REF!</definedName>
    <definedName name="B2A" localSheetId="31">#REF!</definedName>
    <definedName name="B2WL" localSheetId="31">#REF!</definedName>
    <definedName name="B2WR" localSheetId="31">#REF!</definedName>
    <definedName name="B3A" localSheetId="31">#REF!</definedName>
    <definedName name="B4A" localSheetId="31">#REF!</definedName>
    <definedName name="B5A" localSheetId="31">#REF!</definedName>
    <definedName name="B6A" localSheetId="31">#REF!</definedName>
    <definedName name="B7A" localSheetId="31">#REF!</definedName>
    <definedName name="B8A" localSheetId="31">#REF!</definedName>
    <definedName name="BA" localSheetId="31">#REF!</definedName>
    <definedName name="BAE_GWANG_GONG" localSheetId="31">#REF!</definedName>
    <definedName name="BB" localSheetId="31">#REF!</definedName>
    <definedName name="bbb" localSheetId="31">#REF!</definedName>
    <definedName name="BHU" localSheetId="31">#REF!</definedName>
    <definedName name="BI_GAE_GONG" localSheetId="31">#REF!</definedName>
    <definedName name="BIGO" localSheetId="31">#REF!</definedName>
    <definedName name="BJ_GLF" localSheetId="31">#REF!</definedName>
    <definedName name="BJ_LR" localSheetId="31">#REF!</definedName>
    <definedName name="BMO" localSheetId="31">#REF!</definedName>
    <definedName name="BO" localSheetId="31">#REF!</definedName>
    <definedName name="BO_ON_GONG" localSheetId="31">#REF!</definedName>
    <definedName name="BO_TONG_IN_BU" localSheetId="31">#REF!</definedName>
    <definedName name="BSH" localSheetId="31">#REF!</definedName>
    <definedName name="BV" localSheetId="31">#REF!</definedName>
    <definedName name="C_1" localSheetId="31">#REF!</definedName>
    <definedName name="C_2" localSheetId="31">#REF!</definedName>
    <definedName name="C_3" localSheetId="31">#REF!</definedName>
    <definedName name="cap" localSheetId="31">#REF!</definedName>
    <definedName name="CCC" localSheetId="31">#REF!</definedName>
    <definedName name="CHUK_RYANG_SA" localSheetId="31">#REF!</definedName>
    <definedName name="CHUL_GOL_GONG" localSheetId="31">#REF!</definedName>
    <definedName name="CHUL_GONG" localSheetId="31">#REF!</definedName>
    <definedName name="CIVIL" localSheetId="31">#REF!</definedName>
    <definedName name="CKSP" localSheetId="31">#REF!</definedName>
    <definedName name="Client" localSheetId="31">#REF!</definedName>
    <definedName name="CM" localSheetId="31">#REF!</definedName>
    <definedName name="COD" localSheetId="31">#REF!</definedName>
    <definedName name="CODE" localSheetId="31">#REF!</definedName>
    <definedName name="cola" localSheetId="31">#REF!</definedName>
    <definedName name="cola11" localSheetId="31">#REF!</definedName>
    <definedName name="colb" localSheetId="31">#REF!</definedName>
    <definedName name="Conc_A" localSheetId="31">#REF!</definedName>
    <definedName name="Conc_C" localSheetId="31">#REF!</definedName>
    <definedName name="COST" localSheetId="31" hidden="1">#REF!</definedName>
    <definedName name="COSTT" localSheetId="31" hidden="1">#REF!</definedName>
    <definedName name="CPK" localSheetId="31">#REF!</definedName>
    <definedName name="CR" localSheetId="31">#REF!</definedName>
    <definedName name="D0" localSheetId="31">#REF!</definedName>
    <definedName name="D00" localSheetId="31">#REF!</definedName>
    <definedName name="D000" localSheetId="31">#REF!</definedName>
    <definedName name="DAN" localSheetId="31">#REF!</definedName>
    <definedName name="DANGA" localSheetId="31">#REF!,#REF!</definedName>
    <definedName name="danga2" localSheetId="31">#REF!,#REF!</definedName>
    <definedName name="Database" localSheetId="31" hidden="1">#REF!</definedName>
    <definedName name="database2" localSheetId="31">#REF!</definedName>
    <definedName name="date" localSheetId="31">#REF!</definedName>
    <definedName name="Date_Bidding" localSheetId="31">#REF!</definedName>
    <definedName name="DE" localSheetId="31">#REF!</definedName>
    <definedName name="DF" localSheetId="31">#REF!</definedName>
    <definedName name="dl" localSheetId="31">#REF!</definedName>
    <definedName name="DO_JANG_GONG" localSheetId="31">#REF!</definedName>
    <definedName name="DPI" localSheetId="31">#REF!</definedName>
    <definedName name="DPP" localSheetId="31">#REF!</definedName>
    <definedName name="DS" localSheetId="31">#REF!</definedName>
    <definedName name="DSVP" localSheetId="31">#REF!</definedName>
    <definedName name="DUCT_GONG" localSheetId="31">#REF!</definedName>
    <definedName name="E10M" localSheetId="31">#REF!</definedName>
    <definedName name="E10P" localSheetId="31">#REF!</definedName>
    <definedName name="E11M" localSheetId="31">#REF!</definedName>
    <definedName name="E11P" localSheetId="31">#REF!</definedName>
    <definedName name="E12M" localSheetId="31">#REF!</definedName>
    <definedName name="E12P" localSheetId="31">#REF!</definedName>
    <definedName name="E13M" localSheetId="31">#REF!</definedName>
    <definedName name="E13P" localSheetId="31">#REF!</definedName>
    <definedName name="E14M" localSheetId="31">#REF!</definedName>
    <definedName name="E14P" localSheetId="31">#REF!</definedName>
    <definedName name="E15M" localSheetId="31">#REF!</definedName>
    <definedName name="E15P" localSheetId="31">#REF!</definedName>
    <definedName name="E16M" localSheetId="31">#REF!</definedName>
    <definedName name="E16P" localSheetId="31">#REF!</definedName>
    <definedName name="E17M" localSheetId="31">#REF!</definedName>
    <definedName name="E17P" localSheetId="31">#REF!</definedName>
    <definedName name="E18M" localSheetId="31">#REF!</definedName>
    <definedName name="E18P" localSheetId="31">#REF!</definedName>
    <definedName name="E19M" localSheetId="31">#REF!</definedName>
    <definedName name="E19P" localSheetId="31">#REF!</definedName>
    <definedName name="E1E" localSheetId="31">#REF!</definedName>
    <definedName name="E1M" localSheetId="31">#REF!</definedName>
    <definedName name="E1P" localSheetId="31">#REF!</definedName>
    <definedName name="E20M" localSheetId="31">#REF!</definedName>
    <definedName name="E20P" localSheetId="31">#REF!</definedName>
    <definedName name="E21M" localSheetId="31">#REF!</definedName>
    <definedName name="E21P" localSheetId="31">#REF!</definedName>
    <definedName name="E22M" localSheetId="31">#REF!</definedName>
    <definedName name="E22P" localSheetId="31">#REF!</definedName>
    <definedName name="E23M" localSheetId="31">#REF!</definedName>
    <definedName name="E23P" localSheetId="31">#REF!</definedName>
    <definedName name="E24M" localSheetId="31">#REF!</definedName>
    <definedName name="E24P" localSheetId="31">#REF!</definedName>
    <definedName name="E26E" localSheetId="31">#REF!</definedName>
    <definedName name="E26M" localSheetId="31">#REF!</definedName>
    <definedName name="E26P" localSheetId="31">#REF!</definedName>
    <definedName name="E27E" localSheetId="31">#REF!</definedName>
    <definedName name="E27M" localSheetId="31">#REF!</definedName>
    <definedName name="E27P" localSheetId="31">#REF!</definedName>
    <definedName name="E28E" localSheetId="31">#REF!</definedName>
    <definedName name="E28M" localSheetId="31">#REF!</definedName>
    <definedName name="E28P" localSheetId="31">#REF!</definedName>
    <definedName name="E29M" localSheetId="31">#REF!</definedName>
    <definedName name="E29P" localSheetId="31">#REF!</definedName>
    <definedName name="E2E" localSheetId="31">#REF!</definedName>
    <definedName name="E2M" localSheetId="31">#REF!</definedName>
    <definedName name="E2P" localSheetId="31">#REF!</definedName>
    <definedName name="E30M" localSheetId="31">#REF!</definedName>
    <definedName name="E30P" localSheetId="31">#REF!</definedName>
    <definedName name="E35M" localSheetId="31">#REF!</definedName>
    <definedName name="E35P" localSheetId="31">#REF!</definedName>
    <definedName name="E3P" localSheetId="31">#REF!</definedName>
    <definedName name="E43M" localSheetId="31">#REF!</definedName>
    <definedName name="E43P" localSheetId="31">#REF!</definedName>
    <definedName name="E44M" localSheetId="31">#REF!</definedName>
    <definedName name="E44P" localSheetId="31">#REF!</definedName>
    <definedName name="E45M" localSheetId="31">#REF!</definedName>
    <definedName name="E45P" localSheetId="31">#REF!</definedName>
    <definedName name="E46M" localSheetId="31">#REF!</definedName>
    <definedName name="E46P" localSheetId="31">#REF!</definedName>
    <definedName name="E47M" localSheetId="31">#REF!</definedName>
    <definedName name="E47P" localSheetId="31">#REF!</definedName>
    <definedName name="E49M" localSheetId="31">#REF!</definedName>
    <definedName name="E49P" localSheetId="31">#REF!</definedName>
    <definedName name="E4M" localSheetId="31">#REF!</definedName>
    <definedName name="E4P" localSheetId="31">#REF!</definedName>
    <definedName name="E50M" localSheetId="31">#REF!</definedName>
    <definedName name="E50P" localSheetId="31">#REF!</definedName>
    <definedName name="E51E" localSheetId="31">#REF!</definedName>
    <definedName name="E5M" localSheetId="31">#REF!</definedName>
    <definedName name="E5P" localSheetId="31">#REF!</definedName>
    <definedName name="E6M" localSheetId="31">#REF!</definedName>
    <definedName name="E6P" localSheetId="31">#REF!</definedName>
    <definedName name="E7M" localSheetId="31">#REF!</definedName>
    <definedName name="E7P" localSheetId="31">#REF!</definedName>
    <definedName name="E8M" localSheetId="31">#REF!</definedName>
    <definedName name="E8P" localSheetId="31">#REF!</definedName>
    <definedName name="E9M" localSheetId="31">#REF!</definedName>
    <definedName name="E9P" localSheetId="31">#REF!</definedName>
    <definedName name="eee" localSheetId="31" hidden="1">#REF!</definedName>
    <definedName name="Exchange_Rate" localSheetId="31">#REF!</definedName>
    <definedName name="Extract_MI" localSheetId="31">#REF!</definedName>
    <definedName name="fact" localSheetId="31">#REF!</definedName>
    <definedName name="FD" localSheetId="31">#REF!</definedName>
    <definedName name="FEEL" localSheetId="31">#REF!</definedName>
    <definedName name="fjkf" localSheetId="31">#REF!</definedName>
    <definedName name="Form" localSheetId="31">#REF!</definedName>
    <definedName name="fvdsa" localSheetId="31">#REF!</definedName>
    <definedName name="fwk" localSheetId="31">#REF!</definedName>
    <definedName name="GAE_JANG_GONG" localSheetId="31">#REF!</definedName>
    <definedName name="GEMCO" localSheetId="31" hidden="1">#REF!</definedName>
    <definedName name="gfdgdgdf" localSheetId="31">#REF!</definedName>
    <definedName name="gfggfr" localSheetId="31">#REF!</definedName>
    <definedName name="GG" localSheetId="31">#REF!</definedName>
    <definedName name="GGGG" localSheetId="31">#REF!</definedName>
    <definedName name="gh" localSheetId="31">#REF!</definedName>
    <definedName name="GI_GAE_SUL_CHI_GONG" localSheetId="31">#REF!</definedName>
    <definedName name="GJ" localSheetId="31">#REF!</definedName>
    <definedName name="gjj" localSheetId="31">#REF!</definedName>
    <definedName name="GK" localSheetId="31">#REF!</definedName>
    <definedName name="GONGCODE" localSheetId="31">#REF!</definedName>
    <definedName name="grew" localSheetId="31" hidden="1">#REF!</definedName>
    <definedName name="Gtb" localSheetId="31">#REF!</definedName>
    <definedName name="gtbtt" localSheetId="31">#REF!</definedName>
    <definedName name="GUMAK" localSheetId="31">#REF!</definedName>
    <definedName name="Gxl" localSheetId="31">#REF!</definedName>
    <definedName name="gxltt" localSheetId="31">#REF!</definedName>
    <definedName name="GY" localSheetId="31">#REF!</definedName>
    <definedName name="H1L" localSheetId="31">#REF!</definedName>
    <definedName name="H1R" localSheetId="31">#REF!</definedName>
    <definedName name="H1WL" localSheetId="31">#REF!</definedName>
    <definedName name="H1WR" localSheetId="31">#REF!</definedName>
    <definedName name="H2L" localSheetId="31">#REF!</definedName>
    <definedName name="H2R" localSheetId="31">#REF!</definedName>
    <definedName name="H2WL" localSheetId="31">#REF!</definedName>
    <definedName name="H2WR" localSheetId="31">#REF!</definedName>
    <definedName name="H3L" localSheetId="31">#REF!</definedName>
    <definedName name="H3R" localSheetId="31">#REF!</definedName>
    <definedName name="H3WL" localSheetId="31">#REF!</definedName>
    <definedName name="H3WR" localSheetId="31">#REF!</definedName>
    <definedName name="H4L" localSheetId="31">#REF!</definedName>
    <definedName name="H4R" localSheetId="31">#REF!</definedName>
    <definedName name="H5L" localSheetId="31">#REF!</definedName>
    <definedName name="H5R" localSheetId="31">#REF!</definedName>
    <definedName name="H6L" localSheetId="31">#REF!</definedName>
    <definedName name="H6R" localSheetId="31">#REF!</definedName>
    <definedName name="H7L" localSheetId="31">#REF!</definedName>
    <definedName name="H7R" localSheetId="31">#REF!</definedName>
    <definedName name="H9A" localSheetId="31">#REF!</definedName>
    <definedName name="HAF" localSheetId="31">#REF!</definedName>
    <definedName name="han" localSheetId="31" hidden="1">#REF!</definedName>
    <definedName name="hanliangbiao" localSheetId="31">#REF!</definedName>
    <definedName name="hardwar" localSheetId="31" hidden="1">#REF!</definedName>
    <definedName name="HBV" localSheetId="31">#REF!</definedName>
    <definedName name="HCR" localSheetId="31">#REF!</definedName>
    <definedName name="HDSVP" localSheetId="31">#REF!</definedName>
    <definedName name="HHAF" localSheetId="31">#REF!</definedName>
    <definedName name="HHMF" localSheetId="31">#REF!</definedName>
    <definedName name="HL" localSheetId="31">#REF!</definedName>
    <definedName name="HMF" localSheetId="31">#REF!</definedName>
    <definedName name="HMOTOR" localSheetId="31">#REF!</definedName>
    <definedName name="HPUMP" localSheetId="31">#REF!</definedName>
    <definedName name="HR" localSheetId="31">#REF!</definedName>
    <definedName name="HSH" localSheetId="31">#REF!</definedName>
    <definedName name="HSV" localSheetId="31">#REF!</definedName>
    <definedName name="htb" localSheetId="31">#REF!</definedName>
    <definedName name="hts" localSheetId="31">#REF!</definedName>
    <definedName name="HVAFP" localSheetId="31">#REF!</definedName>
    <definedName name="HVMF" localSheetId="31">#REF!</definedName>
    <definedName name="HWEI" localSheetId="31">#REF!</definedName>
    <definedName name="HWL" localSheetId="31">#REF!</definedName>
    <definedName name="HWR" localSheetId="31">#REF!</definedName>
    <definedName name="i" localSheetId="31">#REF!</definedName>
    <definedName name="ID" localSheetId="31">#REF!,#REF!</definedName>
    <definedName name="JA" localSheetId="31">#REF!</definedName>
    <definedName name="JE_GWAN_GONG" localSheetId="31">#REF!</definedName>
    <definedName name="jg" localSheetId="31">#REF!</definedName>
    <definedName name="jhjyg" localSheetId="31">#REF!</definedName>
    <definedName name="JK" localSheetId="31">#REF!</definedName>
    <definedName name="JUNG_GI_UN_JUN" localSheetId="31">#REF!</definedName>
    <definedName name="kim" localSheetId="31">#REF!</definedName>
    <definedName name="KJ" localSheetId="31">#REF!</definedName>
    <definedName name="kjjh" localSheetId="31">#REF!</definedName>
    <definedName name="kk" localSheetId="31" hidden="1">#REF!</definedName>
    <definedName name="LA" localSheetId="31">#REF!</definedName>
    <definedName name="Labor_Cost" localSheetId="31">#REF!</definedName>
    <definedName name="lf" localSheetId="31">#REF!</definedName>
    <definedName name="lll" localSheetId="31">#REF!</definedName>
    <definedName name="lllllll" localSheetId="31">#REF!</definedName>
    <definedName name="LMO" localSheetId="31">#REF!</definedName>
    <definedName name="LPI" localSheetId="31">#REF!</definedName>
    <definedName name="LSH" localSheetId="31">#REF!</definedName>
    <definedName name="Material" localSheetId="31">#REF!</definedName>
    <definedName name="MD" localSheetId="31">#REF!</definedName>
    <definedName name="MOK_DO_GONG" localSheetId="31">#REF!</definedName>
    <definedName name="MOK_GONG" localSheetId="31">#REF!</definedName>
    <definedName name="MONEY" localSheetId="31">#REF!,#REF!</definedName>
    <definedName name="MOTOR" localSheetId="31">#REF!</definedName>
    <definedName name="ms" localSheetId="31">#REF!</definedName>
    <definedName name="msc" localSheetId="31">#REF!</definedName>
    <definedName name="n" localSheetId="31" hidden="1">#REF!</definedName>
    <definedName name="N1S" localSheetId="31">#REF!</definedName>
    <definedName name="N2S" localSheetId="31">#REF!</definedName>
    <definedName name="N3S" localSheetId="31">#REF!</definedName>
    <definedName name="NAME" localSheetId="31">#REF!</definedName>
    <definedName name="NDO" localSheetId="31">#REF!</definedName>
    <definedName name="NK" localSheetId="31">#REF!</definedName>
    <definedName name="NO" localSheetId="31">#REF!</definedName>
    <definedName name="NPI" localSheetId="31">#REF!</definedName>
    <definedName name="ns" localSheetId="31">#REF!</definedName>
    <definedName name="NSH" localSheetId="31">#REF!</definedName>
    <definedName name="NSO" localSheetId="31">#REF!</definedName>
    <definedName name="o" localSheetId="31">#REF!</definedName>
    <definedName name="OOO" localSheetId="31">#REF!</definedName>
    <definedName name="p_all" localSheetId="31">#REF!</definedName>
    <definedName name="Pad_1" localSheetId="31">#REF!</definedName>
    <definedName name="PC_Pile" localSheetId="31">#REF!</definedName>
    <definedName name="Period_Const" localSheetId="31">#REF!</definedName>
    <definedName name="Pile_Driving" localSheetId="31">#REF!</definedName>
    <definedName name="PLANT_BAE_GWAN_GONG" localSheetId="31">#REF!</definedName>
    <definedName name="PLANT_GI_GAE_SUL_CHI_GONG" localSheetId="31">#REF!</definedName>
    <definedName name="PLANT_JE_GWAN_GONG" localSheetId="31">#REF!</definedName>
    <definedName name="PLANT_JUN_GONG" localSheetId="31">#REF!</definedName>
    <definedName name="PLANT_YONG_JUB_GONG" localSheetId="31">#REF!</definedName>
    <definedName name="plast" localSheetId="31">#REF!</definedName>
    <definedName name="PPP" localSheetId="31">#REF!</definedName>
    <definedName name="pps" localSheetId="31">#REF!</definedName>
    <definedName name="PRICE" localSheetId="31">#REF!</definedName>
    <definedName name="PRIN_TITLES" localSheetId="31">#REF!</definedName>
    <definedName name="Print_Area\C" localSheetId="31">#REF!</definedName>
    <definedName name="Print_Area_MI" localSheetId="31">#REF!</definedName>
    <definedName name="PRINT_AREA_MI1" localSheetId="31">#REF!</definedName>
    <definedName name="_xlnm.Print_Titles" localSheetId="31">#REF!</definedName>
    <definedName name="Print_Titles_MI" localSheetId="31">#REF!</definedName>
    <definedName name="PRINT_TITLES_MI1" localSheetId="31">#REF!</definedName>
    <definedName name="ps" localSheetId="31">#REF!</definedName>
    <definedName name="PUMP" localSheetId="31">#REF!</definedName>
    <definedName name="QQQ" localSheetId="31">#REF!</definedName>
    <definedName name="RATE" localSheetId="31">#REF!</definedName>
    <definedName name="Rebar" localSheetId="31">#REF!</definedName>
    <definedName name="Recorder" localSheetId="31" hidden="1">#REF!</definedName>
    <definedName name="RIBET_GONG" localSheetId="31">#REF!</definedName>
    <definedName name="RRR" localSheetId="31">#REF!</definedName>
    <definedName name="s" localSheetId="31">#REF!</definedName>
    <definedName name="sd" localSheetId="31">#REF!</definedName>
    <definedName name="sdg" localSheetId="31" hidden="1">#REF!</definedName>
    <definedName name="sdsss" localSheetId="31">#REF!</definedName>
    <definedName name="SEQCODE" localSheetId="31">#REF!</definedName>
    <definedName name="SFSDFS" localSheetId="31">#REF!</definedName>
    <definedName name="SK" localSheetId="31">#REF!</definedName>
    <definedName name="SKE" localSheetId="31">#REF!</definedName>
    <definedName name="Slab_Connect" localSheetId="31">#REF!</definedName>
    <definedName name="sort" localSheetId="31">#REF!</definedName>
    <definedName name="sort2" localSheetId="31">#REF!</definedName>
    <definedName name="SP" localSheetId="31">#REF!</definedName>
    <definedName name="SPEC" localSheetId="31">#REF!</definedName>
    <definedName name="Story_Total" localSheetId="31">#REF!</definedName>
    <definedName name="Struct_Type" localSheetId="31">#REF!</definedName>
    <definedName name="SUMMARY" localSheetId="31" hidden="1">#REF!</definedName>
    <definedName name="SUMMARYT" localSheetId="31" hidden="1">#REF!</definedName>
    <definedName name="SV" localSheetId="31">#REF!</definedName>
    <definedName name="SWL" localSheetId="31">#REF!</definedName>
    <definedName name="SWR" localSheetId="31">#REF!</definedName>
    <definedName name="T10M" localSheetId="31">#REF!</definedName>
    <definedName name="T10P" localSheetId="31">#REF!</definedName>
    <definedName name="T11M" localSheetId="31">#REF!</definedName>
    <definedName name="T11P" localSheetId="31">#REF!</definedName>
    <definedName name="T12M" localSheetId="31">#REF!</definedName>
    <definedName name="T12P" localSheetId="31">#REF!</definedName>
    <definedName name="T13M" localSheetId="31">#REF!</definedName>
    <definedName name="T13P" localSheetId="31">#REF!</definedName>
    <definedName name="T14M" localSheetId="31">#REF!</definedName>
    <definedName name="T14P" localSheetId="31">#REF!</definedName>
    <definedName name="T15M" localSheetId="31">#REF!</definedName>
    <definedName name="T15P" localSheetId="31">#REF!</definedName>
    <definedName name="T16M" localSheetId="31">#REF!</definedName>
    <definedName name="T16P" localSheetId="31">#REF!</definedName>
    <definedName name="T17M" localSheetId="31">#REF!</definedName>
    <definedName name="T17P" localSheetId="31">#REF!</definedName>
    <definedName name="T18M" localSheetId="31">#REF!</definedName>
    <definedName name="T18P" localSheetId="31">#REF!</definedName>
    <definedName name="T19M" localSheetId="31">#REF!</definedName>
    <definedName name="T19P" localSheetId="31">#REF!</definedName>
    <definedName name="T1E" localSheetId="31">#REF!</definedName>
    <definedName name="T1M" localSheetId="31">#REF!</definedName>
    <definedName name="T1P" localSheetId="31">#REF!</definedName>
    <definedName name="T1S" localSheetId="31">#REF!</definedName>
    <definedName name="T20M" localSheetId="31">#REF!</definedName>
    <definedName name="T20P" localSheetId="31">#REF!</definedName>
    <definedName name="T21M" localSheetId="31">#REF!</definedName>
    <definedName name="T21P" localSheetId="31">#REF!</definedName>
    <definedName name="T22E" localSheetId="31">#REF!</definedName>
    <definedName name="T23M" localSheetId="31">#REF!</definedName>
    <definedName name="T23P" localSheetId="31">#REF!</definedName>
    <definedName name="T24M" localSheetId="31">#REF!</definedName>
    <definedName name="T24P" localSheetId="31">#REF!</definedName>
    <definedName name="T2E" localSheetId="31">#REF!</definedName>
    <definedName name="T2M" localSheetId="31">#REF!</definedName>
    <definedName name="T2P" localSheetId="31">#REF!</definedName>
    <definedName name="T2S" localSheetId="31">#REF!</definedName>
    <definedName name="T3P" localSheetId="31">#REF!</definedName>
    <definedName name="T3S" localSheetId="31">#REF!</definedName>
    <definedName name="T4M" localSheetId="31">#REF!</definedName>
    <definedName name="T4P" localSheetId="31">#REF!</definedName>
    <definedName name="T5M" localSheetId="31">#REF!</definedName>
    <definedName name="T5P" localSheetId="31">#REF!</definedName>
    <definedName name="T6M" localSheetId="31">#REF!</definedName>
    <definedName name="T6P" localSheetId="31">#REF!</definedName>
    <definedName name="T7M" localSheetId="31">#REF!</definedName>
    <definedName name="T7P" localSheetId="31">#REF!</definedName>
    <definedName name="T8M" localSheetId="31">#REF!</definedName>
    <definedName name="T8P" localSheetId="31">#REF!</definedName>
    <definedName name="T9M" localSheetId="31">#REF!</definedName>
    <definedName name="T9P" localSheetId="31">#REF!</definedName>
    <definedName name="TITLE" localSheetId="31">#REF!</definedName>
    <definedName name="TK_BYUL_IN_BU" localSheetId="31">#REF!</definedName>
    <definedName name="TMO" localSheetId="31">#REF!</definedName>
    <definedName name="Total_Floor_Area" localSheetId="31">#REF!</definedName>
    <definedName name="tr" localSheetId="31" hidden="1">#REF!</definedName>
    <definedName name="TT" localSheetId="31">#REF!</definedName>
    <definedName name="TTT" localSheetId="31">#REF!</definedName>
    <definedName name="tuchal" localSheetId="31">#REF!</definedName>
    <definedName name="TW" localSheetId="31">#REF!</definedName>
    <definedName name="TWL" localSheetId="31">#REF!</definedName>
    <definedName name="TWR" localSheetId="31">#REF!</definedName>
    <definedName name="TYPE" localSheetId="31">#REF!</definedName>
    <definedName name="TYPEEA" localSheetId="31">#REF!</definedName>
    <definedName name="UNIT" localSheetId="31">#REF!</definedName>
    <definedName name="VAFP" localSheetId="31">#REF!</definedName>
    <definedName name="VBV" localSheetId="31">#REF!</definedName>
    <definedName name="VCR" localSheetId="31">#REF!</definedName>
    <definedName name="VDSVP" localSheetId="31">#REF!</definedName>
    <definedName name="VHAF" localSheetId="31">#REF!</definedName>
    <definedName name="VHMF" localSheetId="31">#REF!</definedName>
    <definedName name="VMF" localSheetId="31">#REF!</definedName>
    <definedName name="VMOTOR" localSheetId="31">#REF!</definedName>
    <definedName name="VPUMP" localSheetId="31">#REF!</definedName>
    <definedName name="VSV" localSheetId="31">#REF!</definedName>
    <definedName name="VVAFP" localSheetId="31">#REF!</definedName>
    <definedName name="VVMF" localSheetId="31">#REF!</definedName>
    <definedName name="VVV" localSheetId="31">#REF!</definedName>
    <definedName name="VWEI" localSheetId="31">#REF!</definedName>
    <definedName name="w" localSheetId="31">#REF!</definedName>
    <definedName name="WEI" localSheetId="31">#REF!</definedName>
    <definedName name="Work_Description" localSheetId="31">#REF!</definedName>
    <definedName name="WSO" localSheetId="31">#REF!</definedName>
    <definedName name="WW" localSheetId="31">#REF!</definedName>
    <definedName name="X9701D_일위대가_List" localSheetId="31">#REF!</definedName>
    <definedName name="XA" localSheetId="31">#REF!</definedName>
    <definedName name="XS" localSheetId="31">#REF!</definedName>
    <definedName name="xx" localSheetId="31" hidden="1">#REF!</definedName>
    <definedName name="xxx" localSheetId="31" hidden="1">#REF!</definedName>
    <definedName name="XZ" localSheetId="31">#REF!</definedName>
    <definedName name="YONG_JUB_GONG" localSheetId="31">#REF!</definedName>
    <definedName name="YOO" localSheetId="31">#REF!</definedName>
    <definedName name="yoo10" localSheetId="31">#REF!</definedName>
    <definedName name="yoo2" localSheetId="31">#REF!</definedName>
    <definedName name="yoo3" localSheetId="31">#REF!</definedName>
    <definedName name="yoo4" localSheetId="31">#REF!</definedName>
    <definedName name="YOO5" localSheetId="31">#REF!</definedName>
    <definedName name="YOO6" localSheetId="31">#REF!</definedName>
    <definedName name="YOO7" localSheetId="31">#REF!</definedName>
    <definedName name="yoo8" localSheetId="31">#REF!</definedName>
    <definedName name="YOO9" localSheetId="31">#REF!</definedName>
    <definedName name="YOON" localSheetId="31">#REF!</definedName>
    <definedName name="YOON2" localSheetId="31">#REF!</definedName>
    <definedName name="YOON3" localSheetId="31">#REF!</definedName>
    <definedName name="YOON4" localSheetId="31">#REF!</definedName>
    <definedName name="Z" localSheetId="31">#REF!</definedName>
    <definedName name="Z_0E9FE9F8_6DD2_48FC_9AB4_8E7C3E14C436_.wvu.PrintArea" localSheetId="31" hidden="1">#REF!</definedName>
    <definedName name="Z_0E9FE9F8_6DD2_48FC_9AB4_8E7C3E14C436_.wvu.PrintTitles" localSheetId="31" hidden="1">#REF!</definedName>
    <definedName name="Z6_" localSheetId="31">#REF!</definedName>
    <definedName name="ㄱㅈㅎ" localSheetId="31" hidden="1">#REF!</definedName>
    <definedName name="가실행" localSheetId="31">#REF!</definedName>
    <definedName name="간접노무비" localSheetId="31">#REF!</definedName>
    <definedName name="간접노무비요율" localSheetId="31">#REF!</definedName>
    <definedName name="간접노무비표" localSheetId="31">#REF!</definedName>
    <definedName name="갈빌1호" localSheetId="31">#REF!</definedName>
    <definedName name="갈빌2호" localSheetId="31">#REF!</definedName>
    <definedName name="갈빌3호" localSheetId="31">#REF!</definedName>
    <definedName name="개산분" localSheetId="31">#REF!</definedName>
    <definedName name="견" localSheetId="31">#REF!,#REF!</definedName>
    <definedName name="견적품의" localSheetId="31">#REF!</definedName>
    <definedName name="경비" localSheetId="31">#REF!</definedName>
    <definedName name="경비1" localSheetId="31" hidden="1">#REF!</definedName>
    <definedName name="경비합" localSheetId="31">#REF!</definedName>
    <definedName name="경상비" localSheetId="31">#REF!</definedName>
    <definedName name="공구" localSheetId="31">#REF!</definedName>
    <definedName name="공구손료" localSheetId="31">#REF!</definedName>
    <definedName name="공급가액" localSheetId="31">#REF!</definedName>
    <definedName name="공사명" localSheetId="31">#REF!</definedName>
    <definedName name="공사비" localSheetId="31">#REF!</definedName>
    <definedName name="공사원가" localSheetId="31">#REF!</definedName>
    <definedName name="공종" localSheetId="31">#REF!</definedName>
    <definedName name="공종갯수" localSheetId="31">#REF!</definedName>
    <definedName name="관급" localSheetId="31">#REF!,#REF!,#REF!</definedName>
    <definedName name="관급액" localSheetId="31">#REF!</definedName>
    <definedName name="관급자재대" localSheetId="31">#REF!</definedName>
    <definedName name="관급자재비" localSheetId="31">#REF!</definedName>
    <definedName name="관로연장거리" localSheetId="31">#REF!</definedName>
    <definedName name="관정지반고" localSheetId="31">#REF!</definedName>
    <definedName name="구산갑지" localSheetId="31" hidden="1">#REF!</definedName>
    <definedName name="군산" localSheetId="31">#REF!</definedName>
    <definedName name="군유1" localSheetId="31">#REF!</definedName>
    <definedName name="군유2" localSheetId="31">#REF!</definedName>
    <definedName name="군유3" localSheetId="31">#REF!</definedName>
    <definedName name="군유4" localSheetId="31">#REF!</definedName>
    <definedName name="군유5" localSheetId="31">#REF!</definedName>
    <definedName name="군유6" localSheetId="31">#REF!</definedName>
    <definedName name="군유7" localSheetId="31">#REF!</definedName>
    <definedName name="규격수" localSheetId="31">#REF!</definedName>
    <definedName name="기준" localSheetId="31">#REF!</definedName>
    <definedName name="기초데이타" localSheetId="31">#REF!</definedName>
    <definedName name="기초액" localSheetId="31">#REF!</definedName>
    <definedName name="기타경비" localSheetId="31">#REF!</definedName>
    <definedName name="기타경비요율" localSheetId="31">#REF!</definedName>
    <definedName name="기타경비표" localSheetId="31">#REF!</definedName>
    <definedName name="地" localSheetId="31">#REF!</definedName>
    <definedName name="附加赛" localSheetId="31">#REF!</definedName>
    <definedName name="概算表" localSheetId="31">#REF!</definedName>
    <definedName name="管理费" localSheetId="31">#REF!</definedName>
    <definedName name="ㄴ" localSheetId="31">#REF!</definedName>
    <definedName name="ㄴㄱㄹ" localSheetId="31" hidden="1">#REF!</definedName>
    <definedName name="ㄴㄴ" localSheetId="31">#REF!</definedName>
    <definedName name="ㄴㄴㄴ" localSheetId="31">#REF!</definedName>
    <definedName name="ㄴㄴㄴㄴ" localSheetId="31">#REF!</definedName>
    <definedName name="ㄴㄴㄴㄴㄴ" localSheetId="31">#REF!</definedName>
    <definedName name="ㄴㅁ" localSheetId="31" hidden="1">#REF!</definedName>
    <definedName name="나." localSheetId="31">#REF!</definedName>
    <definedName name="나야" localSheetId="31">#REF!</definedName>
    <definedName name="남산1호" localSheetId="31">#REF!</definedName>
    <definedName name="남산2호" localSheetId="31">#REF!</definedName>
    <definedName name="내고" localSheetId="31">#REF!</definedName>
    <definedName name="내역서" localSheetId="31">#REF!</definedName>
    <definedName name="哈哈" localSheetId="31">#REF!</definedName>
    <definedName name="好" localSheetId="31">#REF!</definedName>
    <definedName name="呵呵" localSheetId="31">#REF!</definedName>
    <definedName name="노곡1호" localSheetId="31">#REF!</definedName>
    <definedName name="노곡2호" localSheetId="31">#REF!</definedName>
    <definedName name="노곡3호" localSheetId="31">#REF!</definedName>
    <definedName name="노곡4호" localSheetId="31">#REF!</definedName>
    <definedName name="노무비" localSheetId="31">#REF!</definedName>
    <definedName name="노무비합" localSheetId="31">#REF!</definedName>
    <definedName name="노부비" localSheetId="31">#REF!</definedName>
    <definedName name="노임" localSheetId="31">#REF!</definedName>
    <definedName name="농원1호" localSheetId="31">#REF!</definedName>
    <definedName name="농원2호" localSheetId="31">#REF!</definedName>
    <definedName name="다." localSheetId="31">#REF!</definedName>
    <definedName name="단가" localSheetId="31">#REF!</definedName>
    <definedName name="단가2" localSheetId="31">#REF!,#REF!</definedName>
    <definedName name="단가비교표" localSheetId="31">#REF!,#REF!</definedName>
    <definedName name="단가산출" localSheetId="31">#REF!</definedName>
    <definedName name="단가적용표" localSheetId="31">#REF!</definedName>
    <definedName name="대가" localSheetId="31">#REF!,#REF!</definedName>
    <definedName name="대구" localSheetId="31">#REF!</definedName>
    <definedName name="덕산1호" localSheetId="31">#REF!</definedName>
    <definedName name="덕산2호" localSheetId="31">#REF!</definedName>
    <definedName name="덕산3호" localSheetId="31">#REF!</definedName>
    <definedName name="덕산4호" localSheetId="31">#REF!</definedName>
    <definedName name="덕전1호" localSheetId="31">#REF!</definedName>
    <definedName name="덕전2호" localSheetId="31">#REF!</definedName>
    <definedName name="덕전3호" localSheetId="31">#REF!</definedName>
    <definedName name="덕지1호" localSheetId="31">#REF!</definedName>
    <definedName name="덕천1호" localSheetId="31">#REF!</definedName>
    <definedName name="덕천2호" localSheetId="31">#REF!</definedName>
    <definedName name="덕천3호" localSheetId="31">#REF!</definedName>
    <definedName name="덕천4호" localSheetId="31">#REF!</definedName>
    <definedName name="利润" localSheetId="31">#REF!</definedName>
    <definedName name="도공100미" localSheetId="31">#REF!</definedName>
    <definedName name="도공100억" localSheetId="31">#REF!</definedName>
    <definedName name="도급공사" localSheetId="31">#REF!</definedName>
    <definedName name="도급공사비" localSheetId="31">#REF!</definedName>
    <definedName name="도급예산액" localSheetId="31">#REF!</definedName>
    <definedName name="도급예상액" localSheetId="31">#REF!</definedName>
    <definedName name="도장면적" localSheetId="31">#REF!</definedName>
    <definedName name="도장면적가공" localSheetId="31">#REF!</definedName>
    <definedName name="도장면적가공1" localSheetId="31">#REF!</definedName>
    <definedName name="동두천" localSheetId="31">#REF!</definedName>
    <definedName name="두기1" localSheetId="31">#REF!</definedName>
    <definedName name="두기1호" localSheetId="31">#REF!</definedName>
    <definedName name="두기2" localSheetId="31">#REF!</definedName>
    <definedName name="두기2호" localSheetId="31">#REF!</definedName>
    <definedName name="두기3" localSheetId="31">#REF!</definedName>
    <definedName name="두기3호" localSheetId="31">#REF!</definedName>
    <definedName name="你好" localSheetId="31">#REF!</definedName>
    <definedName name="飘窗" localSheetId="31">#REF!</definedName>
    <definedName name="ㄹ" localSheetId="31">#REF!</definedName>
    <definedName name="ㄹㄹ" localSheetId="31">#REF!</definedName>
    <definedName name="ㄹㄹㄹ" localSheetId="31">#REF!</definedName>
    <definedName name="ㄹㄹㄹㄹ" localSheetId="31">#REF!</definedName>
    <definedName name="ㄹㄹㄹㄹㄹ" localSheetId="31">#REF!</definedName>
    <definedName name="ㄹㄹㄹㄹㄹㄹ" localSheetId="31">#REF!</definedName>
    <definedName name="ㄹㄹㄹㄹㄹㄹㄹ" localSheetId="31">#REF!</definedName>
    <definedName name="ㄹㄹㄹㄹㄹㄹㄹㄹㄹㄹㄹ" localSheetId="31">#REF!</definedName>
    <definedName name="ㄹㄹㄹㄹㄹㄹㄹㄹㄹㄹㄹㄹㄹㄹㄹ" localSheetId="31">#REF!</definedName>
    <definedName name="ㄹ호" localSheetId="31" hidden="1">#REF!</definedName>
    <definedName name="设计费" localSheetId="31">#REF!</definedName>
    <definedName name="税收" localSheetId="31">#REF!</definedName>
    <definedName name="ㅁㄴ" localSheetId="31" hidden="1">#REF!</definedName>
    <definedName name="ㅁㅁㅁ" localSheetId="31">#REF!</definedName>
    <definedName name="ㅁㅁㅁㅁㅁㅁ" localSheetId="31" hidden="1">#REF!</definedName>
    <definedName name="ㅁㅇ" localSheetId="31">#REF!</definedName>
    <definedName name="外委加工.dbf" localSheetId="31">#REF!</definedName>
    <definedName name="멘트" localSheetId="31">#REF!</definedName>
    <definedName name="모래" localSheetId="31">#REF!</definedName>
    <definedName name="모래1" localSheetId="31">#REF!</definedName>
    <definedName name="무농1호" localSheetId="31">#REF!</definedName>
    <definedName name="무농2호" localSheetId="31">#REF!</definedName>
    <definedName name="박경희" localSheetId="31">#REF!</definedName>
    <definedName name="번들1호" localSheetId="31">#REF!</definedName>
    <definedName name="번들2호" localSheetId="31">#REF!</definedName>
    <definedName name="번들3호" localSheetId="31">#REF!</definedName>
    <definedName name="부가가치세" localSheetId="31">#REF!</definedName>
    <definedName name="부가가치세요율" localSheetId="31">#REF!</definedName>
    <definedName name="부가가치표" localSheetId="31">#REF!</definedName>
    <definedName name="부대" localSheetId="31">#REF!</definedName>
    <definedName name="부대내역비교" localSheetId="31">#REF!</definedName>
    <definedName name="부대사항" localSheetId="31">#REF!</definedName>
    <definedName name="분석" localSheetId="31">#REF!</definedName>
    <definedName name="비계" localSheetId="31">#REF!</definedName>
    <definedName name="비교표2" localSheetId="31" hidden="1">#REF!</definedName>
    <definedName name="비목1" localSheetId="31">#REF!</definedName>
    <definedName name="비목2" localSheetId="31">#REF!</definedName>
    <definedName name="비목3" localSheetId="31">#REF!</definedName>
    <definedName name="비목4" localSheetId="31">#REF!</definedName>
    <definedName name="ㅅㅅ" localSheetId="31">#REF!</definedName>
    <definedName name="사" localSheetId="31" hidden="1">#REF!</definedName>
    <definedName name="산재보험료" localSheetId="31">#REF!</definedName>
    <definedName name="산재보험료요율" localSheetId="31">#REF!</definedName>
    <definedName name="산재보험료표" localSheetId="31">#REF!</definedName>
    <definedName name="산출" localSheetId="31">#REF!</definedName>
    <definedName name="산출경비" localSheetId="31">#REF!</definedName>
    <definedName name="삼" localSheetId="31">#REF!</definedName>
    <definedName name="상림1호" localSheetId="31">#REF!</definedName>
    <definedName name="상림2호" localSheetId="31">#REF!</definedName>
    <definedName name="상림3호" localSheetId="31">#REF!</definedName>
    <definedName name="생사1호" localSheetId="31">#REF!</definedName>
    <definedName name="생사2호" localSheetId="31">#REF!</definedName>
    <definedName name="생사기존" localSheetId="31">#REF!</definedName>
    <definedName name="서울" localSheetId="31">#REF!</definedName>
    <definedName name="선량1호" localSheetId="31">#REF!</definedName>
    <definedName name="선량2호" localSheetId="31">#REF!</definedName>
    <definedName name="선량3호" localSheetId="31">#REF!</definedName>
    <definedName name="선량4호" localSheetId="31">#REF!</definedName>
    <definedName name="선량5호" localSheetId="31">#REF!</definedName>
    <definedName name="설계사" localSheetId="31">#REF!</definedName>
    <definedName name="설계삼" localSheetId="31">#REF!</definedName>
    <definedName name="설계오" localSheetId="31">#REF!</definedName>
    <definedName name="설계육" localSheetId="31">#REF!</definedName>
    <definedName name="설계이" localSheetId="31">#REF!</definedName>
    <definedName name="성산1호" localSheetId="31">#REF!</definedName>
    <definedName name="성산2호" localSheetId="31">#REF!</definedName>
    <definedName name="성산3호" localSheetId="31">#REF!</definedName>
    <definedName name="성산4호" localSheetId="31">#REF!</definedName>
    <definedName name="성산5호" localSheetId="31">#REF!</definedName>
    <definedName name="송수관로구경" localSheetId="31">#REF!</definedName>
    <definedName name="송천1" localSheetId="31">#REF!</definedName>
    <definedName name="송천2" localSheetId="31">#REF!</definedName>
    <definedName name="수중모타1" localSheetId="31">#REF!</definedName>
    <definedName name="수중모타10" localSheetId="31">#REF!</definedName>
    <definedName name="수중모타15" localSheetId="31">#REF!</definedName>
    <definedName name="수중모타2" localSheetId="31">#REF!</definedName>
    <definedName name="수중모타20" localSheetId="31">#REF!</definedName>
    <definedName name="수중모타25" localSheetId="31">#REF!</definedName>
    <definedName name="수중모타3" localSheetId="31">#REF!</definedName>
    <definedName name="수중모타30" localSheetId="31">#REF!</definedName>
    <definedName name="수중모타5" localSheetId="31">#REF!</definedName>
    <definedName name="수중모타7.5" localSheetId="31">#REF!</definedName>
    <definedName name="수중모터펌프단가" localSheetId="31">#REF!</definedName>
    <definedName name="수중케이블단가" localSheetId="31">#REF!</definedName>
    <definedName name="수행능력" localSheetId="31">#REF!</definedName>
    <definedName name="순공사비" localSheetId="31">#REF!</definedName>
    <definedName name="순공사원가" localSheetId="31">#REF!</definedName>
    <definedName name="시" localSheetId="31">#REF!</definedName>
    <definedName name="신성1" localSheetId="31">#REF!</definedName>
    <definedName name="신성2" localSheetId="31">#REF!</definedName>
    <definedName name="신성3" localSheetId="31">#REF!</definedName>
    <definedName name="신성4" localSheetId="31">#REF!</definedName>
    <definedName name="신성5" localSheetId="31">#REF!</definedName>
    <definedName name="신성6" localSheetId="31">#REF!</definedName>
    <definedName name="신성7" localSheetId="31">#REF!</definedName>
    <definedName name="신흥1호" localSheetId="31">#REF!</definedName>
    <definedName name="신흥2호" localSheetId="31">#REF!</definedName>
    <definedName name="실경상" localSheetId="31">#REF!</definedName>
    <definedName name="실행" localSheetId="31">#REF!</definedName>
    <definedName name="실행검토" localSheetId="31" hidden="1">#REF!</definedName>
    <definedName name="실행예상액" localSheetId="31" hidden="1">#REF!</definedName>
    <definedName name="실행집계" localSheetId="31">#REF!</definedName>
    <definedName name="ㅇㄹ" localSheetId="31" hidden="1">#REF!</definedName>
    <definedName name="ㅇㅇ" localSheetId="31">#REF!</definedName>
    <definedName name="ㅇㅇㅇ" localSheetId="31">#REF!</definedName>
    <definedName name="아연도강관단가" localSheetId="31">#REF!</definedName>
    <definedName name="아연도배관단가" localSheetId="31">#REF!</definedName>
    <definedName name="아연도배관자재" localSheetId="31">#REF!</definedName>
    <definedName name="안방1호" localSheetId="31">#REF!</definedName>
    <definedName name="안방2호" localSheetId="31">#REF!</definedName>
    <definedName name="안전관리비" localSheetId="31">#REF!</definedName>
    <definedName name="안전관리비요율" localSheetId="31">#REF!</definedName>
    <definedName name="안전관리비표" localSheetId="31">#REF!</definedName>
    <definedName name="안정수위" localSheetId="31">#REF!</definedName>
    <definedName name="앞들1호" localSheetId="31">#REF!</definedName>
    <definedName name="앞들2호" localSheetId="31">#REF!</definedName>
    <definedName name="양수량" localSheetId="31">#REF!</definedName>
    <definedName name="양식" localSheetId="31">#REF!</definedName>
    <definedName name="업체" localSheetId="31" hidden="1">#REF!</definedName>
    <definedName name="오산" localSheetId="31">#REF!</definedName>
    <definedName name="오주1호" localSheetId="31">#REF!</definedName>
    <definedName name="오주2호" localSheetId="31">#REF!</definedName>
    <definedName name="오주3호" localSheetId="31">#REF!</definedName>
    <definedName name="오주4호" localSheetId="31">#REF!</definedName>
    <definedName name="왕암내역" localSheetId="31">#REF!</definedName>
    <definedName name="요동1호" localSheetId="31">#REF!</definedName>
    <definedName name="요동2호" localSheetId="31">#REF!</definedName>
    <definedName name="용접" localSheetId="31">#REF!</definedName>
    <definedName name="우산" localSheetId="31">#REF!</definedName>
    <definedName name="운반중량산출2" localSheetId="31">#REF!</definedName>
    <definedName name="운암" localSheetId="31">#REF!</definedName>
    <definedName name="운호1호" localSheetId="31">#REF!</definedName>
    <definedName name="운호2호" localSheetId="31">#REF!</definedName>
    <definedName name="운호3호" localSheetId="31">#REF!</definedName>
    <definedName name="울산프랜지" localSheetId="31">#REF!</definedName>
    <definedName name="원가계산명" localSheetId="31">#REF!</definedName>
    <definedName name="원운1호" localSheetId="31">#REF!</definedName>
    <definedName name="원운2호" localSheetId="31">#REF!</definedName>
    <definedName name="육" localSheetId="31">#REF!</definedName>
    <definedName name="육리1호" localSheetId="31">#REF!</definedName>
    <definedName name="육리2호" localSheetId="31">#REF!</definedName>
    <definedName name="은산1호" localSheetId="31">#REF!</definedName>
    <definedName name="은산2호" localSheetId="31">#REF!</definedName>
    <definedName name="은산3호" localSheetId="31">#REF!</definedName>
    <definedName name="은산4호" localSheetId="31">#REF!</definedName>
    <definedName name="의무비" localSheetId="31">#REF!</definedName>
    <definedName name="의정부" localSheetId="31">#REF!</definedName>
    <definedName name="이" localSheetId="31">#REF!</definedName>
    <definedName name="이윤" localSheetId="31">#REF!</definedName>
    <definedName name="이윤요율" localSheetId="31">#REF!</definedName>
    <definedName name="이윤표" localSheetId="31">#REF!</definedName>
    <definedName name="이희선" localSheetId="31">#REF!,#REF!</definedName>
    <definedName name="인공" localSheetId="31">#REF!</definedName>
    <definedName name="인입공사비" localSheetId="31">#REF!</definedName>
    <definedName name="일반관리비" localSheetId="31">#REF!</definedName>
    <definedName name="일반관리비요율" localSheetId="31">#REF!</definedName>
    <definedName name="일반관리비표" localSheetId="31">#REF!</definedName>
    <definedName name="일위" localSheetId="31">#REF!,#REF!</definedName>
    <definedName name="일위대가" localSheetId="31">#REF!</definedName>
    <definedName name="일위목록" localSheetId="31">#REF!</definedName>
    <definedName name="입력란" localSheetId="31">#REF!</definedName>
    <definedName name="입력전체" localSheetId="31">#REF!</definedName>
    <definedName name="입안1호" localSheetId="31">#REF!</definedName>
    <definedName name="입안2호" localSheetId="31">#REF!</definedName>
    <definedName name="입안3호" localSheetId="31">#REF!</definedName>
    <definedName name="입안4호" localSheetId="31">#REF!</definedName>
    <definedName name="입안기존2" localSheetId="31">#REF!</definedName>
    <definedName name="자연수위" localSheetId="31">#REF!</definedName>
    <definedName name="자재" localSheetId="31">#REF!</definedName>
    <definedName name="잡자재비" localSheetId="31">#REF!</definedName>
    <definedName name="장산1" localSheetId="31">#REF!</definedName>
    <definedName name="장산2" localSheetId="31">#REF!</definedName>
    <definedName name="장산3" localSheetId="31">#REF!</definedName>
    <definedName name="장춘" localSheetId="31">#REF!</definedName>
    <definedName name="재료비" localSheetId="31">#REF!</definedName>
    <definedName name="재료비요율" localSheetId="31">#REF!</definedName>
    <definedName name="재료집계3" localSheetId="31">#REF!</definedName>
    <definedName name="저격2" localSheetId="31">#REF!</definedName>
    <definedName name="저수조만수위" localSheetId="31">#REF!</definedName>
    <definedName name="전동기용량" localSheetId="31">#REF!</definedName>
    <definedName name="전선관부속품비" localSheetId="31">#REF!</definedName>
    <definedName name="전장su" localSheetId="31">#REF!</definedName>
    <definedName name="정열범위" localSheetId="31">#REF!</definedName>
    <definedName name="조달예가" localSheetId="31">#REF!</definedName>
    <definedName name="중량" localSheetId="31">#REF!</definedName>
    <definedName name="중량표" localSheetId="31">#REF!</definedName>
    <definedName name="지동" localSheetId="31">#REF!</definedName>
    <definedName name="지질" localSheetId="31">#REF!</definedName>
    <definedName name="지질2" localSheetId="31">#REF!</definedName>
    <definedName name="직접경비" localSheetId="31">#REF!</definedName>
    <definedName name="직접노무비" localSheetId="31">#REF!</definedName>
    <definedName name="직접노무비요율" localSheetId="31">#REF!</definedName>
    <definedName name="직접비" localSheetId="31">#REF!</definedName>
    <definedName name="직접재료비" localSheetId="31">#REF!</definedName>
    <definedName name="직접재료비합" localSheetId="31">#REF!</definedName>
    <definedName name="직종" localSheetId="31">#REF!</definedName>
    <definedName name="직종명" localSheetId="31">#REF!</definedName>
    <definedName name="진석" localSheetId="31">#REF!,#REF!</definedName>
    <definedName name="ㅊ3" localSheetId="31">#REF!</definedName>
    <definedName name="차체2" localSheetId="31">#REF!</definedName>
    <definedName name="착정심도" localSheetId="31">#REF!</definedName>
    <definedName name="철골공" localSheetId="31">#REF!</definedName>
    <definedName name="철목1호" localSheetId="31">#REF!</definedName>
    <definedName name="철목2호" localSheetId="31">#REF!</definedName>
    <definedName name="철목3호" localSheetId="31">#REF!</definedName>
    <definedName name="철목4호" localSheetId="31">#REF!</definedName>
    <definedName name="철콘" localSheetId="31">#REF!</definedName>
    <definedName name="철콘견적" localSheetId="31">#REF!</definedName>
    <definedName name="철콘번호" localSheetId="31">#REF!</definedName>
    <definedName name="청림1호" localSheetId="31">#REF!</definedName>
    <definedName name="청림2호" localSheetId="31">#REF!</definedName>
    <definedName name="청림3호" localSheetId="31">#REF!</definedName>
    <definedName name="총공사비" localSheetId="31">#REF!</definedName>
    <definedName name="총괄" localSheetId="31">#REF!</definedName>
    <definedName name="총괄표0" localSheetId="31" hidden="1">#REF!</definedName>
    <definedName name="총원가" localSheetId="31">#REF!</definedName>
    <definedName name="칠" localSheetId="31">#REF!</definedName>
    <definedName name="ㅌㅌㅌㅌㅌㅌㅌ" localSheetId="31">#REF!</definedName>
    <definedName name="토" localSheetId="31" hidden="1">#REF!</definedName>
    <definedName name="팔" localSheetId="31" hidden="1">#REF!</definedName>
    <definedName name="펌프구경" localSheetId="31">#REF!</definedName>
    <definedName name="평택" localSheetId="31">#REF!</definedName>
    <definedName name="표지" localSheetId="31" hidden="1">#REF!</definedName>
    <definedName name="프린트" localSheetId="31">#REF!</definedName>
    <definedName name="ㅎ" localSheetId="31">#REF!</definedName>
    <definedName name="ㅎ314" localSheetId="31">#REF!</definedName>
    <definedName name="ㅎ384" localSheetId="31">#REF!</definedName>
    <definedName name="ㅎㄹㄹ" localSheetId="31">#REF!</definedName>
    <definedName name="하도급계획서" localSheetId="31">#REF!</definedName>
    <definedName name="한" localSheetId="31" hidden="1">#REF!</definedName>
    <definedName name="한교1호" localSheetId="31">#REF!</definedName>
    <definedName name="한교2호" localSheetId="31">#REF!</definedName>
    <definedName name="한교3호" localSheetId="31">#REF!</definedName>
    <definedName name="한전" localSheetId="31">#REF!</definedName>
    <definedName name="한전수탁비" localSheetId="31">#REF!</definedName>
    <definedName name="할증" localSheetId="31">#REF!</definedName>
    <definedName name="합계" localSheetId="31">#REF!</definedName>
    <definedName name="행삭제" localSheetId="31">#REF!</definedName>
    <definedName name="현천기자재비" localSheetId="31">#REF!</definedName>
    <definedName name="화신1호" localSheetId="31">#REF!</definedName>
    <definedName name="화신2호" localSheetId="31">#REF!</definedName>
    <definedName name="화신기존1" localSheetId="31">#REF!</definedName>
    <definedName name="화신기존2" localSheetId="31">#REF!</definedName>
    <definedName name="환산계수" localSheetId="31">#REF!</definedName>
    <definedName name="회사명" localSheetId="31">#REF!</definedName>
    <definedName name="회시1호" localSheetId="31">#REF!</definedName>
    <definedName name="회시2호" localSheetId="31">#REF!</definedName>
    <definedName name="희선" localSheetId="31">#REF!,#REF!,#REF!,#REF!,#REF!,#REF!,#REF!,#REF!,#REF!,#REF!,#REF!,#REF!,#REF!,#REF!,#REF!,#REF!,#REF!,#REF!,#REF!</definedName>
    <definedName name="ㅗ1433" localSheetId="31">#REF!</definedName>
    <definedName name="ㅗㅓㅏ" localSheetId="31">#REF!</definedName>
    <definedName name="ㅠ" localSheetId="31">#REF!</definedName>
    <definedName name="ㅠ1" localSheetId="31">#REF!</definedName>
    <definedName name="ㅠ121" localSheetId="31">#REF!</definedName>
    <definedName name="_xlnm.Print_Area" localSheetId="31">'3.1C1320'!$A$1:$I$35</definedName>
    <definedName name="\e" localSheetId="32">#REF!</definedName>
    <definedName name="\g" localSheetId="32">#REF!</definedName>
    <definedName name="\O" localSheetId="32">#REF!</definedName>
    <definedName name="\s" localSheetId="32">#REF!</definedName>
    <definedName name="_\D" localSheetId="32">#REF!</definedName>
    <definedName name="_\X" localSheetId="32">#REF!</definedName>
    <definedName name="________cap11" localSheetId="32">#REF!</definedName>
    <definedName name="_______cap11" localSheetId="32">#REF!</definedName>
    <definedName name="______cap11" localSheetId="32">#REF!</definedName>
    <definedName name="_____key2" localSheetId="32" hidden="1">#REF!</definedName>
    <definedName name="____key2" localSheetId="32" hidden="1">#REF!</definedName>
    <definedName name="____YO1" localSheetId="32">#REF!</definedName>
    <definedName name="____총괄표" localSheetId="32" hidden="1">#REF!</definedName>
    <definedName name="___BMK10" localSheetId="32">#REF!</definedName>
    <definedName name="___HSH1" localSheetId="32">#REF!</definedName>
    <definedName name="___HSH2" localSheetId="32">#REF!</definedName>
    <definedName name="___HTB2" localSheetId="32">#REF!</definedName>
    <definedName name="___HTS1" localSheetId="32">#REF!</definedName>
    <definedName name="___key2" localSheetId="32" hidden="1">#REF!</definedName>
    <definedName name="___MS1" localSheetId="32">#REF!</definedName>
    <definedName name="___mu1" localSheetId="32">#REF!</definedName>
    <definedName name="___mu2" localSheetId="32">#REF!</definedName>
    <definedName name="___mu3" localSheetId="32">#REF!</definedName>
    <definedName name="___na7" localSheetId="32">#REF!</definedName>
    <definedName name="___nf1" localSheetId="32">#REF!</definedName>
    <definedName name="___nf2" localSheetId="32">#REF!</definedName>
    <definedName name="___nf3" localSheetId="32">#REF!</definedName>
    <definedName name="___ng30" localSheetId="32">#REF!</definedName>
    <definedName name="___ng35" localSheetId="32">#REF!</definedName>
    <definedName name="___NP1" localSheetId="32">#REF!</definedName>
    <definedName name="___NP2" localSheetId="32">#REF!</definedName>
    <definedName name="___NSH1" localSheetId="32">#REF!</definedName>
    <definedName name="___NSH2" localSheetId="32">#REF!</definedName>
    <definedName name="___pa7" localSheetId="32">#REF!</definedName>
    <definedName name="___pf1" localSheetId="32">#REF!</definedName>
    <definedName name="___pf2" localSheetId="32">#REF!</definedName>
    <definedName name="___pf3" localSheetId="32">#REF!</definedName>
    <definedName name="___pg30" localSheetId="32">#REF!</definedName>
    <definedName name="___pg35" localSheetId="32">#REF!</definedName>
    <definedName name="___ppa7" localSheetId="32">#REF!</definedName>
    <definedName name="___ppf1" localSheetId="32">#REF!</definedName>
    <definedName name="___ppf2" localSheetId="32">#REF!</definedName>
    <definedName name="___ppf3" localSheetId="32">#REF!</definedName>
    <definedName name="___ppg30" localSheetId="32">#REF!</definedName>
    <definedName name="___ppg35" localSheetId="32">#REF!</definedName>
    <definedName name="___QTY10" localSheetId="32">#REF!</definedName>
    <definedName name="___UPR10" localSheetId="32">#REF!</definedName>
    <definedName name="___vrc25" localSheetId="32">#REF!</definedName>
    <definedName name="___YO1" localSheetId="32">#REF!</definedName>
    <definedName name="___총괄표" localSheetId="32" hidden="1">#REF!</definedName>
    <definedName name="__16_3_0Crite" localSheetId="32">#REF!</definedName>
    <definedName name="__17_3_0Criteria" localSheetId="32">#REF!</definedName>
    <definedName name="__18_3__Crite" localSheetId="32">#REF!</definedName>
    <definedName name="__19_3__Criteria" localSheetId="32">#REF!</definedName>
    <definedName name="__20A15_" localSheetId="32">#REF!</definedName>
    <definedName name="__21G_0Extr" localSheetId="32">#REF!</definedName>
    <definedName name="__22G_0Extract" localSheetId="32">#REF!</definedName>
    <definedName name="__23G__Extr" localSheetId="32">#REF!</definedName>
    <definedName name="__24G__Extract" localSheetId="32">#REF!</definedName>
    <definedName name="__BMK10" localSheetId="32">#REF!</definedName>
    <definedName name="__cap11" localSheetId="32">#REF!</definedName>
    <definedName name="__HSH1" localSheetId="32">#REF!</definedName>
    <definedName name="__HSH2" localSheetId="32">#REF!</definedName>
    <definedName name="__HTB2" localSheetId="32">#REF!</definedName>
    <definedName name="__HTS1" localSheetId="32">#REF!</definedName>
    <definedName name="__key2" localSheetId="32" hidden="1">#REF!</definedName>
    <definedName name="__MS1" localSheetId="32">#REF!</definedName>
    <definedName name="__mu1" localSheetId="32">#REF!</definedName>
    <definedName name="__mu2" localSheetId="32">#REF!</definedName>
    <definedName name="__mu3" localSheetId="32">#REF!</definedName>
    <definedName name="__na7" localSheetId="32">#REF!</definedName>
    <definedName name="__nf1" localSheetId="32">#REF!</definedName>
    <definedName name="__nf2" localSheetId="32">#REF!</definedName>
    <definedName name="__nf3" localSheetId="32">#REF!</definedName>
    <definedName name="__ng30" localSheetId="32">#REF!</definedName>
    <definedName name="__ng35" localSheetId="32">#REF!</definedName>
    <definedName name="__NP1" localSheetId="32">#REF!</definedName>
    <definedName name="__NP2" localSheetId="32">#REF!</definedName>
    <definedName name="__NSH1" localSheetId="32">#REF!</definedName>
    <definedName name="__NSH2" localSheetId="32">#REF!</definedName>
    <definedName name="__pa7" localSheetId="32">#REF!</definedName>
    <definedName name="__pf1" localSheetId="32">#REF!</definedName>
    <definedName name="__pf2" localSheetId="32">#REF!</definedName>
    <definedName name="__pf3" localSheetId="32">#REF!</definedName>
    <definedName name="__pg30" localSheetId="32">#REF!</definedName>
    <definedName name="__pg35" localSheetId="32">#REF!</definedName>
    <definedName name="__ppa7" localSheetId="32">#REF!</definedName>
    <definedName name="__ppf1" localSheetId="32">#REF!</definedName>
    <definedName name="__ppf2" localSheetId="32">#REF!</definedName>
    <definedName name="__ppf3" localSheetId="32">#REF!</definedName>
    <definedName name="__ppg30" localSheetId="32">#REF!</definedName>
    <definedName name="__ppg35" localSheetId="32">#REF!</definedName>
    <definedName name="__QTY10" localSheetId="32">#REF!</definedName>
    <definedName name="__UPR10" localSheetId="32">#REF!</definedName>
    <definedName name="__vrc25" localSheetId="32">#REF!</definedName>
    <definedName name="__YO1" localSheetId="32">#REF!</definedName>
    <definedName name="__총괄표" localSheetId="32" hidden="1">#REF!</definedName>
    <definedName name="_000年.xls" localSheetId="32">#REF!</definedName>
    <definedName name="_001年.xls" localSheetId="32">#REF!</definedName>
    <definedName name="_002年.xls" localSheetId="32">#REF!</definedName>
    <definedName name="_16.025_8.297_18.65__10.5" localSheetId="32">#REF!</definedName>
    <definedName name="_16_3_0Crite" localSheetId="32">#REF!</definedName>
    <definedName name="_17_3_0Criteria" localSheetId="32">#REF!</definedName>
    <definedName name="_18_3__Crite" localSheetId="32">#REF!</definedName>
    <definedName name="_19_3__Criteria" localSheetId="32">#REF!</definedName>
    <definedName name="_1공장" localSheetId="32">#REF!</definedName>
    <definedName name="_20A15_" localSheetId="32">#REF!</definedName>
    <definedName name="_21G_0Extr" localSheetId="32">#REF!</definedName>
    <definedName name="_22G_0Extract" localSheetId="32">#REF!</definedName>
    <definedName name="_23G__Extr" localSheetId="32">#REF!</definedName>
    <definedName name="_24G__Extract" localSheetId="32">#REF!</definedName>
    <definedName name="_2공장" localSheetId="32">#REF!</definedName>
    <definedName name="_3공장" localSheetId="32">#REF!</definedName>
    <definedName name="_58_3" localSheetId="32">#REF!</definedName>
    <definedName name="_61_3_0Crite" localSheetId="32">#REF!</definedName>
    <definedName name="_64_3_0Criteria" localSheetId="32">#REF!</definedName>
    <definedName name="_67_3__Crite" localSheetId="32">#REF!</definedName>
    <definedName name="_70_3__Criteria" localSheetId="32">#REF!</definedName>
    <definedName name="_71A15_" localSheetId="32">#REF!</definedName>
    <definedName name="_74G" localSheetId="32">#REF!</definedName>
    <definedName name="_77G_0Extr" localSheetId="32">#REF!</definedName>
    <definedName name="_80G_0Extract" localSheetId="32">#REF!</definedName>
    <definedName name="_83G__Extr" localSheetId="32">#REF!</definedName>
    <definedName name="_86G__Extract" localSheetId="32">#REF!</definedName>
    <definedName name="_A" localSheetId="32">#REF!</definedName>
    <definedName name="_BMK10" localSheetId="32">#REF!</definedName>
    <definedName name="_cap11" localSheetId="32">#REF!</definedName>
    <definedName name="_Dist_Bin" localSheetId="32" hidden="1">#REF!</definedName>
    <definedName name="_Dist_Values" localSheetId="32" hidden="1">#REF!</definedName>
    <definedName name="_Fill" localSheetId="32" hidden="1">#REF!</definedName>
    <definedName name="_HSH1" localSheetId="32">#REF!</definedName>
    <definedName name="_HSH2" localSheetId="32">#REF!</definedName>
    <definedName name="_HTB2" localSheetId="32">#REF!</definedName>
    <definedName name="_HTS1" localSheetId="32">#REF!</definedName>
    <definedName name="_Key1" localSheetId="32" hidden="1">#REF!</definedName>
    <definedName name="_Key2" localSheetId="32" hidden="1">#REF!</definedName>
    <definedName name="_MS1" localSheetId="32">#REF!</definedName>
    <definedName name="_mu1" localSheetId="32">#REF!</definedName>
    <definedName name="_mu2" localSheetId="32">#REF!</definedName>
    <definedName name="_mu3" localSheetId="32">#REF!</definedName>
    <definedName name="_na7" localSheetId="32">#REF!</definedName>
    <definedName name="_nf1" localSheetId="32">#REF!</definedName>
    <definedName name="_nf2" localSheetId="32">#REF!</definedName>
    <definedName name="_nf3" localSheetId="32">#REF!</definedName>
    <definedName name="_ng30" localSheetId="32">#REF!</definedName>
    <definedName name="_ng35" localSheetId="32">#REF!</definedName>
    <definedName name="_NP1" localSheetId="32">#REF!</definedName>
    <definedName name="_NP2" localSheetId="32">#REF!</definedName>
    <definedName name="_NSH1" localSheetId="32">#REF!</definedName>
    <definedName name="_NSH2" localSheetId="32">#REF!</definedName>
    <definedName name="_pa7" localSheetId="32">#REF!</definedName>
    <definedName name="_pf1" localSheetId="32">#REF!</definedName>
    <definedName name="_pf2" localSheetId="32">#REF!</definedName>
    <definedName name="_pf3" localSheetId="32">#REF!</definedName>
    <definedName name="_pg30" localSheetId="32">#REF!</definedName>
    <definedName name="_pg35" localSheetId="32">#REF!</definedName>
    <definedName name="_ppa7" localSheetId="32">#REF!</definedName>
    <definedName name="_ppf1" localSheetId="32">#REF!</definedName>
    <definedName name="_ppf2" localSheetId="32">#REF!</definedName>
    <definedName name="_ppf3" localSheetId="32">#REF!</definedName>
    <definedName name="_ppg30" localSheetId="32">#REF!</definedName>
    <definedName name="_ppg35" localSheetId="32">#REF!</definedName>
    <definedName name="_QTY10" localSheetId="32">#REF!</definedName>
    <definedName name="_Sort" localSheetId="32" hidden="1">#REF!</definedName>
    <definedName name="_Table1_In1" localSheetId="32" hidden="1">#REF!</definedName>
    <definedName name="_Table1_Out" localSheetId="32" hidden="1">#REF!</definedName>
    <definedName name="_UPR10" localSheetId="32">#REF!</definedName>
    <definedName name="_vrc25" localSheetId="32">#REF!</definedName>
    <definedName name="_YO1" localSheetId="32">#REF!</definedName>
    <definedName name="_총괄표" localSheetId="32" hidden="1">#REF!</definedName>
    <definedName name="A_1" localSheetId="32">#REF!</definedName>
    <definedName name="A_2" localSheetId="32">#REF!</definedName>
    <definedName name="A_3" localSheetId="32">#REF!</definedName>
    <definedName name="A_4" localSheetId="32">#REF!</definedName>
    <definedName name="A_5" localSheetId="32">#REF!</definedName>
    <definedName name="A_6" localSheetId="32">#REF!</definedName>
    <definedName name="A1_" localSheetId="32">#REF!</definedName>
    <definedName name="A15." localSheetId="32">#REF!</definedName>
    <definedName name="A2_" localSheetId="32">#REF!</definedName>
    <definedName name="A3_" localSheetId="32">#REF!</definedName>
    <definedName name="A315yoo1" localSheetId="32">#REF!</definedName>
    <definedName name="A4_" localSheetId="32">#REF!</definedName>
    <definedName name="A5_" localSheetId="32">#REF!</definedName>
    <definedName name="A7_" localSheetId="32">#REF!</definedName>
    <definedName name="A8_" localSheetId="32">#REF!</definedName>
    <definedName name="A9_" localSheetId="32">#REF!</definedName>
    <definedName name="AA" localSheetId="32" hidden="1">#REF!</definedName>
    <definedName name="AMOUNT" localSheetId="32">#REF!</definedName>
    <definedName name="are" localSheetId="32">#REF!</definedName>
    <definedName name="as" localSheetId="32" hidden="1">#REF!</definedName>
    <definedName name="b_1" localSheetId="32">#REF!</definedName>
    <definedName name="B0" localSheetId="32">#REF!</definedName>
    <definedName name="B1_" localSheetId="32">#REF!</definedName>
    <definedName name="B1381." localSheetId="32">#REF!</definedName>
    <definedName name="B1A" localSheetId="32">#REF!</definedName>
    <definedName name="B1WL" localSheetId="32">#REF!</definedName>
    <definedName name="B1WR" localSheetId="32">#REF!</definedName>
    <definedName name="B2A" localSheetId="32">#REF!</definedName>
    <definedName name="B2WL" localSheetId="32">#REF!</definedName>
    <definedName name="B2WR" localSheetId="32">#REF!</definedName>
    <definedName name="B3A" localSheetId="32">#REF!</definedName>
    <definedName name="B4A" localSheetId="32">#REF!</definedName>
    <definedName name="B5A" localSheetId="32">#REF!</definedName>
    <definedName name="B6A" localSheetId="32">#REF!</definedName>
    <definedName name="B7A" localSheetId="32">#REF!</definedName>
    <definedName name="B8A" localSheetId="32">#REF!</definedName>
    <definedName name="BA" localSheetId="32">#REF!</definedName>
    <definedName name="BAE_GWANG_GONG" localSheetId="32">#REF!</definedName>
    <definedName name="BB" localSheetId="32">#REF!</definedName>
    <definedName name="bbb" localSheetId="32">#REF!</definedName>
    <definedName name="BHU" localSheetId="32">#REF!</definedName>
    <definedName name="BI_GAE_GONG" localSheetId="32">#REF!</definedName>
    <definedName name="BIGO" localSheetId="32">#REF!</definedName>
    <definedName name="BJ_GLF" localSheetId="32">#REF!</definedName>
    <definedName name="BJ_LR" localSheetId="32">#REF!</definedName>
    <definedName name="BMO" localSheetId="32">#REF!</definedName>
    <definedName name="BO" localSheetId="32">#REF!</definedName>
    <definedName name="BO_ON_GONG" localSheetId="32">#REF!</definedName>
    <definedName name="BO_TONG_IN_BU" localSheetId="32">#REF!</definedName>
    <definedName name="BSH" localSheetId="32">#REF!</definedName>
    <definedName name="BV" localSheetId="32">#REF!</definedName>
    <definedName name="C_1" localSheetId="32">#REF!</definedName>
    <definedName name="C_2" localSheetId="32">#REF!</definedName>
    <definedName name="C_3" localSheetId="32">#REF!</definedName>
    <definedName name="cap" localSheetId="32">#REF!</definedName>
    <definedName name="CCC" localSheetId="32">#REF!</definedName>
    <definedName name="CHUK_RYANG_SA" localSheetId="32">#REF!</definedName>
    <definedName name="CHUL_GOL_GONG" localSheetId="32">#REF!</definedName>
    <definedName name="CHUL_GONG" localSheetId="32">#REF!</definedName>
    <definedName name="CIVIL" localSheetId="32">#REF!</definedName>
    <definedName name="CKSP" localSheetId="32">#REF!</definedName>
    <definedName name="Client" localSheetId="32">#REF!</definedName>
    <definedName name="CM" localSheetId="32">#REF!</definedName>
    <definedName name="COD" localSheetId="32">#REF!</definedName>
    <definedName name="CODE" localSheetId="32">#REF!</definedName>
    <definedName name="cola" localSheetId="32">#REF!</definedName>
    <definedName name="cola11" localSheetId="32">#REF!</definedName>
    <definedName name="colb" localSheetId="32">#REF!</definedName>
    <definedName name="Conc_A" localSheetId="32">#REF!</definedName>
    <definedName name="Conc_C" localSheetId="32">#REF!</definedName>
    <definedName name="COST" localSheetId="32" hidden="1">#REF!</definedName>
    <definedName name="COSTT" localSheetId="32" hidden="1">#REF!</definedName>
    <definedName name="CPK" localSheetId="32">#REF!</definedName>
    <definedName name="CR" localSheetId="32">#REF!</definedName>
    <definedName name="D0" localSheetId="32">#REF!</definedName>
    <definedName name="D00" localSheetId="32">#REF!</definedName>
    <definedName name="D000" localSheetId="32">#REF!</definedName>
    <definedName name="DAN" localSheetId="32">#REF!</definedName>
    <definedName name="DANGA" localSheetId="32">#REF!,#REF!</definedName>
    <definedName name="danga2" localSheetId="32">#REF!,#REF!</definedName>
    <definedName name="Database" localSheetId="32" hidden="1">#REF!</definedName>
    <definedName name="database2" localSheetId="32">#REF!</definedName>
    <definedName name="date" localSheetId="32">#REF!</definedName>
    <definedName name="Date_Bidding" localSheetId="32">#REF!</definedName>
    <definedName name="DE" localSheetId="32">#REF!</definedName>
    <definedName name="DF" localSheetId="32">#REF!</definedName>
    <definedName name="dl" localSheetId="32">#REF!</definedName>
    <definedName name="DO_JANG_GONG" localSheetId="32">#REF!</definedName>
    <definedName name="DPI" localSheetId="32">#REF!</definedName>
    <definedName name="DPP" localSheetId="32">#REF!</definedName>
    <definedName name="DS" localSheetId="32">#REF!</definedName>
    <definedName name="DSVP" localSheetId="32">#REF!</definedName>
    <definedName name="DUCT_GONG" localSheetId="32">#REF!</definedName>
    <definedName name="E10M" localSheetId="32">#REF!</definedName>
    <definedName name="E10P" localSheetId="32">#REF!</definedName>
    <definedName name="E11M" localSheetId="32">#REF!</definedName>
    <definedName name="E11P" localSheetId="32">#REF!</definedName>
    <definedName name="E12M" localSheetId="32">#REF!</definedName>
    <definedName name="E12P" localSheetId="32">#REF!</definedName>
    <definedName name="E13M" localSheetId="32">#REF!</definedName>
    <definedName name="E13P" localSheetId="32">#REF!</definedName>
    <definedName name="E14M" localSheetId="32">#REF!</definedName>
    <definedName name="E14P" localSheetId="32">#REF!</definedName>
    <definedName name="E15M" localSheetId="32">#REF!</definedName>
    <definedName name="E15P" localSheetId="32">#REF!</definedName>
    <definedName name="E16M" localSheetId="32">#REF!</definedName>
    <definedName name="E16P" localSheetId="32">#REF!</definedName>
    <definedName name="E17M" localSheetId="32">#REF!</definedName>
    <definedName name="E17P" localSheetId="32">#REF!</definedName>
    <definedName name="E18M" localSheetId="32">#REF!</definedName>
    <definedName name="E18P" localSheetId="32">#REF!</definedName>
    <definedName name="E19M" localSheetId="32">#REF!</definedName>
    <definedName name="E19P" localSheetId="32">#REF!</definedName>
    <definedName name="E1E" localSheetId="32">#REF!</definedName>
    <definedName name="E1M" localSheetId="32">#REF!</definedName>
    <definedName name="E1P" localSheetId="32">#REF!</definedName>
    <definedName name="E20M" localSheetId="32">#REF!</definedName>
    <definedName name="E20P" localSheetId="32">#REF!</definedName>
    <definedName name="E21M" localSheetId="32">#REF!</definedName>
    <definedName name="E21P" localSheetId="32">#REF!</definedName>
    <definedName name="E22M" localSheetId="32">#REF!</definedName>
    <definedName name="E22P" localSheetId="32">#REF!</definedName>
    <definedName name="E23M" localSheetId="32">#REF!</definedName>
    <definedName name="E23P" localSheetId="32">#REF!</definedName>
    <definedName name="E24M" localSheetId="32">#REF!</definedName>
    <definedName name="E24P" localSheetId="32">#REF!</definedName>
    <definedName name="E26E" localSheetId="32">#REF!</definedName>
    <definedName name="E26M" localSheetId="32">#REF!</definedName>
    <definedName name="E26P" localSheetId="32">#REF!</definedName>
    <definedName name="E27E" localSheetId="32">#REF!</definedName>
    <definedName name="E27M" localSheetId="32">#REF!</definedName>
    <definedName name="E27P" localSheetId="32">#REF!</definedName>
    <definedName name="E28E" localSheetId="32">#REF!</definedName>
    <definedName name="E28M" localSheetId="32">#REF!</definedName>
    <definedName name="E28P" localSheetId="32">#REF!</definedName>
    <definedName name="E29M" localSheetId="32">#REF!</definedName>
    <definedName name="E29P" localSheetId="32">#REF!</definedName>
    <definedName name="E2E" localSheetId="32">#REF!</definedName>
    <definedName name="E2M" localSheetId="32">#REF!</definedName>
    <definedName name="E2P" localSheetId="32">#REF!</definedName>
    <definedName name="E30M" localSheetId="32">#REF!</definedName>
    <definedName name="E30P" localSheetId="32">#REF!</definedName>
    <definedName name="E35M" localSheetId="32">#REF!</definedName>
    <definedName name="E35P" localSheetId="32">#REF!</definedName>
    <definedName name="E3P" localSheetId="32">#REF!</definedName>
    <definedName name="E43M" localSheetId="32">#REF!</definedName>
    <definedName name="E43P" localSheetId="32">#REF!</definedName>
    <definedName name="E44M" localSheetId="32">#REF!</definedName>
    <definedName name="E44P" localSheetId="32">#REF!</definedName>
    <definedName name="E45M" localSheetId="32">#REF!</definedName>
    <definedName name="E45P" localSheetId="32">#REF!</definedName>
    <definedName name="E46M" localSheetId="32">#REF!</definedName>
    <definedName name="E46P" localSheetId="32">#REF!</definedName>
    <definedName name="E47M" localSheetId="32">#REF!</definedName>
    <definedName name="E47P" localSheetId="32">#REF!</definedName>
    <definedName name="E49M" localSheetId="32">#REF!</definedName>
    <definedName name="E49P" localSheetId="32">#REF!</definedName>
    <definedName name="E4M" localSheetId="32">#REF!</definedName>
    <definedName name="E4P" localSheetId="32">#REF!</definedName>
    <definedName name="E50M" localSheetId="32">#REF!</definedName>
    <definedName name="E50P" localSheetId="32">#REF!</definedName>
    <definedName name="E51E" localSheetId="32">#REF!</definedName>
    <definedName name="E5M" localSheetId="32">#REF!</definedName>
    <definedName name="E5P" localSheetId="32">#REF!</definedName>
    <definedName name="E6M" localSheetId="32">#REF!</definedName>
    <definedName name="E6P" localSheetId="32">#REF!</definedName>
    <definedName name="E7M" localSheetId="32">#REF!</definedName>
    <definedName name="E7P" localSheetId="32">#REF!</definedName>
    <definedName name="E8M" localSheetId="32">#REF!</definedName>
    <definedName name="E8P" localSheetId="32">#REF!</definedName>
    <definedName name="E9M" localSheetId="32">#REF!</definedName>
    <definedName name="E9P" localSheetId="32">#REF!</definedName>
    <definedName name="eee" localSheetId="32" hidden="1">#REF!</definedName>
    <definedName name="Exchange_Rate" localSheetId="32">#REF!</definedName>
    <definedName name="Extract_MI" localSheetId="32">#REF!</definedName>
    <definedName name="fact" localSheetId="32">#REF!</definedName>
    <definedName name="FD" localSheetId="32">#REF!</definedName>
    <definedName name="FEEL" localSheetId="32">#REF!</definedName>
    <definedName name="fjkf" localSheetId="32">#REF!</definedName>
    <definedName name="Form" localSheetId="32">#REF!</definedName>
    <definedName name="fvdsa" localSheetId="32">#REF!</definedName>
    <definedName name="fwk" localSheetId="32">#REF!</definedName>
    <definedName name="GAE_JANG_GONG" localSheetId="32">#REF!</definedName>
    <definedName name="GEMCO" localSheetId="32" hidden="1">#REF!</definedName>
    <definedName name="gfdgdgdf" localSheetId="32">#REF!</definedName>
    <definedName name="gfggfr" localSheetId="32">#REF!</definedName>
    <definedName name="GG" localSheetId="32">#REF!</definedName>
    <definedName name="GGGG" localSheetId="32">#REF!</definedName>
    <definedName name="gh" localSheetId="32">#REF!</definedName>
    <definedName name="GI_GAE_SUL_CHI_GONG" localSheetId="32">#REF!</definedName>
    <definedName name="GJ" localSheetId="32">#REF!</definedName>
    <definedName name="gjj" localSheetId="32">#REF!</definedName>
    <definedName name="GK" localSheetId="32">#REF!</definedName>
    <definedName name="GONGCODE" localSheetId="32">#REF!</definedName>
    <definedName name="grew" localSheetId="32" hidden="1">#REF!</definedName>
    <definedName name="Gtb" localSheetId="32">#REF!</definedName>
    <definedName name="gtbtt" localSheetId="32">#REF!</definedName>
    <definedName name="GUMAK" localSheetId="32">#REF!</definedName>
    <definedName name="Gxl" localSheetId="32">#REF!</definedName>
    <definedName name="gxltt" localSheetId="32">#REF!</definedName>
    <definedName name="GY" localSheetId="32">#REF!</definedName>
    <definedName name="H1L" localSheetId="32">#REF!</definedName>
    <definedName name="H1R" localSheetId="32">#REF!</definedName>
    <definedName name="H1WL" localSheetId="32">#REF!</definedName>
    <definedName name="H1WR" localSheetId="32">#REF!</definedName>
    <definedName name="H2L" localSheetId="32">#REF!</definedName>
    <definedName name="H2R" localSheetId="32">#REF!</definedName>
    <definedName name="H2WL" localSheetId="32">#REF!</definedName>
    <definedName name="H2WR" localSheetId="32">#REF!</definedName>
    <definedName name="H3L" localSheetId="32">#REF!</definedName>
    <definedName name="H3R" localSheetId="32">#REF!</definedName>
    <definedName name="H3WL" localSheetId="32">#REF!</definedName>
    <definedName name="H3WR" localSheetId="32">#REF!</definedName>
    <definedName name="H4L" localSheetId="32">#REF!</definedName>
    <definedName name="H4R" localSheetId="32">#REF!</definedName>
    <definedName name="H5L" localSheetId="32">#REF!</definedName>
    <definedName name="H5R" localSheetId="32">#REF!</definedName>
    <definedName name="H6L" localSheetId="32">#REF!</definedName>
    <definedName name="H6R" localSheetId="32">#REF!</definedName>
    <definedName name="H7L" localSheetId="32">#REF!</definedName>
    <definedName name="H7R" localSheetId="32">#REF!</definedName>
    <definedName name="H9A" localSheetId="32">#REF!</definedName>
    <definedName name="HAF" localSheetId="32">#REF!</definedName>
    <definedName name="han" localSheetId="32" hidden="1">#REF!</definedName>
    <definedName name="hanliangbiao" localSheetId="32">#REF!</definedName>
    <definedName name="hardwar" localSheetId="32" hidden="1">#REF!</definedName>
    <definedName name="HBV" localSheetId="32">#REF!</definedName>
    <definedName name="HCR" localSheetId="32">#REF!</definedName>
    <definedName name="HDSVP" localSheetId="32">#REF!</definedName>
    <definedName name="HHAF" localSheetId="32">#REF!</definedName>
    <definedName name="HHMF" localSheetId="32">#REF!</definedName>
    <definedName name="HL" localSheetId="32">#REF!</definedName>
    <definedName name="HMF" localSheetId="32">#REF!</definedName>
    <definedName name="HMOTOR" localSheetId="32">#REF!</definedName>
    <definedName name="HPUMP" localSheetId="32">#REF!</definedName>
    <definedName name="HR" localSheetId="32">#REF!</definedName>
    <definedName name="HSH" localSheetId="32">#REF!</definedName>
    <definedName name="HSV" localSheetId="32">#REF!</definedName>
    <definedName name="htb" localSheetId="32">#REF!</definedName>
    <definedName name="hts" localSheetId="32">#REF!</definedName>
    <definedName name="HVAFP" localSheetId="32">#REF!</definedName>
    <definedName name="HVMF" localSheetId="32">#REF!</definedName>
    <definedName name="HWEI" localSheetId="32">#REF!</definedName>
    <definedName name="HWL" localSheetId="32">#REF!</definedName>
    <definedName name="HWR" localSheetId="32">#REF!</definedName>
    <definedName name="i" localSheetId="32">#REF!</definedName>
    <definedName name="ID" localSheetId="32">#REF!,#REF!</definedName>
    <definedName name="JA" localSheetId="32">#REF!</definedName>
    <definedName name="JE_GWAN_GONG" localSheetId="32">#REF!</definedName>
    <definedName name="jg" localSheetId="32">#REF!</definedName>
    <definedName name="jhjyg" localSheetId="32">#REF!</definedName>
    <definedName name="JK" localSheetId="32">#REF!</definedName>
    <definedName name="JUNG_GI_UN_JUN" localSheetId="32">#REF!</definedName>
    <definedName name="kim" localSheetId="32">#REF!</definedName>
    <definedName name="KJ" localSheetId="32">#REF!</definedName>
    <definedName name="kjjh" localSheetId="32">#REF!</definedName>
    <definedName name="kk" localSheetId="32" hidden="1">#REF!</definedName>
    <definedName name="LA" localSheetId="32">#REF!</definedName>
    <definedName name="Labor_Cost" localSheetId="32">#REF!</definedName>
    <definedName name="lf" localSheetId="32">#REF!</definedName>
    <definedName name="lll" localSheetId="32">#REF!</definedName>
    <definedName name="lllllll" localSheetId="32">#REF!</definedName>
    <definedName name="LMO" localSheetId="32">#REF!</definedName>
    <definedName name="LPI" localSheetId="32">#REF!</definedName>
    <definedName name="LSH" localSheetId="32">#REF!</definedName>
    <definedName name="Material" localSheetId="32">#REF!</definedName>
    <definedName name="MD" localSheetId="32">#REF!</definedName>
    <definedName name="MOK_DO_GONG" localSheetId="32">#REF!</definedName>
    <definedName name="MOK_GONG" localSheetId="32">#REF!</definedName>
    <definedName name="MONEY" localSheetId="32">#REF!,#REF!</definedName>
    <definedName name="MOTOR" localSheetId="32">#REF!</definedName>
    <definedName name="ms" localSheetId="32">#REF!</definedName>
    <definedName name="msc" localSheetId="32">#REF!</definedName>
    <definedName name="n" localSheetId="32" hidden="1">#REF!</definedName>
    <definedName name="N1S" localSheetId="32">#REF!</definedName>
    <definedName name="N2S" localSheetId="32">#REF!</definedName>
    <definedName name="N3S" localSheetId="32">#REF!</definedName>
    <definedName name="NAME" localSheetId="32">#REF!</definedName>
    <definedName name="NDO" localSheetId="32">#REF!</definedName>
    <definedName name="NK" localSheetId="32">#REF!</definedName>
    <definedName name="NO" localSheetId="32">#REF!</definedName>
    <definedName name="NPI" localSheetId="32">#REF!</definedName>
    <definedName name="ns" localSheetId="32">#REF!</definedName>
    <definedName name="NSH" localSheetId="32">#REF!</definedName>
    <definedName name="NSO" localSheetId="32">#REF!</definedName>
    <definedName name="o" localSheetId="32">#REF!</definedName>
    <definedName name="OOO" localSheetId="32">#REF!</definedName>
    <definedName name="p_all" localSheetId="32">#REF!</definedName>
    <definedName name="Pad_1" localSheetId="32">#REF!</definedName>
    <definedName name="PC_Pile" localSheetId="32">#REF!</definedName>
    <definedName name="Period_Const" localSheetId="32">#REF!</definedName>
    <definedName name="Pile_Driving" localSheetId="32">#REF!</definedName>
    <definedName name="PLANT_BAE_GWAN_GONG" localSheetId="32">#REF!</definedName>
    <definedName name="PLANT_GI_GAE_SUL_CHI_GONG" localSheetId="32">#REF!</definedName>
    <definedName name="PLANT_JE_GWAN_GONG" localSheetId="32">#REF!</definedName>
    <definedName name="PLANT_JUN_GONG" localSheetId="32">#REF!</definedName>
    <definedName name="PLANT_YONG_JUB_GONG" localSheetId="32">#REF!</definedName>
    <definedName name="plast" localSheetId="32">#REF!</definedName>
    <definedName name="PPP" localSheetId="32">#REF!</definedName>
    <definedName name="pps" localSheetId="32">#REF!</definedName>
    <definedName name="PRICE" localSheetId="32">#REF!</definedName>
    <definedName name="PRIN_TITLES" localSheetId="32">#REF!</definedName>
    <definedName name="Print_Area\C" localSheetId="32">#REF!</definedName>
    <definedName name="Print_Area_MI" localSheetId="32">#REF!</definedName>
    <definedName name="PRINT_AREA_MI1" localSheetId="32">#REF!</definedName>
    <definedName name="_xlnm.Print_Titles" localSheetId="32">#REF!</definedName>
    <definedName name="Print_Titles_MI" localSheetId="32">#REF!</definedName>
    <definedName name="PRINT_TITLES_MI1" localSheetId="32">#REF!</definedName>
    <definedName name="ps" localSheetId="32">#REF!</definedName>
    <definedName name="PUMP" localSheetId="32">#REF!</definedName>
    <definedName name="QQQ" localSheetId="32">#REF!</definedName>
    <definedName name="RATE" localSheetId="32">#REF!</definedName>
    <definedName name="Rebar" localSheetId="32">#REF!</definedName>
    <definedName name="Recorder" localSheetId="32" hidden="1">#REF!</definedName>
    <definedName name="RIBET_GONG" localSheetId="32">#REF!</definedName>
    <definedName name="RRR" localSheetId="32">#REF!</definedName>
    <definedName name="s" localSheetId="32">#REF!</definedName>
    <definedName name="sd" localSheetId="32">#REF!</definedName>
    <definedName name="sdg" localSheetId="32" hidden="1">#REF!</definedName>
    <definedName name="sdsss" localSheetId="32">#REF!</definedName>
    <definedName name="SEQCODE" localSheetId="32">#REF!</definedName>
    <definedName name="SFSDFS" localSheetId="32">#REF!</definedName>
    <definedName name="SK" localSheetId="32">#REF!</definedName>
    <definedName name="SKE" localSheetId="32">#REF!</definedName>
    <definedName name="Slab_Connect" localSheetId="32">#REF!</definedName>
    <definedName name="sort" localSheetId="32">#REF!</definedName>
    <definedName name="sort2" localSheetId="32">#REF!</definedName>
    <definedName name="SP" localSheetId="32">#REF!</definedName>
    <definedName name="SPEC" localSheetId="32">#REF!</definedName>
    <definedName name="Story_Total" localSheetId="32">#REF!</definedName>
    <definedName name="Struct_Type" localSheetId="32">#REF!</definedName>
    <definedName name="SUMMARY" localSheetId="32" hidden="1">#REF!</definedName>
    <definedName name="SUMMARYT" localSheetId="32" hidden="1">#REF!</definedName>
    <definedName name="SV" localSheetId="32">#REF!</definedName>
    <definedName name="SWL" localSheetId="32">#REF!</definedName>
    <definedName name="SWR" localSheetId="32">#REF!</definedName>
    <definedName name="T10M" localSheetId="32">#REF!</definedName>
    <definedName name="T10P" localSheetId="32">#REF!</definedName>
    <definedName name="T11M" localSheetId="32">#REF!</definedName>
    <definedName name="T11P" localSheetId="32">#REF!</definedName>
    <definedName name="T12M" localSheetId="32">#REF!</definedName>
    <definedName name="T12P" localSheetId="32">#REF!</definedName>
    <definedName name="T13M" localSheetId="32">#REF!</definedName>
    <definedName name="T13P" localSheetId="32">#REF!</definedName>
    <definedName name="T14M" localSheetId="32">#REF!</definedName>
    <definedName name="T14P" localSheetId="32">#REF!</definedName>
    <definedName name="T15M" localSheetId="32">#REF!</definedName>
    <definedName name="T15P" localSheetId="32">#REF!</definedName>
    <definedName name="T16M" localSheetId="32">#REF!</definedName>
    <definedName name="T16P" localSheetId="32">#REF!</definedName>
    <definedName name="T17M" localSheetId="32">#REF!</definedName>
    <definedName name="T17P" localSheetId="32">#REF!</definedName>
    <definedName name="T18M" localSheetId="32">#REF!</definedName>
    <definedName name="T18P" localSheetId="32">#REF!</definedName>
    <definedName name="T19M" localSheetId="32">#REF!</definedName>
    <definedName name="T19P" localSheetId="32">#REF!</definedName>
    <definedName name="T1E" localSheetId="32">#REF!</definedName>
    <definedName name="T1M" localSheetId="32">#REF!</definedName>
    <definedName name="T1P" localSheetId="32">#REF!</definedName>
    <definedName name="T1S" localSheetId="32">#REF!</definedName>
    <definedName name="T20M" localSheetId="32">#REF!</definedName>
    <definedName name="T20P" localSheetId="32">#REF!</definedName>
    <definedName name="T21M" localSheetId="32">#REF!</definedName>
    <definedName name="T21P" localSheetId="32">#REF!</definedName>
    <definedName name="T22E" localSheetId="32">#REF!</definedName>
    <definedName name="T23M" localSheetId="32">#REF!</definedName>
    <definedName name="T23P" localSheetId="32">#REF!</definedName>
    <definedName name="T24M" localSheetId="32">#REF!</definedName>
    <definedName name="T24P" localSheetId="32">#REF!</definedName>
    <definedName name="T2E" localSheetId="32">#REF!</definedName>
    <definedName name="T2M" localSheetId="32">#REF!</definedName>
    <definedName name="T2P" localSheetId="32">#REF!</definedName>
    <definedName name="T2S" localSheetId="32">#REF!</definedName>
    <definedName name="T3P" localSheetId="32">#REF!</definedName>
    <definedName name="T3S" localSheetId="32">#REF!</definedName>
    <definedName name="T4M" localSheetId="32">#REF!</definedName>
    <definedName name="T4P" localSheetId="32">#REF!</definedName>
    <definedName name="T5M" localSheetId="32">#REF!</definedName>
    <definedName name="T5P" localSheetId="32">#REF!</definedName>
    <definedName name="T6M" localSheetId="32">#REF!</definedName>
    <definedName name="T6P" localSheetId="32">#REF!</definedName>
    <definedName name="T7M" localSheetId="32">#REF!</definedName>
    <definedName name="T7P" localSheetId="32">#REF!</definedName>
    <definedName name="T8M" localSheetId="32">#REF!</definedName>
    <definedName name="T8P" localSheetId="32">#REF!</definedName>
    <definedName name="T9M" localSheetId="32">#REF!</definedName>
    <definedName name="T9P" localSheetId="32">#REF!</definedName>
    <definedName name="TITLE" localSheetId="32">#REF!</definedName>
    <definedName name="TK_BYUL_IN_BU" localSheetId="32">#REF!</definedName>
    <definedName name="TMO" localSheetId="32">#REF!</definedName>
    <definedName name="Total_Floor_Area" localSheetId="32">#REF!</definedName>
    <definedName name="tr" localSheetId="32" hidden="1">#REF!</definedName>
    <definedName name="TT" localSheetId="32">#REF!</definedName>
    <definedName name="TTT" localSheetId="32">#REF!</definedName>
    <definedName name="tuchal" localSheetId="32">#REF!</definedName>
    <definedName name="TW" localSheetId="32">#REF!</definedName>
    <definedName name="TWL" localSheetId="32">#REF!</definedName>
    <definedName name="TWR" localSheetId="32">#REF!</definedName>
    <definedName name="TYPE" localSheetId="32">#REF!</definedName>
    <definedName name="TYPEEA" localSheetId="32">#REF!</definedName>
    <definedName name="UNIT" localSheetId="32">#REF!</definedName>
    <definedName name="VAFP" localSheetId="32">#REF!</definedName>
    <definedName name="VBV" localSheetId="32">#REF!</definedName>
    <definedName name="VCR" localSheetId="32">#REF!</definedName>
    <definedName name="VDSVP" localSheetId="32">#REF!</definedName>
    <definedName name="VHAF" localSheetId="32">#REF!</definedName>
    <definedName name="VHMF" localSheetId="32">#REF!</definedName>
    <definedName name="VMF" localSheetId="32">#REF!</definedName>
    <definedName name="VMOTOR" localSheetId="32">#REF!</definedName>
    <definedName name="VPUMP" localSheetId="32">#REF!</definedName>
    <definedName name="VSV" localSheetId="32">#REF!</definedName>
    <definedName name="VVAFP" localSheetId="32">#REF!</definedName>
    <definedName name="VVMF" localSheetId="32">#REF!</definedName>
    <definedName name="VVV" localSheetId="32">#REF!</definedName>
    <definedName name="VWEI" localSheetId="32">#REF!</definedName>
    <definedName name="w" localSheetId="32">#REF!</definedName>
    <definedName name="WEI" localSheetId="32">#REF!</definedName>
    <definedName name="Work_Description" localSheetId="32">#REF!</definedName>
    <definedName name="WSO" localSheetId="32">#REF!</definedName>
    <definedName name="WW" localSheetId="32">#REF!</definedName>
    <definedName name="X9701D_일위대가_List" localSheetId="32">#REF!</definedName>
    <definedName name="XA" localSheetId="32">#REF!</definedName>
    <definedName name="XS" localSheetId="32">#REF!</definedName>
    <definedName name="xx" localSheetId="32" hidden="1">#REF!</definedName>
    <definedName name="xxx" localSheetId="32" hidden="1">#REF!</definedName>
    <definedName name="XZ" localSheetId="32">#REF!</definedName>
    <definedName name="YONG_JUB_GONG" localSheetId="32">#REF!</definedName>
    <definedName name="YOO" localSheetId="32">#REF!</definedName>
    <definedName name="yoo10" localSheetId="32">#REF!</definedName>
    <definedName name="yoo2" localSheetId="32">#REF!</definedName>
    <definedName name="yoo3" localSheetId="32">#REF!</definedName>
    <definedName name="yoo4" localSheetId="32">#REF!</definedName>
    <definedName name="YOO5" localSheetId="32">#REF!</definedName>
    <definedName name="YOO6" localSheetId="32">#REF!</definedName>
    <definedName name="YOO7" localSheetId="32">#REF!</definedName>
    <definedName name="yoo8" localSheetId="32">#REF!</definedName>
    <definedName name="YOO9" localSheetId="32">#REF!</definedName>
    <definedName name="YOON" localSheetId="32">#REF!</definedName>
    <definedName name="YOON2" localSheetId="32">#REF!</definedName>
    <definedName name="YOON3" localSheetId="32">#REF!</definedName>
    <definedName name="YOON4" localSheetId="32">#REF!</definedName>
    <definedName name="Z" localSheetId="32">#REF!</definedName>
    <definedName name="Z_0E9FE9F8_6DD2_48FC_9AB4_8E7C3E14C436_.wvu.PrintArea" localSheetId="32" hidden="1">#REF!</definedName>
    <definedName name="Z_0E9FE9F8_6DD2_48FC_9AB4_8E7C3E14C436_.wvu.PrintTitles" localSheetId="32" hidden="1">#REF!</definedName>
    <definedName name="Z6_" localSheetId="32">#REF!</definedName>
    <definedName name="ㄱㅈㅎ" localSheetId="32" hidden="1">#REF!</definedName>
    <definedName name="가실행" localSheetId="32">#REF!</definedName>
    <definedName name="간접노무비" localSheetId="32">#REF!</definedName>
    <definedName name="간접노무비요율" localSheetId="32">#REF!</definedName>
    <definedName name="간접노무비표" localSheetId="32">#REF!</definedName>
    <definedName name="갈빌1호" localSheetId="32">#REF!</definedName>
    <definedName name="갈빌2호" localSheetId="32">#REF!</definedName>
    <definedName name="갈빌3호" localSheetId="32">#REF!</definedName>
    <definedName name="개산분" localSheetId="32">#REF!</definedName>
    <definedName name="견" localSheetId="32">#REF!,#REF!</definedName>
    <definedName name="견적품의" localSheetId="32">#REF!</definedName>
    <definedName name="경비" localSheetId="32">#REF!</definedName>
    <definedName name="경비1" localSheetId="32" hidden="1">#REF!</definedName>
    <definedName name="경비합" localSheetId="32">#REF!</definedName>
    <definedName name="경상비" localSheetId="32">#REF!</definedName>
    <definedName name="공구" localSheetId="32">#REF!</definedName>
    <definedName name="공구손료" localSheetId="32">#REF!</definedName>
    <definedName name="공급가액" localSheetId="32">#REF!</definedName>
    <definedName name="공사명" localSheetId="32">#REF!</definedName>
    <definedName name="공사비" localSheetId="32">#REF!</definedName>
    <definedName name="공사원가" localSheetId="32">#REF!</definedName>
    <definedName name="공종" localSheetId="32">#REF!</definedName>
    <definedName name="공종갯수" localSheetId="32">#REF!</definedName>
    <definedName name="관급" localSheetId="32">#REF!,#REF!,#REF!</definedName>
    <definedName name="관급액" localSheetId="32">#REF!</definedName>
    <definedName name="관급자재대" localSheetId="32">#REF!</definedName>
    <definedName name="관급자재비" localSheetId="32">#REF!</definedName>
    <definedName name="관로연장거리" localSheetId="32">#REF!</definedName>
    <definedName name="관정지반고" localSheetId="32">#REF!</definedName>
    <definedName name="구산갑지" localSheetId="32" hidden="1">#REF!</definedName>
    <definedName name="군산" localSheetId="32">#REF!</definedName>
    <definedName name="군유1" localSheetId="32">#REF!</definedName>
    <definedName name="군유2" localSheetId="32">#REF!</definedName>
    <definedName name="군유3" localSheetId="32">#REF!</definedName>
    <definedName name="군유4" localSheetId="32">#REF!</definedName>
    <definedName name="군유5" localSheetId="32">#REF!</definedName>
    <definedName name="군유6" localSheetId="32">#REF!</definedName>
    <definedName name="군유7" localSheetId="32">#REF!</definedName>
    <definedName name="규격수" localSheetId="32">#REF!</definedName>
    <definedName name="기준" localSheetId="32">#REF!</definedName>
    <definedName name="기초데이타" localSheetId="32">#REF!</definedName>
    <definedName name="기초액" localSheetId="32">#REF!</definedName>
    <definedName name="기타경비" localSheetId="32">#REF!</definedName>
    <definedName name="기타경비요율" localSheetId="32">#REF!</definedName>
    <definedName name="기타경비표" localSheetId="32">#REF!</definedName>
    <definedName name="地" localSheetId="32">#REF!</definedName>
    <definedName name="附加赛" localSheetId="32">#REF!</definedName>
    <definedName name="概算表" localSheetId="32">#REF!</definedName>
    <definedName name="管理费" localSheetId="32">#REF!</definedName>
    <definedName name="ㄴ" localSheetId="32">#REF!</definedName>
    <definedName name="ㄴㄱㄹ" localSheetId="32" hidden="1">#REF!</definedName>
    <definedName name="ㄴㄴ" localSheetId="32">#REF!</definedName>
    <definedName name="ㄴㄴㄴ" localSheetId="32">#REF!</definedName>
    <definedName name="ㄴㄴㄴㄴ" localSheetId="32">#REF!</definedName>
    <definedName name="ㄴㄴㄴㄴㄴ" localSheetId="32">#REF!</definedName>
    <definedName name="ㄴㅁ" localSheetId="32" hidden="1">#REF!</definedName>
    <definedName name="나." localSheetId="32">#REF!</definedName>
    <definedName name="나야" localSheetId="32">#REF!</definedName>
    <definedName name="남산1호" localSheetId="32">#REF!</definedName>
    <definedName name="남산2호" localSheetId="32">#REF!</definedName>
    <definedName name="내고" localSheetId="32">#REF!</definedName>
    <definedName name="내역서" localSheetId="32">#REF!</definedName>
    <definedName name="哈哈" localSheetId="32">#REF!</definedName>
    <definedName name="好" localSheetId="32">#REF!</definedName>
    <definedName name="呵呵" localSheetId="32">#REF!</definedName>
    <definedName name="노곡1호" localSheetId="32">#REF!</definedName>
    <definedName name="노곡2호" localSheetId="32">#REF!</definedName>
    <definedName name="노곡3호" localSheetId="32">#REF!</definedName>
    <definedName name="노곡4호" localSheetId="32">#REF!</definedName>
    <definedName name="노무비" localSheetId="32">#REF!</definedName>
    <definedName name="노무비합" localSheetId="32">#REF!</definedName>
    <definedName name="노부비" localSheetId="32">#REF!</definedName>
    <definedName name="노임" localSheetId="32">#REF!</definedName>
    <definedName name="농원1호" localSheetId="32">#REF!</definedName>
    <definedName name="농원2호" localSheetId="32">#REF!</definedName>
    <definedName name="다." localSheetId="32">#REF!</definedName>
    <definedName name="단가" localSheetId="32">#REF!</definedName>
    <definedName name="단가2" localSheetId="32">#REF!,#REF!</definedName>
    <definedName name="단가비교표" localSheetId="32">#REF!,#REF!</definedName>
    <definedName name="단가산출" localSheetId="32">#REF!</definedName>
    <definedName name="단가적용표" localSheetId="32">#REF!</definedName>
    <definedName name="대가" localSheetId="32">#REF!,#REF!</definedName>
    <definedName name="대구" localSheetId="32">#REF!</definedName>
    <definedName name="덕산1호" localSheetId="32">#REF!</definedName>
    <definedName name="덕산2호" localSheetId="32">#REF!</definedName>
    <definedName name="덕산3호" localSheetId="32">#REF!</definedName>
    <definedName name="덕산4호" localSheetId="32">#REF!</definedName>
    <definedName name="덕전1호" localSheetId="32">#REF!</definedName>
    <definedName name="덕전2호" localSheetId="32">#REF!</definedName>
    <definedName name="덕전3호" localSheetId="32">#REF!</definedName>
    <definedName name="덕지1호" localSheetId="32">#REF!</definedName>
    <definedName name="덕천1호" localSheetId="32">#REF!</definedName>
    <definedName name="덕천2호" localSheetId="32">#REF!</definedName>
    <definedName name="덕천3호" localSheetId="32">#REF!</definedName>
    <definedName name="덕천4호" localSheetId="32">#REF!</definedName>
    <definedName name="利润" localSheetId="32">#REF!</definedName>
    <definedName name="도공100미" localSheetId="32">#REF!</definedName>
    <definedName name="도공100억" localSheetId="32">#REF!</definedName>
    <definedName name="도급공사" localSheetId="32">#REF!</definedName>
    <definedName name="도급공사비" localSheetId="32">#REF!</definedName>
    <definedName name="도급예산액" localSheetId="32">#REF!</definedName>
    <definedName name="도급예상액" localSheetId="32">#REF!</definedName>
    <definedName name="도장면적" localSheetId="32">#REF!</definedName>
    <definedName name="도장면적가공" localSheetId="32">#REF!</definedName>
    <definedName name="도장면적가공1" localSheetId="32">#REF!</definedName>
    <definedName name="동두천" localSheetId="32">#REF!</definedName>
    <definedName name="두기1" localSheetId="32">#REF!</definedName>
    <definedName name="두기1호" localSheetId="32">#REF!</definedName>
    <definedName name="두기2" localSheetId="32">#REF!</definedName>
    <definedName name="두기2호" localSheetId="32">#REF!</definedName>
    <definedName name="두기3" localSheetId="32">#REF!</definedName>
    <definedName name="두기3호" localSheetId="32">#REF!</definedName>
    <definedName name="你好" localSheetId="32">#REF!</definedName>
    <definedName name="飘窗" localSheetId="32">#REF!</definedName>
    <definedName name="ㄹ" localSheetId="32">#REF!</definedName>
    <definedName name="ㄹㄹ" localSheetId="32">#REF!</definedName>
    <definedName name="ㄹㄹㄹ" localSheetId="32">#REF!</definedName>
    <definedName name="ㄹㄹㄹㄹ" localSheetId="32">#REF!</definedName>
    <definedName name="ㄹㄹㄹㄹㄹ" localSheetId="32">#REF!</definedName>
    <definedName name="ㄹㄹㄹㄹㄹㄹ" localSheetId="32">#REF!</definedName>
    <definedName name="ㄹㄹㄹㄹㄹㄹㄹ" localSheetId="32">#REF!</definedName>
    <definedName name="ㄹㄹㄹㄹㄹㄹㄹㄹㄹㄹㄹ" localSheetId="32">#REF!</definedName>
    <definedName name="ㄹㄹㄹㄹㄹㄹㄹㄹㄹㄹㄹㄹㄹㄹㄹ" localSheetId="32">#REF!</definedName>
    <definedName name="ㄹ호" localSheetId="32" hidden="1">#REF!</definedName>
    <definedName name="设计费" localSheetId="32">#REF!</definedName>
    <definedName name="税收" localSheetId="32">#REF!</definedName>
    <definedName name="ㅁㄴ" localSheetId="32" hidden="1">#REF!</definedName>
    <definedName name="ㅁㅁㅁ" localSheetId="32">#REF!</definedName>
    <definedName name="ㅁㅁㅁㅁㅁㅁ" localSheetId="32" hidden="1">#REF!</definedName>
    <definedName name="ㅁㅇ" localSheetId="32">#REF!</definedName>
    <definedName name="外委加工.dbf" localSheetId="32">#REF!</definedName>
    <definedName name="멘트" localSheetId="32">#REF!</definedName>
    <definedName name="모래" localSheetId="32">#REF!</definedName>
    <definedName name="모래1" localSheetId="32">#REF!</definedName>
    <definedName name="무농1호" localSheetId="32">#REF!</definedName>
    <definedName name="무농2호" localSheetId="32">#REF!</definedName>
    <definedName name="박경희" localSheetId="32">#REF!</definedName>
    <definedName name="번들1호" localSheetId="32">#REF!</definedName>
    <definedName name="번들2호" localSheetId="32">#REF!</definedName>
    <definedName name="번들3호" localSheetId="32">#REF!</definedName>
    <definedName name="부가가치세" localSheetId="32">#REF!</definedName>
    <definedName name="부가가치세요율" localSheetId="32">#REF!</definedName>
    <definedName name="부가가치표" localSheetId="32">#REF!</definedName>
    <definedName name="부대" localSheetId="32">#REF!</definedName>
    <definedName name="부대내역비교" localSheetId="32">#REF!</definedName>
    <definedName name="부대사항" localSheetId="32">#REF!</definedName>
    <definedName name="분석" localSheetId="32">#REF!</definedName>
    <definedName name="비계" localSheetId="32">#REF!</definedName>
    <definedName name="비교표2" localSheetId="32" hidden="1">#REF!</definedName>
    <definedName name="비목1" localSheetId="32">#REF!</definedName>
    <definedName name="비목2" localSheetId="32">#REF!</definedName>
    <definedName name="비목3" localSheetId="32">#REF!</definedName>
    <definedName name="비목4" localSheetId="32">#REF!</definedName>
    <definedName name="ㅅㅅ" localSheetId="32">#REF!</definedName>
    <definedName name="사" localSheetId="32" hidden="1">#REF!</definedName>
    <definedName name="산재보험료" localSheetId="32">#REF!</definedName>
    <definedName name="산재보험료요율" localSheetId="32">#REF!</definedName>
    <definedName name="산재보험료표" localSheetId="32">#REF!</definedName>
    <definedName name="산출" localSheetId="32">#REF!</definedName>
    <definedName name="산출경비" localSheetId="32">#REF!</definedName>
    <definedName name="삼" localSheetId="32">#REF!</definedName>
    <definedName name="상림1호" localSheetId="32">#REF!</definedName>
    <definedName name="상림2호" localSheetId="32">#REF!</definedName>
    <definedName name="상림3호" localSheetId="32">#REF!</definedName>
    <definedName name="생사1호" localSheetId="32">#REF!</definedName>
    <definedName name="생사2호" localSheetId="32">#REF!</definedName>
    <definedName name="생사기존" localSheetId="32">#REF!</definedName>
    <definedName name="서울" localSheetId="32">#REF!</definedName>
    <definedName name="선량1호" localSheetId="32">#REF!</definedName>
    <definedName name="선량2호" localSheetId="32">#REF!</definedName>
    <definedName name="선량3호" localSheetId="32">#REF!</definedName>
    <definedName name="선량4호" localSheetId="32">#REF!</definedName>
    <definedName name="선량5호" localSheetId="32">#REF!</definedName>
    <definedName name="설계사" localSheetId="32">#REF!</definedName>
    <definedName name="설계삼" localSheetId="32">#REF!</definedName>
    <definedName name="설계오" localSheetId="32">#REF!</definedName>
    <definedName name="설계육" localSheetId="32">#REF!</definedName>
    <definedName name="설계이" localSheetId="32">#REF!</definedName>
    <definedName name="성산1호" localSheetId="32">#REF!</definedName>
    <definedName name="성산2호" localSheetId="32">#REF!</definedName>
    <definedName name="성산3호" localSheetId="32">#REF!</definedName>
    <definedName name="성산4호" localSheetId="32">#REF!</definedName>
    <definedName name="성산5호" localSheetId="32">#REF!</definedName>
    <definedName name="송수관로구경" localSheetId="32">#REF!</definedName>
    <definedName name="송천1" localSheetId="32">#REF!</definedName>
    <definedName name="송천2" localSheetId="32">#REF!</definedName>
    <definedName name="수중모타1" localSheetId="32">#REF!</definedName>
    <definedName name="수중모타10" localSheetId="32">#REF!</definedName>
    <definedName name="수중모타15" localSheetId="32">#REF!</definedName>
    <definedName name="수중모타2" localSheetId="32">#REF!</definedName>
    <definedName name="수중모타20" localSheetId="32">#REF!</definedName>
    <definedName name="수중모타25" localSheetId="32">#REF!</definedName>
    <definedName name="수중모타3" localSheetId="32">#REF!</definedName>
    <definedName name="수중모타30" localSheetId="32">#REF!</definedName>
    <definedName name="수중모타5" localSheetId="32">#REF!</definedName>
    <definedName name="수중모타7.5" localSheetId="32">#REF!</definedName>
    <definedName name="수중모터펌프단가" localSheetId="32">#REF!</definedName>
    <definedName name="수중케이블단가" localSheetId="32">#REF!</definedName>
    <definedName name="수행능력" localSheetId="32">#REF!</definedName>
    <definedName name="순공사비" localSheetId="32">#REF!</definedName>
    <definedName name="순공사원가" localSheetId="32">#REF!</definedName>
    <definedName name="시" localSheetId="32">#REF!</definedName>
    <definedName name="신성1" localSheetId="32">#REF!</definedName>
    <definedName name="신성2" localSheetId="32">#REF!</definedName>
    <definedName name="신성3" localSheetId="32">#REF!</definedName>
    <definedName name="신성4" localSheetId="32">#REF!</definedName>
    <definedName name="신성5" localSheetId="32">#REF!</definedName>
    <definedName name="신성6" localSheetId="32">#REF!</definedName>
    <definedName name="신성7" localSheetId="32">#REF!</definedName>
    <definedName name="신흥1호" localSheetId="32">#REF!</definedName>
    <definedName name="신흥2호" localSheetId="32">#REF!</definedName>
    <definedName name="실경상" localSheetId="32">#REF!</definedName>
    <definedName name="실행" localSheetId="32">#REF!</definedName>
    <definedName name="실행검토" localSheetId="32" hidden="1">#REF!</definedName>
    <definedName name="실행예상액" localSheetId="32" hidden="1">#REF!</definedName>
    <definedName name="실행집계" localSheetId="32">#REF!</definedName>
    <definedName name="ㅇㄹ" localSheetId="32" hidden="1">#REF!</definedName>
    <definedName name="ㅇㅇ" localSheetId="32">#REF!</definedName>
    <definedName name="ㅇㅇㅇ" localSheetId="32">#REF!</definedName>
    <definedName name="아연도강관단가" localSheetId="32">#REF!</definedName>
    <definedName name="아연도배관단가" localSheetId="32">#REF!</definedName>
    <definedName name="아연도배관자재" localSheetId="32">#REF!</definedName>
    <definedName name="안방1호" localSheetId="32">#REF!</definedName>
    <definedName name="안방2호" localSheetId="32">#REF!</definedName>
    <definedName name="안전관리비" localSheetId="32">#REF!</definedName>
    <definedName name="안전관리비요율" localSheetId="32">#REF!</definedName>
    <definedName name="안전관리비표" localSheetId="32">#REF!</definedName>
    <definedName name="안정수위" localSheetId="32">#REF!</definedName>
    <definedName name="앞들1호" localSheetId="32">#REF!</definedName>
    <definedName name="앞들2호" localSheetId="32">#REF!</definedName>
    <definedName name="양수량" localSheetId="32">#REF!</definedName>
    <definedName name="양식" localSheetId="32">#REF!</definedName>
    <definedName name="업체" localSheetId="32" hidden="1">#REF!</definedName>
    <definedName name="오산" localSheetId="32">#REF!</definedName>
    <definedName name="오주1호" localSheetId="32">#REF!</definedName>
    <definedName name="오주2호" localSheetId="32">#REF!</definedName>
    <definedName name="오주3호" localSheetId="32">#REF!</definedName>
    <definedName name="오주4호" localSheetId="32">#REF!</definedName>
    <definedName name="왕암내역" localSheetId="32">#REF!</definedName>
    <definedName name="요동1호" localSheetId="32">#REF!</definedName>
    <definedName name="요동2호" localSheetId="32">#REF!</definedName>
    <definedName name="용접" localSheetId="32">#REF!</definedName>
    <definedName name="우산" localSheetId="32">#REF!</definedName>
    <definedName name="운반중량산출2" localSheetId="32">#REF!</definedName>
    <definedName name="운암" localSheetId="32">#REF!</definedName>
    <definedName name="운호1호" localSheetId="32">#REF!</definedName>
    <definedName name="운호2호" localSheetId="32">#REF!</definedName>
    <definedName name="운호3호" localSheetId="32">#REF!</definedName>
    <definedName name="울산프랜지" localSheetId="32">#REF!</definedName>
    <definedName name="원가계산명" localSheetId="32">#REF!</definedName>
    <definedName name="원운1호" localSheetId="32">#REF!</definedName>
    <definedName name="원운2호" localSheetId="32">#REF!</definedName>
    <definedName name="육" localSheetId="32">#REF!</definedName>
    <definedName name="육리1호" localSheetId="32">#REF!</definedName>
    <definedName name="육리2호" localSheetId="32">#REF!</definedName>
    <definedName name="은산1호" localSheetId="32">#REF!</definedName>
    <definedName name="은산2호" localSheetId="32">#REF!</definedName>
    <definedName name="은산3호" localSheetId="32">#REF!</definedName>
    <definedName name="은산4호" localSheetId="32">#REF!</definedName>
    <definedName name="의무비" localSheetId="32">#REF!</definedName>
    <definedName name="의정부" localSheetId="32">#REF!</definedName>
    <definedName name="이" localSheetId="32">#REF!</definedName>
    <definedName name="이윤" localSheetId="32">#REF!</definedName>
    <definedName name="이윤요율" localSheetId="32">#REF!</definedName>
    <definedName name="이윤표" localSheetId="32">#REF!</definedName>
    <definedName name="이희선" localSheetId="32">#REF!,#REF!</definedName>
    <definedName name="인공" localSheetId="32">#REF!</definedName>
    <definedName name="인입공사비" localSheetId="32">#REF!</definedName>
    <definedName name="일반관리비" localSheetId="32">#REF!</definedName>
    <definedName name="일반관리비요율" localSheetId="32">#REF!</definedName>
    <definedName name="일반관리비표" localSheetId="32">#REF!</definedName>
    <definedName name="일위" localSheetId="32">#REF!,#REF!</definedName>
    <definedName name="일위대가" localSheetId="32">#REF!</definedName>
    <definedName name="일위목록" localSheetId="32">#REF!</definedName>
    <definedName name="입력란" localSheetId="32">#REF!</definedName>
    <definedName name="입력전체" localSheetId="32">#REF!</definedName>
    <definedName name="입안1호" localSheetId="32">#REF!</definedName>
    <definedName name="입안2호" localSheetId="32">#REF!</definedName>
    <definedName name="입안3호" localSheetId="32">#REF!</definedName>
    <definedName name="입안4호" localSheetId="32">#REF!</definedName>
    <definedName name="입안기존2" localSheetId="32">#REF!</definedName>
    <definedName name="자연수위" localSheetId="32">#REF!</definedName>
    <definedName name="자재" localSheetId="32">#REF!</definedName>
    <definedName name="잡자재비" localSheetId="32">#REF!</definedName>
    <definedName name="장산1" localSheetId="32">#REF!</definedName>
    <definedName name="장산2" localSheetId="32">#REF!</definedName>
    <definedName name="장산3" localSheetId="32">#REF!</definedName>
    <definedName name="장춘" localSheetId="32">#REF!</definedName>
    <definedName name="재료비" localSheetId="32">#REF!</definedName>
    <definedName name="재료비요율" localSheetId="32">#REF!</definedName>
    <definedName name="재료집계3" localSheetId="32">#REF!</definedName>
    <definedName name="저격2" localSheetId="32">#REF!</definedName>
    <definedName name="저수조만수위" localSheetId="32">#REF!</definedName>
    <definedName name="전동기용량" localSheetId="32">#REF!</definedName>
    <definedName name="전선관부속품비" localSheetId="32">#REF!</definedName>
    <definedName name="전장su" localSheetId="32">#REF!</definedName>
    <definedName name="정열범위" localSheetId="32">#REF!</definedName>
    <definedName name="조달예가" localSheetId="32">#REF!</definedName>
    <definedName name="중량" localSheetId="32">#REF!</definedName>
    <definedName name="중량표" localSheetId="32">#REF!</definedName>
    <definedName name="지동" localSheetId="32">#REF!</definedName>
    <definedName name="지질" localSheetId="32">#REF!</definedName>
    <definedName name="지질2" localSheetId="32">#REF!</definedName>
    <definedName name="직접경비" localSheetId="32">#REF!</definedName>
    <definedName name="직접노무비" localSheetId="32">#REF!</definedName>
    <definedName name="직접노무비요율" localSheetId="32">#REF!</definedName>
    <definedName name="직접비" localSheetId="32">#REF!</definedName>
    <definedName name="직접재료비" localSheetId="32">#REF!</definedName>
    <definedName name="직접재료비합" localSheetId="32">#REF!</definedName>
    <definedName name="직종" localSheetId="32">#REF!</definedName>
    <definedName name="직종명" localSheetId="32">#REF!</definedName>
    <definedName name="진석" localSheetId="32">#REF!,#REF!</definedName>
    <definedName name="ㅊ3" localSheetId="32">#REF!</definedName>
    <definedName name="차체2" localSheetId="32">#REF!</definedName>
    <definedName name="착정심도" localSheetId="32">#REF!</definedName>
    <definedName name="철골공" localSheetId="32">#REF!</definedName>
    <definedName name="철목1호" localSheetId="32">#REF!</definedName>
    <definedName name="철목2호" localSheetId="32">#REF!</definedName>
    <definedName name="철목3호" localSheetId="32">#REF!</definedName>
    <definedName name="철목4호" localSheetId="32">#REF!</definedName>
    <definedName name="철콘" localSheetId="32">#REF!</definedName>
    <definedName name="철콘견적" localSheetId="32">#REF!</definedName>
    <definedName name="철콘번호" localSheetId="32">#REF!</definedName>
    <definedName name="청림1호" localSheetId="32">#REF!</definedName>
    <definedName name="청림2호" localSheetId="32">#REF!</definedName>
    <definedName name="청림3호" localSheetId="32">#REF!</definedName>
    <definedName name="총공사비" localSheetId="32">#REF!</definedName>
    <definedName name="총괄" localSheetId="32">#REF!</definedName>
    <definedName name="총괄표0" localSheetId="32" hidden="1">#REF!</definedName>
    <definedName name="총원가" localSheetId="32">#REF!</definedName>
    <definedName name="칠" localSheetId="32">#REF!</definedName>
    <definedName name="ㅌㅌㅌㅌㅌㅌㅌ" localSheetId="32">#REF!</definedName>
    <definedName name="토" localSheetId="32" hidden="1">#REF!</definedName>
    <definedName name="팔" localSheetId="32" hidden="1">#REF!</definedName>
    <definedName name="펌프구경" localSheetId="32">#REF!</definedName>
    <definedName name="평택" localSheetId="32">#REF!</definedName>
    <definedName name="표지" localSheetId="32" hidden="1">#REF!</definedName>
    <definedName name="프린트" localSheetId="32">#REF!</definedName>
    <definedName name="ㅎ" localSheetId="32">#REF!</definedName>
    <definedName name="ㅎ314" localSheetId="32">#REF!</definedName>
    <definedName name="ㅎ384" localSheetId="32">#REF!</definedName>
    <definedName name="ㅎㄹㄹ" localSheetId="32">#REF!</definedName>
    <definedName name="하도급계획서" localSheetId="32">#REF!</definedName>
    <definedName name="한" localSheetId="32" hidden="1">#REF!</definedName>
    <definedName name="한교1호" localSheetId="32">#REF!</definedName>
    <definedName name="한교2호" localSheetId="32">#REF!</definedName>
    <definedName name="한교3호" localSheetId="32">#REF!</definedName>
    <definedName name="한전" localSheetId="32">#REF!</definedName>
    <definedName name="한전수탁비" localSheetId="32">#REF!</definedName>
    <definedName name="할증" localSheetId="32">#REF!</definedName>
    <definedName name="합계" localSheetId="32">#REF!</definedName>
    <definedName name="행삭제" localSheetId="32">#REF!</definedName>
    <definedName name="현천기자재비" localSheetId="32">#REF!</definedName>
    <definedName name="화신1호" localSheetId="32">#REF!</definedName>
    <definedName name="화신2호" localSheetId="32">#REF!</definedName>
    <definedName name="화신기존1" localSheetId="32">#REF!</definedName>
    <definedName name="화신기존2" localSheetId="32">#REF!</definedName>
    <definedName name="환산계수" localSheetId="32">#REF!</definedName>
    <definedName name="회사명" localSheetId="32">#REF!</definedName>
    <definedName name="회시1호" localSheetId="32">#REF!</definedName>
    <definedName name="회시2호" localSheetId="32">#REF!</definedName>
    <definedName name="희선" localSheetId="32">#REF!,#REF!,#REF!,#REF!,#REF!,#REF!,#REF!,#REF!,#REF!,#REF!,#REF!,#REF!,#REF!,#REF!,#REF!,#REF!,#REF!,#REF!,#REF!</definedName>
    <definedName name="ㅗ1433" localSheetId="32">#REF!</definedName>
    <definedName name="ㅗㅓㅏ" localSheetId="32">#REF!</definedName>
    <definedName name="ㅠ" localSheetId="32">#REF!</definedName>
    <definedName name="ㅠ1" localSheetId="32">#REF!</definedName>
    <definedName name="ㅠ121" localSheetId="32">#REF!</definedName>
    <definedName name="_xlnm.Print_Area" localSheetId="32">'3.1C1010'!$A$1:$I$35</definedName>
    <definedName name="\e" localSheetId="33">#REF!</definedName>
    <definedName name="\g" localSheetId="33">#REF!</definedName>
    <definedName name="\O" localSheetId="33">#REF!</definedName>
    <definedName name="\s" localSheetId="33">#REF!</definedName>
    <definedName name="_\D" localSheetId="33">#REF!</definedName>
    <definedName name="_\X" localSheetId="33">#REF!</definedName>
    <definedName name="________cap11" localSheetId="33">#REF!</definedName>
    <definedName name="_______cap11" localSheetId="33">#REF!</definedName>
    <definedName name="______cap11" localSheetId="33">#REF!</definedName>
    <definedName name="_____key2" localSheetId="33" hidden="1">#REF!</definedName>
    <definedName name="____key2" localSheetId="33" hidden="1">#REF!</definedName>
    <definedName name="____YO1" localSheetId="33">#REF!</definedName>
    <definedName name="____총괄표" localSheetId="33" hidden="1">#REF!</definedName>
    <definedName name="___BMK10" localSheetId="33">#REF!</definedName>
    <definedName name="___HSH1" localSheetId="33">#REF!</definedName>
    <definedName name="___HSH2" localSheetId="33">#REF!</definedName>
    <definedName name="___HTB2" localSheetId="33">#REF!</definedName>
    <definedName name="___HTS1" localSheetId="33">#REF!</definedName>
    <definedName name="___key2" localSheetId="33" hidden="1">#REF!</definedName>
    <definedName name="___MS1" localSheetId="33">#REF!</definedName>
    <definedName name="___mu1" localSheetId="33">#REF!</definedName>
    <definedName name="___mu2" localSheetId="33">#REF!</definedName>
    <definedName name="___mu3" localSheetId="33">#REF!</definedName>
    <definedName name="___na7" localSheetId="33">#REF!</definedName>
    <definedName name="___nf1" localSheetId="33">#REF!</definedName>
    <definedName name="___nf2" localSheetId="33">#REF!</definedName>
    <definedName name="___nf3" localSheetId="33">#REF!</definedName>
    <definedName name="___ng30" localSheetId="33">#REF!</definedName>
    <definedName name="___ng35" localSheetId="33">#REF!</definedName>
    <definedName name="___NP1" localSheetId="33">#REF!</definedName>
    <definedName name="___NP2" localSheetId="33">#REF!</definedName>
    <definedName name="___NSH1" localSheetId="33">#REF!</definedName>
    <definedName name="___NSH2" localSheetId="33">#REF!</definedName>
    <definedName name="___pa7" localSheetId="33">#REF!</definedName>
    <definedName name="___pf1" localSheetId="33">#REF!</definedName>
    <definedName name="___pf2" localSheetId="33">#REF!</definedName>
    <definedName name="___pf3" localSheetId="33">#REF!</definedName>
    <definedName name="___pg30" localSheetId="33">#REF!</definedName>
    <definedName name="___pg35" localSheetId="33">#REF!</definedName>
    <definedName name="___ppa7" localSheetId="33">#REF!</definedName>
    <definedName name="___ppf1" localSheetId="33">#REF!</definedName>
    <definedName name="___ppf2" localSheetId="33">#REF!</definedName>
    <definedName name="___ppf3" localSheetId="33">#REF!</definedName>
    <definedName name="___ppg30" localSheetId="33">#REF!</definedName>
    <definedName name="___ppg35" localSheetId="33">#REF!</definedName>
    <definedName name="___QTY10" localSheetId="33">#REF!</definedName>
    <definedName name="___UPR10" localSheetId="33">#REF!</definedName>
    <definedName name="___vrc25" localSheetId="33">#REF!</definedName>
    <definedName name="___YO1" localSheetId="33">#REF!</definedName>
    <definedName name="___총괄표" localSheetId="33" hidden="1">#REF!</definedName>
    <definedName name="__16_3_0Crite" localSheetId="33">#REF!</definedName>
    <definedName name="__17_3_0Criteria" localSheetId="33">#REF!</definedName>
    <definedName name="__18_3__Crite" localSheetId="33">#REF!</definedName>
    <definedName name="__19_3__Criteria" localSheetId="33">#REF!</definedName>
    <definedName name="__20A15_" localSheetId="33">#REF!</definedName>
    <definedName name="__21G_0Extr" localSheetId="33">#REF!</definedName>
    <definedName name="__22G_0Extract" localSheetId="33">#REF!</definedName>
    <definedName name="__23G__Extr" localSheetId="33">#REF!</definedName>
    <definedName name="__24G__Extract" localSheetId="33">#REF!</definedName>
    <definedName name="__BMK10" localSheetId="33">#REF!</definedName>
    <definedName name="__cap11" localSheetId="33">#REF!</definedName>
    <definedName name="__HSH1" localSheetId="33">#REF!</definedName>
    <definedName name="__HSH2" localSheetId="33">#REF!</definedName>
    <definedName name="__HTB2" localSheetId="33">#REF!</definedName>
    <definedName name="__HTS1" localSheetId="33">#REF!</definedName>
    <definedName name="__key2" localSheetId="33" hidden="1">#REF!</definedName>
    <definedName name="__MS1" localSheetId="33">#REF!</definedName>
    <definedName name="__mu1" localSheetId="33">#REF!</definedName>
    <definedName name="__mu2" localSheetId="33">#REF!</definedName>
    <definedName name="__mu3" localSheetId="33">#REF!</definedName>
    <definedName name="__na7" localSheetId="33">#REF!</definedName>
    <definedName name="__nf1" localSheetId="33">#REF!</definedName>
    <definedName name="__nf2" localSheetId="33">#REF!</definedName>
    <definedName name="__nf3" localSheetId="33">#REF!</definedName>
    <definedName name="__ng30" localSheetId="33">#REF!</definedName>
    <definedName name="__ng35" localSheetId="33">#REF!</definedName>
    <definedName name="__NP1" localSheetId="33">#REF!</definedName>
    <definedName name="__NP2" localSheetId="33">#REF!</definedName>
    <definedName name="__NSH1" localSheetId="33">#REF!</definedName>
    <definedName name="__NSH2" localSheetId="33">#REF!</definedName>
    <definedName name="__pa7" localSheetId="33">#REF!</definedName>
    <definedName name="__pf1" localSheetId="33">#REF!</definedName>
    <definedName name="__pf2" localSheetId="33">#REF!</definedName>
    <definedName name="__pf3" localSheetId="33">#REF!</definedName>
    <definedName name="__pg30" localSheetId="33">#REF!</definedName>
    <definedName name="__pg35" localSheetId="33">#REF!</definedName>
    <definedName name="__ppa7" localSheetId="33">#REF!</definedName>
    <definedName name="__ppf1" localSheetId="33">#REF!</definedName>
    <definedName name="__ppf2" localSheetId="33">#REF!</definedName>
    <definedName name="__ppf3" localSheetId="33">#REF!</definedName>
    <definedName name="__ppg30" localSheetId="33">#REF!</definedName>
    <definedName name="__ppg35" localSheetId="33">#REF!</definedName>
    <definedName name="__QTY10" localSheetId="33">#REF!</definedName>
    <definedName name="__UPR10" localSheetId="33">#REF!</definedName>
    <definedName name="__vrc25" localSheetId="33">#REF!</definedName>
    <definedName name="__YO1" localSheetId="33">#REF!</definedName>
    <definedName name="__총괄표" localSheetId="33" hidden="1">#REF!</definedName>
    <definedName name="_000年.xls" localSheetId="33">#REF!</definedName>
    <definedName name="_001年.xls" localSheetId="33">#REF!</definedName>
    <definedName name="_002年.xls" localSheetId="33">#REF!</definedName>
    <definedName name="_16.025_8.297_18.65__10.5" localSheetId="33">#REF!</definedName>
    <definedName name="_16_3_0Crite" localSheetId="33">#REF!</definedName>
    <definedName name="_17_3_0Criteria" localSheetId="33">#REF!</definedName>
    <definedName name="_18_3__Crite" localSheetId="33">#REF!</definedName>
    <definedName name="_19_3__Criteria" localSheetId="33">#REF!</definedName>
    <definedName name="_1공장" localSheetId="33">#REF!</definedName>
    <definedName name="_20A15_" localSheetId="33">#REF!</definedName>
    <definedName name="_21G_0Extr" localSheetId="33">#REF!</definedName>
    <definedName name="_22G_0Extract" localSheetId="33">#REF!</definedName>
    <definedName name="_23G__Extr" localSheetId="33">#REF!</definedName>
    <definedName name="_24G__Extract" localSheetId="33">#REF!</definedName>
    <definedName name="_2공장" localSheetId="33">#REF!</definedName>
    <definedName name="_3공장" localSheetId="33">#REF!</definedName>
    <definedName name="_58_3" localSheetId="33">#REF!</definedName>
    <definedName name="_61_3_0Crite" localSheetId="33">#REF!</definedName>
    <definedName name="_64_3_0Criteria" localSheetId="33">#REF!</definedName>
    <definedName name="_67_3__Crite" localSheetId="33">#REF!</definedName>
    <definedName name="_70_3__Criteria" localSheetId="33">#REF!</definedName>
    <definedName name="_71A15_" localSheetId="33">#REF!</definedName>
    <definedName name="_74G" localSheetId="33">#REF!</definedName>
    <definedName name="_77G_0Extr" localSheetId="33">#REF!</definedName>
    <definedName name="_80G_0Extract" localSheetId="33">#REF!</definedName>
    <definedName name="_83G__Extr" localSheetId="33">#REF!</definedName>
    <definedName name="_86G__Extract" localSheetId="33">#REF!</definedName>
    <definedName name="_A" localSheetId="33">#REF!</definedName>
    <definedName name="_BMK10" localSheetId="33">#REF!</definedName>
    <definedName name="_cap11" localSheetId="33">#REF!</definedName>
    <definedName name="_Dist_Bin" localSheetId="33" hidden="1">#REF!</definedName>
    <definedName name="_Dist_Values" localSheetId="33" hidden="1">#REF!</definedName>
    <definedName name="_Fill" localSheetId="33" hidden="1">#REF!</definedName>
    <definedName name="_HSH1" localSheetId="33">#REF!</definedName>
    <definedName name="_HSH2" localSheetId="33">#REF!</definedName>
    <definedName name="_HTB2" localSheetId="33">#REF!</definedName>
    <definedName name="_HTS1" localSheetId="33">#REF!</definedName>
    <definedName name="_Key1" localSheetId="33" hidden="1">#REF!</definedName>
    <definedName name="_Key2" localSheetId="33" hidden="1">#REF!</definedName>
    <definedName name="_MS1" localSheetId="33">#REF!</definedName>
    <definedName name="_mu1" localSheetId="33">#REF!</definedName>
    <definedName name="_mu2" localSheetId="33">#REF!</definedName>
    <definedName name="_mu3" localSheetId="33">#REF!</definedName>
    <definedName name="_na7" localSheetId="33">#REF!</definedName>
    <definedName name="_nf1" localSheetId="33">#REF!</definedName>
    <definedName name="_nf2" localSheetId="33">#REF!</definedName>
    <definedName name="_nf3" localSheetId="33">#REF!</definedName>
    <definedName name="_ng30" localSheetId="33">#REF!</definedName>
    <definedName name="_ng35" localSheetId="33">#REF!</definedName>
    <definedName name="_NP1" localSheetId="33">#REF!</definedName>
    <definedName name="_NP2" localSheetId="33">#REF!</definedName>
    <definedName name="_NSH1" localSheetId="33">#REF!</definedName>
    <definedName name="_NSH2" localSheetId="33">#REF!</definedName>
    <definedName name="_pa7" localSheetId="33">#REF!</definedName>
    <definedName name="_pf1" localSheetId="33">#REF!</definedName>
    <definedName name="_pf2" localSheetId="33">#REF!</definedName>
    <definedName name="_pf3" localSheetId="33">#REF!</definedName>
    <definedName name="_pg30" localSheetId="33">#REF!</definedName>
    <definedName name="_pg35" localSheetId="33">#REF!</definedName>
    <definedName name="_ppa7" localSheetId="33">#REF!</definedName>
    <definedName name="_ppf1" localSheetId="33">#REF!</definedName>
    <definedName name="_ppf2" localSheetId="33">#REF!</definedName>
    <definedName name="_ppf3" localSheetId="33">#REF!</definedName>
    <definedName name="_ppg30" localSheetId="33">#REF!</definedName>
    <definedName name="_ppg35" localSheetId="33">#REF!</definedName>
    <definedName name="_QTY10" localSheetId="33">#REF!</definedName>
    <definedName name="_Sort" localSheetId="33" hidden="1">#REF!</definedName>
    <definedName name="_Table1_In1" localSheetId="33" hidden="1">#REF!</definedName>
    <definedName name="_Table1_Out" localSheetId="33" hidden="1">#REF!</definedName>
    <definedName name="_UPR10" localSheetId="33">#REF!</definedName>
    <definedName name="_vrc25" localSheetId="33">#REF!</definedName>
    <definedName name="_YO1" localSheetId="33">#REF!</definedName>
    <definedName name="_총괄표" localSheetId="33" hidden="1">#REF!</definedName>
    <definedName name="A_1" localSheetId="33">#REF!</definedName>
    <definedName name="A_2" localSheetId="33">#REF!</definedName>
    <definedName name="A_3" localSheetId="33">#REF!</definedName>
    <definedName name="A_4" localSheetId="33">#REF!</definedName>
    <definedName name="A_5" localSheetId="33">#REF!</definedName>
    <definedName name="A_6" localSheetId="33">#REF!</definedName>
    <definedName name="A1_" localSheetId="33">#REF!</definedName>
    <definedName name="A15." localSheetId="33">#REF!</definedName>
    <definedName name="A2_" localSheetId="33">#REF!</definedName>
    <definedName name="A3_" localSheetId="33">#REF!</definedName>
    <definedName name="A315yoo1" localSheetId="33">#REF!</definedName>
    <definedName name="A4_" localSheetId="33">#REF!</definedName>
    <definedName name="A5_" localSheetId="33">#REF!</definedName>
    <definedName name="A7_" localSheetId="33">#REF!</definedName>
    <definedName name="A8_" localSheetId="33">#REF!</definedName>
    <definedName name="A9_" localSheetId="33">#REF!</definedName>
    <definedName name="AA" localSheetId="33" hidden="1">#REF!</definedName>
    <definedName name="AMOUNT" localSheetId="33">#REF!</definedName>
    <definedName name="are" localSheetId="33">#REF!</definedName>
    <definedName name="as" localSheetId="33" hidden="1">#REF!</definedName>
    <definedName name="b_1" localSheetId="33">#REF!</definedName>
    <definedName name="B0" localSheetId="33">#REF!</definedName>
    <definedName name="B1_" localSheetId="33">#REF!</definedName>
    <definedName name="B1381." localSheetId="33">#REF!</definedName>
    <definedName name="B1A" localSheetId="33">#REF!</definedName>
    <definedName name="B1WL" localSheetId="33">#REF!</definedName>
    <definedName name="B1WR" localSheetId="33">#REF!</definedName>
    <definedName name="B2A" localSheetId="33">#REF!</definedName>
    <definedName name="B2WL" localSheetId="33">#REF!</definedName>
    <definedName name="B2WR" localSheetId="33">#REF!</definedName>
    <definedName name="B3A" localSheetId="33">#REF!</definedName>
    <definedName name="B4A" localSheetId="33">#REF!</definedName>
    <definedName name="B5A" localSheetId="33">#REF!</definedName>
    <definedName name="B6A" localSheetId="33">#REF!</definedName>
    <definedName name="B7A" localSheetId="33">#REF!</definedName>
    <definedName name="B8A" localSheetId="33">#REF!</definedName>
    <definedName name="BA" localSheetId="33">#REF!</definedName>
    <definedName name="BAE_GWANG_GONG" localSheetId="33">#REF!</definedName>
    <definedName name="BB" localSheetId="33">#REF!</definedName>
    <definedName name="bbb" localSheetId="33">#REF!</definedName>
    <definedName name="BHU" localSheetId="33">#REF!</definedName>
    <definedName name="BI_GAE_GONG" localSheetId="33">#REF!</definedName>
    <definedName name="BIGO" localSheetId="33">#REF!</definedName>
    <definedName name="BJ_GLF" localSheetId="33">#REF!</definedName>
    <definedName name="BJ_LR" localSheetId="33">#REF!</definedName>
    <definedName name="BMO" localSheetId="33">#REF!</definedName>
    <definedName name="BO" localSheetId="33">#REF!</definedName>
    <definedName name="BO_ON_GONG" localSheetId="33">#REF!</definedName>
    <definedName name="BO_TONG_IN_BU" localSheetId="33">#REF!</definedName>
    <definedName name="BSH" localSheetId="33">#REF!</definedName>
    <definedName name="BV" localSheetId="33">#REF!</definedName>
    <definedName name="C_1" localSheetId="33">#REF!</definedName>
    <definedName name="C_2" localSheetId="33">#REF!</definedName>
    <definedName name="C_3" localSheetId="33">#REF!</definedName>
    <definedName name="cap" localSheetId="33">#REF!</definedName>
    <definedName name="CCC" localSheetId="33">#REF!</definedName>
    <definedName name="CHUK_RYANG_SA" localSheetId="33">#REF!</definedName>
    <definedName name="CHUL_GOL_GONG" localSheetId="33">#REF!</definedName>
    <definedName name="CHUL_GONG" localSheetId="33">#REF!</definedName>
    <definedName name="CIVIL" localSheetId="33">#REF!</definedName>
    <definedName name="CKSP" localSheetId="33">#REF!</definedName>
    <definedName name="Client" localSheetId="33">#REF!</definedName>
    <definedName name="CM" localSheetId="33">#REF!</definedName>
    <definedName name="COD" localSheetId="33">#REF!</definedName>
    <definedName name="CODE" localSheetId="33">#REF!</definedName>
    <definedName name="cola" localSheetId="33">#REF!</definedName>
    <definedName name="cola11" localSheetId="33">#REF!</definedName>
    <definedName name="colb" localSheetId="33">#REF!</definedName>
    <definedName name="Conc_A" localSheetId="33">#REF!</definedName>
    <definedName name="Conc_C" localSheetId="33">#REF!</definedName>
    <definedName name="COST" localSheetId="33" hidden="1">#REF!</definedName>
    <definedName name="COSTT" localSheetId="33" hidden="1">#REF!</definedName>
    <definedName name="CPK" localSheetId="33">#REF!</definedName>
    <definedName name="CR" localSheetId="33">#REF!</definedName>
    <definedName name="D0" localSheetId="33">#REF!</definedName>
    <definedName name="D00" localSheetId="33">#REF!</definedName>
    <definedName name="D000" localSheetId="33">#REF!</definedName>
    <definedName name="DAN" localSheetId="33">#REF!</definedName>
    <definedName name="DANGA" localSheetId="33">#REF!,#REF!</definedName>
    <definedName name="danga2" localSheetId="33">#REF!,#REF!</definedName>
    <definedName name="Database" localSheetId="33" hidden="1">#REF!</definedName>
    <definedName name="database2" localSheetId="33">#REF!</definedName>
    <definedName name="date" localSheetId="33">#REF!</definedName>
    <definedName name="Date_Bidding" localSheetId="33">#REF!</definedName>
    <definedName name="DE" localSheetId="33">#REF!</definedName>
    <definedName name="DF" localSheetId="33">#REF!</definedName>
    <definedName name="dl" localSheetId="33">#REF!</definedName>
    <definedName name="DO_JANG_GONG" localSheetId="33">#REF!</definedName>
    <definedName name="DPI" localSheetId="33">#REF!</definedName>
    <definedName name="DPP" localSheetId="33">#REF!</definedName>
    <definedName name="DS" localSheetId="33">#REF!</definedName>
    <definedName name="DSVP" localSheetId="33">#REF!</definedName>
    <definedName name="DUCT_GONG" localSheetId="33">#REF!</definedName>
    <definedName name="E10M" localSheetId="33">#REF!</definedName>
    <definedName name="E10P" localSheetId="33">#REF!</definedName>
    <definedName name="E11M" localSheetId="33">#REF!</definedName>
    <definedName name="E11P" localSheetId="33">#REF!</definedName>
    <definedName name="E12M" localSheetId="33">#REF!</definedName>
    <definedName name="E12P" localSheetId="33">#REF!</definedName>
    <definedName name="E13M" localSheetId="33">#REF!</definedName>
    <definedName name="E13P" localSheetId="33">#REF!</definedName>
    <definedName name="E14M" localSheetId="33">#REF!</definedName>
    <definedName name="E14P" localSheetId="33">#REF!</definedName>
    <definedName name="E15M" localSheetId="33">#REF!</definedName>
    <definedName name="E15P" localSheetId="33">#REF!</definedName>
    <definedName name="E16M" localSheetId="33">#REF!</definedName>
    <definedName name="E16P" localSheetId="33">#REF!</definedName>
    <definedName name="E17M" localSheetId="33">#REF!</definedName>
    <definedName name="E17P" localSheetId="33">#REF!</definedName>
    <definedName name="E18M" localSheetId="33">#REF!</definedName>
    <definedName name="E18P" localSheetId="33">#REF!</definedName>
    <definedName name="E19M" localSheetId="33">#REF!</definedName>
    <definedName name="E19P" localSheetId="33">#REF!</definedName>
    <definedName name="E1E" localSheetId="33">#REF!</definedName>
    <definedName name="E1M" localSheetId="33">#REF!</definedName>
    <definedName name="E1P" localSheetId="33">#REF!</definedName>
    <definedName name="E20M" localSheetId="33">#REF!</definedName>
    <definedName name="E20P" localSheetId="33">#REF!</definedName>
    <definedName name="E21M" localSheetId="33">#REF!</definedName>
    <definedName name="E21P" localSheetId="33">#REF!</definedName>
    <definedName name="E22M" localSheetId="33">#REF!</definedName>
    <definedName name="E22P" localSheetId="33">#REF!</definedName>
    <definedName name="E23M" localSheetId="33">#REF!</definedName>
    <definedName name="E23P" localSheetId="33">#REF!</definedName>
    <definedName name="E24M" localSheetId="33">#REF!</definedName>
    <definedName name="E24P" localSheetId="33">#REF!</definedName>
    <definedName name="E26E" localSheetId="33">#REF!</definedName>
    <definedName name="E26M" localSheetId="33">#REF!</definedName>
    <definedName name="E26P" localSheetId="33">#REF!</definedName>
    <definedName name="E27E" localSheetId="33">#REF!</definedName>
    <definedName name="E27M" localSheetId="33">#REF!</definedName>
    <definedName name="E27P" localSheetId="33">#REF!</definedName>
    <definedName name="E28E" localSheetId="33">#REF!</definedName>
    <definedName name="E28M" localSheetId="33">#REF!</definedName>
    <definedName name="E28P" localSheetId="33">#REF!</definedName>
    <definedName name="E29M" localSheetId="33">#REF!</definedName>
    <definedName name="E29P" localSheetId="33">#REF!</definedName>
    <definedName name="E2E" localSheetId="33">#REF!</definedName>
    <definedName name="E2M" localSheetId="33">#REF!</definedName>
    <definedName name="E2P" localSheetId="33">#REF!</definedName>
    <definedName name="E30M" localSheetId="33">#REF!</definedName>
    <definedName name="E30P" localSheetId="33">#REF!</definedName>
    <definedName name="E35M" localSheetId="33">#REF!</definedName>
    <definedName name="E35P" localSheetId="33">#REF!</definedName>
    <definedName name="E3P" localSheetId="33">#REF!</definedName>
    <definedName name="E43M" localSheetId="33">#REF!</definedName>
    <definedName name="E43P" localSheetId="33">#REF!</definedName>
    <definedName name="E44M" localSheetId="33">#REF!</definedName>
    <definedName name="E44P" localSheetId="33">#REF!</definedName>
    <definedName name="E45M" localSheetId="33">#REF!</definedName>
    <definedName name="E45P" localSheetId="33">#REF!</definedName>
    <definedName name="E46M" localSheetId="33">#REF!</definedName>
    <definedName name="E46P" localSheetId="33">#REF!</definedName>
    <definedName name="E47M" localSheetId="33">#REF!</definedName>
    <definedName name="E47P" localSheetId="33">#REF!</definedName>
    <definedName name="E49M" localSheetId="33">#REF!</definedName>
    <definedName name="E49P" localSheetId="33">#REF!</definedName>
    <definedName name="E4M" localSheetId="33">#REF!</definedName>
    <definedName name="E4P" localSheetId="33">#REF!</definedName>
    <definedName name="E50M" localSheetId="33">#REF!</definedName>
    <definedName name="E50P" localSheetId="33">#REF!</definedName>
    <definedName name="E51E" localSheetId="33">#REF!</definedName>
    <definedName name="E5M" localSheetId="33">#REF!</definedName>
    <definedName name="E5P" localSheetId="33">#REF!</definedName>
    <definedName name="E6M" localSheetId="33">#REF!</definedName>
    <definedName name="E6P" localSheetId="33">#REF!</definedName>
    <definedName name="E7M" localSheetId="33">#REF!</definedName>
    <definedName name="E7P" localSheetId="33">#REF!</definedName>
    <definedName name="E8M" localSheetId="33">#REF!</definedName>
    <definedName name="E8P" localSheetId="33">#REF!</definedName>
    <definedName name="E9M" localSheetId="33">#REF!</definedName>
    <definedName name="E9P" localSheetId="33">#REF!</definedName>
    <definedName name="eee" localSheetId="33" hidden="1">#REF!</definedName>
    <definedName name="Exchange_Rate" localSheetId="33">#REF!</definedName>
    <definedName name="Extract_MI" localSheetId="33">#REF!</definedName>
    <definedName name="fact" localSheetId="33">#REF!</definedName>
    <definedName name="FD" localSheetId="33">#REF!</definedName>
    <definedName name="FEEL" localSheetId="33">#REF!</definedName>
    <definedName name="fjkf" localSheetId="33">#REF!</definedName>
    <definedName name="Form" localSheetId="33">#REF!</definedName>
    <definedName name="fvdsa" localSheetId="33">#REF!</definedName>
    <definedName name="fwk" localSheetId="33">#REF!</definedName>
    <definedName name="GAE_JANG_GONG" localSheetId="33">#REF!</definedName>
    <definedName name="GEMCO" localSheetId="33" hidden="1">#REF!</definedName>
    <definedName name="gfdgdgdf" localSheetId="33">#REF!</definedName>
    <definedName name="gfggfr" localSheetId="33">#REF!</definedName>
    <definedName name="GG" localSheetId="33">#REF!</definedName>
    <definedName name="GGGG" localSheetId="33">#REF!</definedName>
    <definedName name="gh" localSheetId="33">#REF!</definedName>
    <definedName name="GI_GAE_SUL_CHI_GONG" localSheetId="33">#REF!</definedName>
    <definedName name="GJ" localSheetId="33">#REF!</definedName>
    <definedName name="gjj" localSheetId="33">#REF!</definedName>
    <definedName name="GK" localSheetId="33">#REF!</definedName>
    <definedName name="GONGCODE" localSheetId="33">#REF!</definedName>
    <definedName name="grew" localSheetId="33" hidden="1">#REF!</definedName>
    <definedName name="Gtb" localSheetId="33">#REF!</definedName>
    <definedName name="gtbtt" localSheetId="33">#REF!</definedName>
    <definedName name="GUMAK" localSheetId="33">#REF!</definedName>
    <definedName name="Gxl" localSheetId="33">#REF!</definedName>
    <definedName name="gxltt" localSheetId="33">#REF!</definedName>
    <definedName name="GY" localSheetId="33">#REF!</definedName>
    <definedName name="H1L" localSheetId="33">#REF!</definedName>
    <definedName name="H1R" localSheetId="33">#REF!</definedName>
    <definedName name="H1WL" localSheetId="33">#REF!</definedName>
    <definedName name="H1WR" localSheetId="33">#REF!</definedName>
    <definedName name="H2L" localSheetId="33">#REF!</definedName>
    <definedName name="H2R" localSheetId="33">#REF!</definedName>
    <definedName name="H2WL" localSheetId="33">#REF!</definedName>
    <definedName name="H2WR" localSheetId="33">#REF!</definedName>
    <definedName name="H3L" localSheetId="33">#REF!</definedName>
    <definedName name="H3R" localSheetId="33">#REF!</definedName>
    <definedName name="H3WL" localSheetId="33">#REF!</definedName>
    <definedName name="H3WR" localSheetId="33">#REF!</definedName>
    <definedName name="H4L" localSheetId="33">#REF!</definedName>
    <definedName name="H4R" localSheetId="33">#REF!</definedName>
    <definedName name="H5L" localSheetId="33">#REF!</definedName>
    <definedName name="H5R" localSheetId="33">#REF!</definedName>
    <definedName name="H6L" localSheetId="33">#REF!</definedName>
    <definedName name="H6R" localSheetId="33">#REF!</definedName>
    <definedName name="H7L" localSheetId="33">#REF!</definedName>
    <definedName name="H7R" localSheetId="33">#REF!</definedName>
    <definedName name="H9A" localSheetId="33">#REF!</definedName>
    <definedName name="HAF" localSheetId="33">#REF!</definedName>
    <definedName name="han" localSheetId="33" hidden="1">#REF!</definedName>
    <definedName name="hanliangbiao" localSheetId="33">#REF!</definedName>
    <definedName name="hardwar" localSheetId="33" hidden="1">#REF!</definedName>
    <definedName name="HBV" localSheetId="33">#REF!</definedName>
    <definedName name="HCR" localSheetId="33">#REF!</definedName>
    <definedName name="HDSVP" localSheetId="33">#REF!</definedName>
    <definedName name="HHAF" localSheetId="33">#REF!</definedName>
    <definedName name="HHMF" localSheetId="33">#REF!</definedName>
    <definedName name="HL" localSheetId="33">#REF!</definedName>
    <definedName name="HMF" localSheetId="33">#REF!</definedName>
    <definedName name="HMOTOR" localSheetId="33">#REF!</definedName>
    <definedName name="HPUMP" localSheetId="33">#REF!</definedName>
    <definedName name="HR" localSheetId="33">#REF!</definedName>
    <definedName name="HSH" localSheetId="33">#REF!</definedName>
    <definedName name="HSV" localSheetId="33">#REF!</definedName>
    <definedName name="htb" localSheetId="33">#REF!</definedName>
    <definedName name="hts" localSheetId="33">#REF!</definedName>
    <definedName name="HVAFP" localSheetId="33">#REF!</definedName>
    <definedName name="HVMF" localSheetId="33">#REF!</definedName>
    <definedName name="HWEI" localSheetId="33">#REF!</definedName>
    <definedName name="HWL" localSheetId="33">#REF!</definedName>
    <definedName name="HWR" localSheetId="33">#REF!</definedName>
    <definedName name="i" localSheetId="33">#REF!</definedName>
    <definedName name="ID" localSheetId="33">#REF!,#REF!</definedName>
    <definedName name="JA" localSheetId="33">#REF!</definedName>
    <definedName name="JE_GWAN_GONG" localSheetId="33">#REF!</definedName>
    <definedName name="jg" localSheetId="33">#REF!</definedName>
    <definedName name="jhjyg" localSheetId="33">#REF!</definedName>
    <definedName name="JK" localSheetId="33">#REF!</definedName>
    <definedName name="JUNG_GI_UN_JUN" localSheetId="33">#REF!</definedName>
    <definedName name="kim" localSheetId="33">#REF!</definedName>
    <definedName name="KJ" localSheetId="33">#REF!</definedName>
    <definedName name="kjjh" localSheetId="33">#REF!</definedName>
    <definedName name="kk" localSheetId="33" hidden="1">#REF!</definedName>
    <definedName name="LA" localSheetId="33">#REF!</definedName>
    <definedName name="Labor_Cost" localSheetId="33">#REF!</definedName>
    <definedName name="lf" localSheetId="33">#REF!</definedName>
    <definedName name="lll" localSheetId="33">#REF!</definedName>
    <definedName name="lllllll" localSheetId="33">#REF!</definedName>
    <definedName name="LMO" localSheetId="33">#REF!</definedName>
    <definedName name="LPI" localSheetId="33">#REF!</definedName>
    <definedName name="LSH" localSheetId="33">#REF!</definedName>
    <definedName name="Material" localSheetId="33">#REF!</definedName>
    <definedName name="MD" localSheetId="33">#REF!</definedName>
    <definedName name="MOK_DO_GONG" localSheetId="33">#REF!</definedName>
    <definedName name="MOK_GONG" localSheetId="33">#REF!</definedName>
    <definedName name="MONEY" localSheetId="33">#REF!,#REF!</definedName>
    <definedName name="MOTOR" localSheetId="33">#REF!</definedName>
    <definedName name="ms" localSheetId="33">#REF!</definedName>
    <definedName name="msc" localSheetId="33">#REF!</definedName>
    <definedName name="n" localSheetId="33" hidden="1">#REF!</definedName>
    <definedName name="N1S" localSheetId="33">#REF!</definedName>
    <definedName name="N2S" localSheetId="33">#REF!</definedName>
    <definedName name="N3S" localSheetId="33">#REF!</definedName>
    <definedName name="NAME" localSheetId="33">#REF!</definedName>
    <definedName name="NDO" localSheetId="33">#REF!</definedName>
    <definedName name="NK" localSheetId="33">#REF!</definedName>
    <definedName name="NO" localSheetId="33">#REF!</definedName>
    <definedName name="NPI" localSheetId="33">#REF!</definedName>
    <definedName name="ns" localSheetId="33">#REF!</definedName>
    <definedName name="NSH" localSheetId="33">#REF!</definedName>
    <definedName name="NSO" localSheetId="33">#REF!</definedName>
    <definedName name="o" localSheetId="33">#REF!</definedName>
    <definedName name="OOO" localSheetId="33">#REF!</definedName>
    <definedName name="p_all" localSheetId="33">#REF!</definedName>
    <definedName name="Pad_1" localSheetId="33">#REF!</definedName>
    <definedName name="PC_Pile" localSheetId="33">#REF!</definedName>
    <definedName name="Period_Const" localSheetId="33">#REF!</definedName>
    <definedName name="Pile_Driving" localSheetId="33">#REF!</definedName>
    <definedName name="PLANT_BAE_GWAN_GONG" localSheetId="33">#REF!</definedName>
    <definedName name="PLANT_GI_GAE_SUL_CHI_GONG" localSheetId="33">#REF!</definedName>
    <definedName name="PLANT_JE_GWAN_GONG" localSheetId="33">#REF!</definedName>
    <definedName name="PLANT_JUN_GONG" localSheetId="33">#REF!</definedName>
    <definedName name="PLANT_YONG_JUB_GONG" localSheetId="33">#REF!</definedName>
    <definedName name="plast" localSheetId="33">#REF!</definedName>
    <definedName name="PPP" localSheetId="33">#REF!</definedName>
    <definedName name="pps" localSheetId="33">#REF!</definedName>
    <definedName name="PRICE" localSheetId="33">#REF!</definedName>
    <definedName name="PRIN_TITLES" localSheetId="33">#REF!</definedName>
    <definedName name="Print_Area\C" localSheetId="33">#REF!</definedName>
    <definedName name="Print_Area_MI" localSheetId="33">#REF!</definedName>
    <definedName name="PRINT_AREA_MI1" localSheetId="33">#REF!</definedName>
    <definedName name="_xlnm.Print_Titles" localSheetId="33">#REF!</definedName>
    <definedName name="Print_Titles_MI" localSheetId="33">#REF!</definedName>
    <definedName name="PRINT_TITLES_MI1" localSheetId="33">#REF!</definedName>
    <definedName name="ps" localSheetId="33">#REF!</definedName>
    <definedName name="PUMP" localSheetId="33">#REF!</definedName>
    <definedName name="QQQ" localSheetId="33">#REF!</definedName>
    <definedName name="RATE" localSheetId="33">#REF!</definedName>
    <definedName name="Rebar" localSheetId="33">#REF!</definedName>
    <definedName name="Recorder" localSheetId="33" hidden="1">#REF!</definedName>
    <definedName name="RIBET_GONG" localSheetId="33">#REF!</definedName>
    <definedName name="RRR" localSheetId="33">#REF!</definedName>
    <definedName name="s" localSheetId="33">#REF!</definedName>
    <definedName name="sd" localSheetId="33">#REF!</definedName>
    <definedName name="sdg" localSheetId="33" hidden="1">#REF!</definedName>
    <definedName name="sdsss" localSheetId="33">#REF!</definedName>
    <definedName name="SEQCODE" localSheetId="33">#REF!</definedName>
    <definedName name="SFSDFS" localSheetId="33">#REF!</definedName>
    <definedName name="SK" localSheetId="33">#REF!</definedName>
    <definedName name="SKE" localSheetId="33">#REF!</definedName>
    <definedName name="Slab_Connect" localSheetId="33">#REF!</definedName>
    <definedName name="sort" localSheetId="33">#REF!</definedName>
    <definedName name="sort2" localSheetId="33">#REF!</definedName>
    <definedName name="SP" localSheetId="33">#REF!</definedName>
    <definedName name="SPEC" localSheetId="33">#REF!</definedName>
    <definedName name="Story_Total" localSheetId="33">#REF!</definedName>
    <definedName name="Struct_Type" localSheetId="33">#REF!</definedName>
    <definedName name="SUMMARY" localSheetId="33" hidden="1">#REF!</definedName>
    <definedName name="SUMMARYT" localSheetId="33" hidden="1">#REF!</definedName>
    <definedName name="SV" localSheetId="33">#REF!</definedName>
    <definedName name="SWL" localSheetId="33">#REF!</definedName>
    <definedName name="SWR" localSheetId="33">#REF!</definedName>
    <definedName name="T10M" localSheetId="33">#REF!</definedName>
    <definedName name="T10P" localSheetId="33">#REF!</definedName>
    <definedName name="T11M" localSheetId="33">#REF!</definedName>
    <definedName name="T11P" localSheetId="33">#REF!</definedName>
    <definedName name="T12M" localSheetId="33">#REF!</definedName>
    <definedName name="T12P" localSheetId="33">#REF!</definedName>
    <definedName name="T13M" localSheetId="33">#REF!</definedName>
    <definedName name="T13P" localSheetId="33">#REF!</definedName>
    <definedName name="T14M" localSheetId="33">#REF!</definedName>
    <definedName name="T14P" localSheetId="33">#REF!</definedName>
    <definedName name="T15M" localSheetId="33">#REF!</definedName>
    <definedName name="T15P" localSheetId="33">#REF!</definedName>
    <definedName name="T16M" localSheetId="33">#REF!</definedName>
    <definedName name="T16P" localSheetId="33">#REF!</definedName>
    <definedName name="T17M" localSheetId="33">#REF!</definedName>
    <definedName name="T17P" localSheetId="33">#REF!</definedName>
    <definedName name="T18M" localSheetId="33">#REF!</definedName>
    <definedName name="T18P" localSheetId="33">#REF!</definedName>
    <definedName name="T19M" localSheetId="33">#REF!</definedName>
    <definedName name="T19P" localSheetId="33">#REF!</definedName>
    <definedName name="T1E" localSheetId="33">#REF!</definedName>
    <definedName name="T1M" localSheetId="33">#REF!</definedName>
    <definedName name="T1P" localSheetId="33">#REF!</definedName>
    <definedName name="T1S" localSheetId="33">#REF!</definedName>
    <definedName name="T20M" localSheetId="33">#REF!</definedName>
    <definedName name="T20P" localSheetId="33">#REF!</definedName>
    <definedName name="T21M" localSheetId="33">#REF!</definedName>
    <definedName name="T21P" localSheetId="33">#REF!</definedName>
    <definedName name="T22E" localSheetId="33">#REF!</definedName>
    <definedName name="T23M" localSheetId="33">#REF!</definedName>
    <definedName name="T23P" localSheetId="33">#REF!</definedName>
    <definedName name="T24M" localSheetId="33">#REF!</definedName>
    <definedName name="T24P" localSheetId="33">#REF!</definedName>
    <definedName name="T2E" localSheetId="33">#REF!</definedName>
    <definedName name="T2M" localSheetId="33">#REF!</definedName>
    <definedName name="T2P" localSheetId="33">#REF!</definedName>
    <definedName name="T2S" localSheetId="33">#REF!</definedName>
    <definedName name="T3P" localSheetId="33">#REF!</definedName>
    <definedName name="T3S" localSheetId="33">#REF!</definedName>
    <definedName name="T4M" localSheetId="33">#REF!</definedName>
    <definedName name="T4P" localSheetId="33">#REF!</definedName>
    <definedName name="T5M" localSheetId="33">#REF!</definedName>
    <definedName name="T5P" localSheetId="33">#REF!</definedName>
    <definedName name="T6M" localSheetId="33">#REF!</definedName>
    <definedName name="T6P" localSheetId="33">#REF!</definedName>
    <definedName name="T7M" localSheetId="33">#REF!</definedName>
    <definedName name="T7P" localSheetId="33">#REF!</definedName>
    <definedName name="T8M" localSheetId="33">#REF!</definedName>
    <definedName name="T8P" localSheetId="33">#REF!</definedName>
    <definedName name="T9M" localSheetId="33">#REF!</definedName>
    <definedName name="T9P" localSheetId="33">#REF!</definedName>
    <definedName name="TITLE" localSheetId="33">#REF!</definedName>
    <definedName name="TK_BYUL_IN_BU" localSheetId="33">#REF!</definedName>
    <definedName name="TMO" localSheetId="33">#REF!</definedName>
    <definedName name="Total_Floor_Area" localSheetId="33">#REF!</definedName>
    <definedName name="tr" localSheetId="33" hidden="1">#REF!</definedName>
    <definedName name="TT" localSheetId="33">#REF!</definedName>
    <definedName name="TTT" localSheetId="33">#REF!</definedName>
    <definedName name="tuchal" localSheetId="33">#REF!</definedName>
    <definedName name="TW" localSheetId="33">#REF!</definedName>
    <definedName name="TWL" localSheetId="33">#REF!</definedName>
    <definedName name="TWR" localSheetId="33">#REF!</definedName>
    <definedName name="TYPE" localSheetId="33">#REF!</definedName>
    <definedName name="TYPEEA" localSheetId="33">#REF!</definedName>
    <definedName name="UNIT" localSheetId="33">#REF!</definedName>
    <definedName name="VAFP" localSheetId="33">#REF!</definedName>
    <definedName name="VBV" localSheetId="33">#REF!</definedName>
    <definedName name="VCR" localSheetId="33">#REF!</definedName>
    <definedName name="VDSVP" localSheetId="33">#REF!</definedName>
    <definedName name="VHAF" localSheetId="33">#REF!</definedName>
    <definedName name="VHMF" localSheetId="33">#REF!</definedName>
    <definedName name="VMF" localSheetId="33">#REF!</definedName>
    <definedName name="VMOTOR" localSheetId="33">#REF!</definedName>
    <definedName name="VPUMP" localSheetId="33">#REF!</definedName>
    <definedName name="VSV" localSheetId="33">#REF!</definedName>
    <definedName name="VVAFP" localSheetId="33">#REF!</definedName>
    <definedName name="VVMF" localSheetId="33">#REF!</definedName>
    <definedName name="VVV" localSheetId="33">#REF!</definedName>
    <definedName name="VWEI" localSheetId="33">#REF!</definedName>
    <definedName name="w" localSheetId="33">#REF!</definedName>
    <definedName name="WEI" localSheetId="33">#REF!</definedName>
    <definedName name="Work_Description" localSheetId="33">#REF!</definedName>
    <definedName name="WSO" localSheetId="33">#REF!</definedName>
    <definedName name="WW" localSheetId="33">#REF!</definedName>
    <definedName name="X9701D_일위대가_List" localSheetId="33">#REF!</definedName>
    <definedName name="XA" localSheetId="33">#REF!</definedName>
    <definedName name="XS" localSheetId="33">#REF!</definedName>
    <definedName name="xx" localSheetId="33" hidden="1">#REF!</definedName>
    <definedName name="xxx" localSheetId="33" hidden="1">#REF!</definedName>
    <definedName name="XZ" localSheetId="33">#REF!</definedName>
    <definedName name="YONG_JUB_GONG" localSheetId="33">#REF!</definedName>
    <definedName name="YOO" localSheetId="33">#REF!</definedName>
    <definedName name="yoo10" localSheetId="33">#REF!</definedName>
    <definedName name="yoo2" localSheetId="33">#REF!</definedName>
    <definedName name="yoo3" localSheetId="33">#REF!</definedName>
    <definedName name="yoo4" localSheetId="33">#REF!</definedName>
    <definedName name="YOO5" localSheetId="33">#REF!</definedName>
    <definedName name="YOO6" localSheetId="33">#REF!</definedName>
    <definedName name="YOO7" localSheetId="33">#REF!</definedName>
    <definedName name="yoo8" localSheetId="33">#REF!</definedName>
    <definedName name="YOO9" localSheetId="33">#REF!</definedName>
    <definedName name="YOON" localSheetId="33">#REF!</definedName>
    <definedName name="YOON2" localSheetId="33">#REF!</definedName>
    <definedName name="YOON3" localSheetId="33">#REF!</definedName>
    <definedName name="YOON4" localSheetId="33">#REF!</definedName>
    <definedName name="Z" localSheetId="33">#REF!</definedName>
    <definedName name="Z_0E9FE9F8_6DD2_48FC_9AB4_8E7C3E14C436_.wvu.PrintArea" localSheetId="33" hidden="1">#REF!</definedName>
    <definedName name="Z_0E9FE9F8_6DD2_48FC_9AB4_8E7C3E14C436_.wvu.PrintTitles" localSheetId="33" hidden="1">#REF!</definedName>
    <definedName name="Z6_" localSheetId="33">#REF!</definedName>
    <definedName name="ㄱㅈㅎ" localSheetId="33" hidden="1">#REF!</definedName>
    <definedName name="가실행" localSheetId="33">#REF!</definedName>
    <definedName name="간접노무비" localSheetId="33">#REF!</definedName>
    <definedName name="간접노무비요율" localSheetId="33">#REF!</definedName>
    <definedName name="간접노무비표" localSheetId="33">#REF!</definedName>
    <definedName name="갈빌1호" localSheetId="33">#REF!</definedName>
    <definedName name="갈빌2호" localSheetId="33">#REF!</definedName>
    <definedName name="갈빌3호" localSheetId="33">#REF!</definedName>
    <definedName name="개산분" localSheetId="33">#REF!</definedName>
    <definedName name="견" localSheetId="33">#REF!,#REF!</definedName>
    <definedName name="견적품의" localSheetId="33">#REF!</definedName>
    <definedName name="경비" localSheetId="33">#REF!</definedName>
    <definedName name="경비1" localSheetId="33" hidden="1">#REF!</definedName>
    <definedName name="경비합" localSheetId="33">#REF!</definedName>
    <definedName name="경상비" localSheetId="33">#REF!</definedName>
    <definedName name="공구" localSheetId="33">#REF!</definedName>
    <definedName name="공구손료" localSheetId="33">#REF!</definedName>
    <definedName name="공급가액" localSheetId="33">#REF!</definedName>
    <definedName name="공사명" localSheetId="33">#REF!</definedName>
    <definedName name="공사비" localSheetId="33">#REF!</definedName>
    <definedName name="공사원가" localSheetId="33">#REF!</definedName>
    <definedName name="공종" localSheetId="33">#REF!</definedName>
    <definedName name="공종갯수" localSheetId="33">#REF!</definedName>
    <definedName name="관급" localSheetId="33">#REF!,#REF!,#REF!</definedName>
    <definedName name="관급액" localSheetId="33">#REF!</definedName>
    <definedName name="관급자재대" localSheetId="33">#REF!</definedName>
    <definedName name="관급자재비" localSheetId="33">#REF!</definedName>
    <definedName name="관로연장거리" localSheetId="33">#REF!</definedName>
    <definedName name="관정지반고" localSheetId="33">#REF!</definedName>
    <definedName name="구산갑지" localSheetId="33" hidden="1">#REF!</definedName>
    <definedName name="군산" localSheetId="33">#REF!</definedName>
    <definedName name="군유1" localSheetId="33">#REF!</definedName>
    <definedName name="군유2" localSheetId="33">#REF!</definedName>
    <definedName name="군유3" localSheetId="33">#REF!</definedName>
    <definedName name="군유4" localSheetId="33">#REF!</definedName>
    <definedName name="군유5" localSheetId="33">#REF!</definedName>
    <definedName name="군유6" localSheetId="33">#REF!</definedName>
    <definedName name="군유7" localSheetId="33">#REF!</definedName>
    <definedName name="규격수" localSheetId="33">#REF!</definedName>
    <definedName name="기준" localSheetId="33">#REF!</definedName>
    <definedName name="기초데이타" localSheetId="33">#REF!</definedName>
    <definedName name="기초액" localSheetId="33">#REF!</definedName>
    <definedName name="기타경비" localSheetId="33">#REF!</definedName>
    <definedName name="기타경비요율" localSheetId="33">#REF!</definedName>
    <definedName name="기타경비표" localSheetId="33">#REF!</definedName>
    <definedName name="地" localSheetId="33">#REF!</definedName>
    <definedName name="附加赛" localSheetId="33">#REF!</definedName>
    <definedName name="概算表" localSheetId="33">#REF!</definedName>
    <definedName name="管理费" localSheetId="33">#REF!</definedName>
    <definedName name="ㄴ" localSheetId="33">#REF!</definedName>
    <definedName name="ㄴㄱㄹ" localSheetId="33" hidden="1">#REF!</definedName>
    <definedName name="ㄴㄴ" localSheetId="33">#REF!</definedName>
    <definedName name="ㄴㄴㄴ" localSheetId="33">#REF!</definedName>
    <definedName name="ㄴㄴㄴㄴ" localSheetId="33">#REF!</definedName>
    <definedName name="ㄴㄴㄴㄴㄴ" localSheetId="33">#REF!</definedName>
    <definedName name="ㄴㅁ" localSheetId="33" hidden="1">#REF!</definedName>
    <definedName name="나." localSheetId="33">#REF!</definedName>
    <definedName name="나야" localSheetId="33">#REF!</definedName>
    <definedName name="남산1호" localSheetId="33">#REF!</definedName>
    <definedName name="남산2호" localSheetId="33">#REF!</definedName>
    <definedName name="내고" localSheetId="33">#REF!</definedName>
    <definedName name="내역서" localSheetId="33">#REF!</definedName>
    <definedName name="哈哈" localSheetId="33">#REF!</definedName>
    <definedName name="好" localSheetId="33">#REF!</definedName>
    <definedName name="呵呵" localSheetId="33">#REF!</definedName>
    <definedName name="노곡1호" localSheetId="33">#REF!</definedName>
    <definedName name="노곡2호" localSheetId="33">#REF!</definedName>
    <definedName name="노곡3호" localSheetId="33">#REF!</definedName>
    <definedName name="노곡4호" localSheetId="33">#REF!</definedName>
    <definedName name="노무비" localSheetId="33">#REF!</definedName>
    <definedName name="노무비합" localSheetId="33">#REF!</definedName>
    <definedName name="노부비" localSheetId="33">#REF!</definedName>
    <definedName name="노임" localSheetId="33">#REF!</definedName>
    <definedName name="농원1호" localSheetId="33">#REF!</definedName>
    <definedName name="농원2호" localSheetId="33">#REF!</definedName>
    <definedName name="다." localSheetId="33">#REF!</definedName>
    <definedName name="단가" localSheetId="33">#REF!</definedName>
    <definedName name="단가2" localSheetId="33">#REF!,#REF!</definedName>
    <definedName name="단가비교표" localSheetId="33">#REF!,#REF!</definedName>
    <definedName name="단가산출" localSheetId="33">#REF!</definedName>
    <definedName name="단가적용표" localSheetId="33">#REF!</definedName>
    <definedName name="대가" localSheetId="33">#REF!,#REF!</definedName>
    <definedName name="대구" localSheetId="33">#REF!</definedName>
    <definedName name="덕산1호" localSheetId="33">#REF!</definedName>
    <definedName name="덕산2호" localSheetId="33">#REF!</definedName>
    <definedName name="덕산3호" localSheetId="33">#REF!</definedName>
    <definedName name="덕산4호" localSheetId="33">#REF!</definedName>
    <definedName name="덕전1호" localSheetId="33">#REF!</definedName>
    <definedName name="덕전2호" localSheetId="33">#REF!</definedName>
    <definedName name="덕전3호" localSheetId="33">#REF!</definedName>
    <definedName name="덕지1호" localSheetId="33">#REF!</definedName>
    <definedName name="덕천1호" localSheetId="33">#REF!</definedName>
    <definedName name="덕천2호" localSheetId="33">#REF!</definedName>
    <definedName name="덕천3호" localSheetId="33">#REF!</definedName>
    <definedName name="덕천4호" localSheetId="33">#REF!</definedName>
    <definedName name="利润" localSheetId="33">#REF!</definedName>
    <definedName name="도공100미" localSheetId="33">#REF!</definedName>
    <definedName name="도공100억" localSheetId="33">#REF!</definedName>
    <definedName name="도급공사" localSheetId="33">#REF!</definedName>
    <definedName name="도급공사비" localSheetId="33">#REF!</definedName>
    <definedName name="도급예산액" localSheetId="33">#REF!</definedName>
    <definedName name="도급예상액" localSheetId="33">#REF!</definedName>
    <definedName name="도장면적" localSheetId="33">#REF!</definedName>
    <definedName name="도장면적가공" localSheetId="33">#REF!</definedName>
    <definedName name="도장면적가공1" localSheetId="33">#REF!</definedName>
    <definedName name="동두천" localSheetId="33">#REF!</definedName>
    <definedName name="두기1" localSheetId="33">#REF!</definedName>
    <definedName name="두기1호" localSheetId="33">#REF!</definedName>
    <definedName name="두기2" localSheetId="33">#REF!</definedName>
    <definedName name="두기2호" localSheetId="33">#REF!</definedName>
    <definedName name="두기3" localSheetId="33">#REF!</definedName>
    <definedName name="두기3호" localSheetId="33">#REF!</definedName>
    <definedName name="你好" localSheetId="33">#REF!</definedName>
    <definedName name="飘窗" localSheetId="33">#REF!</definedName>
    <definedName name="ㄹ" localSheetId="33">#REF!</definedName>
    <definedName name="ㄹㄹ" localSheetId="33">#REF!</definedName>
    <definedName name="ㄹㄹㄹ" localSheetId="33">#REF!</definedName>
    <definedName name="ㄹㄹㄹㄹ" localSheetId="33">#REF!</definedName>
    <definedName name="ㄹㄹㄹㄹㄹ" localSheetId="33">#REF!</definedName>
    <definedName name="ㄹㄹㄹㄹㄹㄹ" localSheetId="33">#REF!</definedName>
    <definedName name="ㄹㄹㄹㄹㄹㄹㄹ" localSheetId="33">#REF!</definedName>
    <definedName name="ㄹㄹㄹㄹㄹㄹㄹㄹㄹㄹㄹ" localSheetId="33">#REF!</definedName>
    <definedName name="ㄹㄹㄹㄹㄹㄹㄹㄹㄹㄹㄹㄹㄹㄹㄹ" localSheetId="33">#REF!</definedName>
    <definedName name="ㄹ호" localSheetId="33" hidden="1">#REF!</definedName>
    <definedName name="设计费" localSheetId="33">#REF!</definedName>
    <definedName name="税收" localSheetId="33">#REF!</definedName>
    <definedName name="ㅁㄴ" localSheetId="33" hidden="1">#REF!</definedName>
    <definedName name="ㅁㅁㅁ" localSheetId="33">#REF!</definedName>
    <definedName name="ㅁㅁㅁㅁㅁㅁ" localSheetId="33" hidden="1">#REF!</definedName>
    <definedName name="ㅁㅇ" localSheetId="33">#REF!</definedName>
    <definedName name="外委加工.dbf" localSheetId="33">#REF!</definedName>
    <definedName name="멘트" localSheetId="33">#REF!</definedName>
    <definedName name="모래" localSheetId="33">#REF!</definedName>
    <definedName name="모래1" localSheetId="33">#REF!</definedName>
    <definedName name="무농1호" localSheetId="33">#REF!</definedName>
    <definedName name="무농2호" localSheetId="33">#REF!</definedName>
    <definedName name="박경희" localSheetId="33">#REF!</definedName>
    <definedName name="번들1호" localSheetId="33">#REF!</definedName>
    <definedName name="번들2호" localSheetId="33">#REF!</definedName>
    <definedName name="번들3호" localSheetId="33">#REF!</definedName>
    <definedName name="부가가치세" localSheetId="33">#REF!</definedName>
    <definedName name="부가가치세요율" localSheetId="33">#REF!</definedName>
    <definedName name="부가가치표" localSheetId="33">#REF!</definedName>
    <definedName name="부대" localSheetId="33">#REF!</definedName>
    <definedName name="부대내역비교" localSheetId="33">#REF!</definedName>
    <definedName name="부대사항" localSheetId="33">#REF!</definedName>
    <definedName name="분석" localSheetId="33">#REF!</definedName>
    <definedName name="비계" localSheetId="33">#REF!</definedName>
    <definedName name="비교표2" localSheetId="33" hidden="1">#REF!</definedName>
    <definedName name="비목1" localSheetId="33">#REF!</definedName>
    <definedName name="비목2" localSheetId="33">#REF!</definedName>
    <definedName name="비목3" localSheetId="33">#REF!</definedName>
    <definedName name="비목4" localSheetId="33">#REF!</definedName>
    <definedName name="ㅅㅅ" localSheetId="33">#REF!</definedName>
    <definedName name="사" localSheetId="33" hidden="1">#REF!</definedName>
    <definedName name="산재보험료" localSheetId="33">#REF!</definedName>
    <definedName name="산재보험료요율" localSheetId="33">#REF!</definedName>
    <definedName name="산재보험료표" localSheetId="33">#REF!</definedName>
    <definedName name="산출" localSheetId="33">#REF!</definedName>
    <definedName name="산출경비" localSheetId="33">#REF!</definedName>
    <definedName name="삼" localSheetId="33">#REF!</definedName>
    <definedName name="상림1호" localSheetId="33">#REF!</definedName>
    <definedName name="상림2호" localSheetId="33">#REF!</definedName>
    <definedName name="상림3호" localSheetId="33">#REF!</definedName>
    <definedName name="생사1호" localSheetId="33">#REF!</definedName>
    <definedName name="생사2호" localSheetId="33">#REF!</definedName>
    <definedName name="생사기존" localSheetId="33">#REF!</definedName>
    <definedName name="서울" localSheetId="33">#REF!</definedName>
    <definedName name="선량1호" localSheetId="33">#REF!</definedName>
    <definedName name="선량2호" localSheetId="33">#REF!</definedName>
    <definedName name="선량3호" localSheetId="33">#REF!</definedName>
    <definedName name="선량4호" localSheetId="33">#REF!</definedName>
    <definedName name="선량5호" localSheetId="33">#REF!</definedName>
    <definedName name="설계사" localSheetId="33">#REF!</definedName>
    <definedName name="설계삼" localSheetId="33">#REF!</definedName>
    <definedName name="설계오" localSheetId="33">#REF!</definedName>
    <definedName name="설계육" localSheetId="33">#REF!</definedName>
    <definedName name="설계이" localSheetId="33">#REF!</definedName>
    <definedName name="성산1호" localSheetId="33">#REF!</definedName>
    <definedName name="성산2호" localSheetId="33">#REF!</definedName>
    <definedName name="성산3호" localSheetId="33">#REF!</definedName>
    <definedName name="성산4호" localSheetId="33">#REF!</definedName>
    <definedName name="성산5호" localSheetId="33">#REF!</definedName>
    <definedName name="송수관로구경" localSheetId="33">#REF!</definedName>
    <definedName name="송천1" localSheetId="33">#REF!</definedName>
    <definedName name="송천2" localSheetId="33">#REF!</definedName>
    <definedName name="수중모타1" localSheetId="33">#REF!</definedName>
    <definedName name="수중모타10" localSheetId="33">#REF!</definedName>
    <definedName name="수중모타15" localSheetId="33">#REF!</definedName>
    <definedName name="수중모타2" localSheetId="33">#REF!</definedName>
    <definedName name="수중모타20" localSheetId="33">#REF!</definedName>
    <definedName name="수중모타25" localSheetId="33">#REF!</definedName>
    <definedName name="수중모타3" localSheetId="33">#REF!</definedName>
    <definedName name="수중모타30" localSheetId="33">#REF!</definedName>
    <definedName name="수중모타5" localSheetId="33">#REF!</definedName>
    <definedName name="수중모타7.5" localSheetId="33">#REF!</definedName>
    <definedName name="수중모터펌프단가" localSheetId="33">#REF!</definedName>
    <definedName name="수중케이블단가" localSheetId="33">#REF!</definedName>
    <definedName name="수행능력" localSheetId="33">#REF!</definedName>
    <definedName name="순공사비" localSheetId="33">#REF!</definedName>
    <definedName name="순공사원가" localSheetId="33">#REF!</definedName>
    <definedName name="시" localSheetId="33">#REF!</definedName>
    <definedName name="신성1" localSheetId="33">#REF!</definedName>
    <definedName name="신성2" localSheetId="33">#REF!</definedName>
    <definedName name="신성3" localSheetId="33">#REF!</definedName>
    <definedName name="신성4" localSheetId="33">#REF!</definedName>
    <definedName name="신성5" localSheetId="33">#REF!</definedName>
    <definedName name="신성6" localSheetId="33">#REF!</definedName>
    <definedName name="신성7" localSheetId="33">#REF!</definedName>
    <definedName name="신흥1호" localSheetId="33">#REF!</definedName>
    <definedName name="신흥2호" localSheetId="33">#REF!</definedName>
    <definedName name="실경상" localSheetId="33">#REF!</definedName>
    <definedName name="실행" localSheetId="33">#REF!</definedName>
    <definedName name="실행검토" localSheetId="33" hidden="1">#REF!</definedName>
    <definedName name="실행예상액" localSheetId="33" hidden="1">#REF!</definedName>
    <definedName name="실행집계" localSheetId="33">#REF!</definedName>
    <definedName name="ㅇㄹ" localSheetId="33" hidden="1">#REF!</definedName>
    <definedName name="ㅇㅇ" localSheetId="33">#REF!</definedName>
    <definedName name="ㅇㅇㅇ" localSheetId="33">#REF!</definedName>
    <definedName name="아연도강관단가" localSheetId="33">#REF!</definedName>
    <definedName name="아연도배관단가" localSheetId="33">#REF!</definedName>
    <definedName name="아연도배관자재" localSheetId="33">#REF!</definedName>
    <definedName name="안방1호" localSheetId="33">#REF!</definedName>
    <definedName name="안방2호" localSheetId="33">#REF!</definedName>
    <definedName name="안전관리비" localSheetId="33">#REF!</definedName>
    <definedName name="안전관리비요율" localSheetId="33">#REF!</definedName>
    <definedName name="안전관리비표" localSheetId="33">#REF!</definedName>
    <definedName name="안정수위" localSheetId="33">#REF!</definedName>
    <definedName name="앞들1호" localSheetId="33">#REF!</definedName>
    <definedName name="앞들2호" localSheetId="33">#REF!</definedName>
    <definedName name="양수량" localSheetId="33">#REF!</definedName>
    <definedName name="양식" localSheetId="33">#REF!</definedName>
    <definedName name="업체" localSheetId="33" hidden="1">#REF!</definedName>
    <definedName name="오산" localSheetId="33">#REF!</definedName>
    <definedName name="오주1호" localSheetId="33">#REF!</definedName>
    <definedName name="오주2호" localSheetId="33">#REF!</definedName>
    <definedName name="오주3호" localSheetId="33">#REF!</definedName>
    <definedName name="오주4호" localSheetId="33">#REF!</definedName>
    <definedName name="왕암내역" localSheetId="33">#REF!</definedName>
    <definedName name="요동1호" localSheetId="33">#REF!</definedName>
    <definedName name="요동2호" localSheetId="33">#REF!</definedName>
    <definedName name="용접" localSheetId="33">#REF!</definedName>
    <definedName name="우산" localSheetId="33">#REF!</definedName>
    <definedName name="운반중량산출2" localSheetId="33">#REF!</definedName>
    <definedName name="운암" localSheetId="33">#REF!</definedName>
    <definedName name="운호1호" localSheetId="33">#REF!</definedName>
    <definedName name="운호2호" localSheetId="33">#REF!</definedName>
    <definedName name="운호3호" localSheetId="33">#REF!</definedName>
    <definedName name="울산프랜지" localSheetId="33">#REF!</definedName>
    <definedName name="원가계산명" localSheetId="33">#REF!</definedName>
    <definedName name="원운1호" localSheetId="33">#REF!</definedName>
    <definedName name="원운2호" localSheetId="33">#REF!</definedName>
    <definedName name="육" localSheetId="33">#REF!</definedName>
    <definedName name="육리1호" localSheetId="33">#REF!</definedName>
    <definedName name="육리2호" localSheetId="33">#REF!</definedName>
    <definedName name="은산1호" localSheetId="33">#REF!</definedName>
    <definedName name="은산2호" localSheetId="33">#REF!</definedName>
    <definedName name="은산3호" localSheetId="33">#REF!</definedName>
    <definedName name="은산4호" localSheetId="33">#REF!</definedName>
    <definedName name="의무비" localSheetId="33">#REF!</definedName>
    <definedName name="의정부" localSheetId="33">#REF!</definedName>
    <definedName name="이" localSheetId="33">#REF!</definedName>
    <definedName name="이윤" localSheetId="33">#REF!</definedName>
    <definedName name="이윤요율" localSheetId="33">#REF!</definedName>
    <definedName name="이윤표" localSheetId="33">#REF!</definedName>
    <definedName name="이희선" localSheetId="33">#REF!,#REF!</definedName>
    <definedName name="인공" localSheetId="33">#REF!</definedName>
    <definedName name="인입공사비" localSheetId="33">#REF!</definedName>
    <definedName name="일반관리비" localSheetId="33">#REF!</definedName>
    <definedName name="일반관리비요율" localSheetId="33">#REF!</definedName>
    <definedName name="일반관리비표" localSheetId="33">#REF!</definedName>
    <definedName name="일위" localSheetId="33">#REF!,#REF!</definedName>
    <definedName name="일위대가" localSheetId="33">#REF!</definedName>
    <definedName name="일위목록" localSheetId="33">#REF!</definedName>
    <definedName name="입력란" localSheetId="33">#REF!</definedName>
    <definedName name="입력전체" localSheetId="33">#REF!</definedName>
    <definedName name="입안1호" localSheetId="33">#REF!</definedName>
    <definedName name="입안2호" localSheetId="33">#REF!</definedName>
    <definedName name="입안3호" localSheetId="33">#REF!</definedName>
    <definedName name="입안4호" localSheetId="33">#REF!</definedName>
    <definedName name="입안기존2" localSheetId="33">#REF!</definedName>
    <definedName name="자연수위" localSheetId="33">#REF!</definedName>
    <definedName name="자재" localSheetId="33">#REF!</definedName>
    <definedName name="잡자재비" localSheetId="33">#REF!</definedName>
    <definedName name="장산1" localSheetId="33">#REF!</definedName>
    <definedName name="장산2" localSheetId="33">#REF!</definedName>
    <definedName name="장산3" localSheetId="33">#REF!</definedName>
    <definedName name="장춘" localSheetId="33">#REF!</definedName>
    <definedName name="재료비" localSheetId="33">#REF!</definedName>
    <definedName name="재료비요율" localSheetId="33">#REF!</definedName>
    <definedName name="재료집계3" localSheetId="33">#REF!</definedName>
    <definedName name="저격2" localSheetId="33">#REF!</definedName>
    <definedName name="저수조만수위" localSheetId="33">#REF!</definedName>
    <definedName name="전동기용량" localSheetId="33">#REF!</definedName>
    <definedName name="전선관부속품비" localSheetId="33">#REF!</definedName>
    <definedName name="전장su" localSheetId="33">#REF!</definedName>
    <definedName name="정열범위" localSheetId="33">#REF!</definedName>
    <definedName name="조달예가" localSheetId="33">#REF!</definedName>
    <definedName name="중량" localSheetId="33">#REF!</definedName>
    <definedName name="중량표" localSheetId="33">#REF!</definedName>
    <definedName name="지동" localSheetId="33">#REF!</definedName>
    <definedName name="지질" localSheetId="33">#REF!</definedName>
    <definedName name="지질2" localSheetId="33">#REF!</definedName>
    <definedName name="직접경비" localSheetId="33">#REF!</definedName>
    <definedName name="직접노무비" localSheetId="33">#REF!</definedName>
    <definedName name="직접노무비요율" localSheetId="33">#REF!</definedName>
    <definedName name="직접비" localSheetId="33">#REF!</definedName>
    <definedName name="직접재료비" localSheetId="33">#REF!</definedName>
    <definedName name="직접재료비합" localSheetId="33">#REF!</definedName>
    <definedName name="직종" localSheetId="33">#REF!</definedName>
    <definedName name="직종명" localSheetId="33">#REF!</definedName>
    <definedName name="진석" localSheetId="33">#REF!,#REF!</definedName>
    <definedName name="ㅊ3" localSheetId="33">#REF!</definedName>
    <definedName name="차체2" localSheetId="33">#REF!</definedName>
    <definedName name="착정심도" localSheetId="33">#REF!</definedName>
    <definedName name="철골공" localSheetId="33">#REF!</definedName>
    <definedName name="철목1호" localSheetId="33">#REF!</definedName>
    <definedName name="철목2호" localSheetId="33">#REF!</definedName>
    <definedName name="철목3호" localSheetId="33">#REF!</definedName>
    <definedName name="철목4호" localSheetId="33">#REF!</definedName>
    <definedName name="철콘" localSheetId="33">#REF!</definedName>
    <definedName name="철콘견적" localSheetId="33">#REF!</definedName>
    <definedName name="철콘번호" localSheetId="33">#REF!</definedName>
    <definedName name="청림1호" localSheetId="33">#REF!</definedName>
    <definedName name="청림2호" localSheetId="33">#REF!</definedName>
    <definedName name="청림3호" localSheetId="33">#REF!</definedName>
    <definedName name="총공사비" localSheetId="33">#REF!</definedName>
    <definedName name="총괄" localSheetId="33">#REF!</definedName>
    <definedName name="총괄표0" localSheetId="33" hidden="1">#REF!</definedName>
    <definedName name="총원가" localSheetId="33">#REF!</definedName>
    <definedName name="칠" localSheetId="33">#REF!</definedName>
    <definedName name="ㅌㅌㅌㅌㅌㅌㅌ" localSheetId="33">#REF!</definedName>
    <definedName name="토" localSheetId="33" hidden="1">#REF!</definedName>
    <definedName name="팔" localSheetId="33" hidden="1">#REF!</definedName>
    <definedName name="펌프구경" localSheetId="33">#REF!</definedName>
    <definedName name="평택" localSheetId="33">#REF!</definedName>
    <definedName name="표지" localSheetId="33" hidden="1">#REF!</definedName>
    <definedName name="프린트" localSheetId="33">#REF!</definedName>
    <definedName name="ㅎ" localSheetId="33">#REF!</definedName>
    <definedName name="ㅎ314" localSheetId="33">#REF!</definedName>
    <definedName name="ㅎ384" localSheetId="33">#REF!</definedName>
    <definedName name="ㅎㄹㄹ" localSheetId="33">#REF!</definedName>
    <definedName name="하도급계획서" localSheetId="33">#REF!</definedName>
    <definedName name="한" localSheetId="33" hidden="1">#REF!</definedName>
    <definedName name="한교1호" localSheetId="33">#REF!</definedName>
    <definedName name="한교2호" localSheetId="33">#REF!</definedName>
    <definedName name="한교3호" localSheetId="33">#REF!</definedName>
    <definedName name="한전" localSheetId="33">#REF!</definedName>
    <definedName name="한전수탁비" localSheetId="33">#REF!</definedName>
    <definedName name="할증" localSheetId="33">#REF!</definedName>
    <definedName name="합계" localSheetId="33">#REF!</definedName>
    <definedName name="행삭제" localSheetId="33">#REF!</definedName>
    <definedName name="현천기자재비" localSheetId="33">#REF!</definedName>
    <definedName name="화신1호" localSheetId="33">#REF!</definedName>
    <definedName name="화신2호" localSheetId="33">#REF!</definedName>
    <definedName name="화신기존1" localSheetId="33">#REF!</definedName>
    <definedName name="화신기존2" localSheetId="33">#REF!</definedName>
    <definedName name="환산계수" localSheetId="33">#REF!</definedName>
    <definedName name="회사명" localSheetId="33">#REF!</definedName>
    <definedName name="회시1호" localSheetId="33">#REF!</definedName>
    <definedName name="회시2호" localSheetId="33">#REF!</definedName>
    <definedName name="희선" localSheetId="33">#REF!,#REF!,#REF!,#REF!,#REF!,#REF!,#REF!,#REF!,#REF!,#REF!,#REF!,#REF!,#REF!,#REF!,#REF!,#REF!,#REF!,#REF!,#REF!</definedName>
    <definedName name="ㅗ1433" localSheetId="33">#REF!</definedName>
    <definedName name="ㅗㅓㅏ" localSheetId="33">#REF!</definedName>
    <definedName name="ㅠ" localSheetId="33">#REF!</definedName>
    <definedName name="ㅠ1" localSheetId="33">#REF!</definedName>
    <definedName name="ㅠ121" localSheetId="33">#REF!</definedName>
    <definedName name="_xlnm.Print_Area" localSheetId="33">'3.1C1520'!$A$1:$I$35</definedName>
    <definedName name="\e" localSheetId="34">#REF!</definedName>
    <definedName name="\g" localSheetId="34">#REF!</definedName>
    <definedName name="\O" localSheetId="34">#REF!</definedName>
    <definedName name="\s" localSheetId="34">#REF!</definedName>
    <definedName name="_\D" localSheetId="34">#REF!</definedName>
    <definedName name="_\X" localSheetId="34">#REF!</definedName>
    <definedName name="________cap11" localSheetId="34">#REF!</definedName>
    <definedName name="_______cap11" localSheetId="34">#REF!</definedName>
    <definedName name="______cap11" localSheetId="34">#REF!</definedName>
    <definedName name="_____key2" localSheetId="34" hidden="1">#REF!</definedName>
    <definedName name="____key2" localSheetId="34" hidden="1">#REF!</definedName>
    <definedName name="____YO1" localSheetId="34">#REF!</definedName>
    <definedName name="____총괄표" localSheetId="34" hidden="1">#REF!</definedName>
    <definedName name="___BMK10" localSheetId="34">#REF!</definedName>
    <definedName name="___HSH1" localSheetId="34">#REF!</definedName>
    <definedName name="___HSH2" localSheetId="34">#REF!</definedName>
    <definedName name="___HTB2" localSheetId="34">#REF!</definedName>
    <definedName name="___HTS1" localSheetId="34">#REF!</definedName>
    <definedName name="___key2" localSheetId="34" hidden="1">#REF!</definedName>
    <definedName name="___MS1" localSheetId="34">#REF!</definedName>
    <definedName name="___mu1" localSheetId="34">#REF!</definedName>
    <definedName name="___mu2" localSheetId="34">#REF!</definedName>
    <definedName name="___mu3" localSheetId="34">#REF!</definedName>
    <definedName name="___na7" localSheetId="34">#REF!</definedName>
    <definedName name="___nf1" localSheetId="34">#REF!</definedName>
    <definedName name="___nf2" localSheetId="34">#REF!</definedName>
    <definedName name="___nf3" localSheetId="34">#REF!</definedName>
    <definedName name="___ng30" localSheetId="34">#REF!</definedName>
    <definedName name="___ng35" localSheetId="34">#REF!</definedName>
    <definedName name="___NP1" localSheetId="34">#REF!</definedName>
    <definedName name="___NP2" localSheetId="34">#REF!</definedName>
    <definedName name="___NSH1" localSheetId="34">#REF!</definedName>
    <definedName name="___NSH2" localSheetId="34">#REF!</definedName>
    <definedName name="___pa7" localSheetId="34">#REF!</definedName>
    <definedName name="___pf1" localSheetId="34">#REF!</definedName>
    <definedName name="___pf2" localSheetId="34">#REF!</definedName>
    <definedName name="___pf3" localSheetId="34">#REF!</definedName>
    <definedName name="___pg30" localSheetId="34">#REF!</definedName>
    <definedName name="___pg35" localSheetId="34">#REF!</definedName>
    <definedName name="___ppa7" localSheetId="34">#REF!</definedName>
    <definedName name="___ppf1" localSheetId="34">#REF!</definedName>
    <definedName name="___ppf2" localSheetId="34">#REF!</definedName>
    <definedName name="___ppf3" localSheetId="34">#REF!</definedName>
    <definedName name="___ppg30" localSheetId="34">#REF!</definedName>
    <definedName name="___ppg35" localSheetId="34">#REF!</definedName>
    <definedName name="___QTY10" localSheetId="34">#REF!</definedName>
    <definedName name="___UPR10" localSheetId="34">#REF!</definedName>
    <definedName name="___vrc25" localSheetId="34">#REF!</definedName>
    <definedName name="___YO1" localSheetId="34">#REF!</definedName>
    <definedName name="___총괄표" localSheetId="34" hidden="1">#REF!</definedName>
    <definedName name="__16_3_0Crite" localSheetId="34">#REF!</definedName>
    <definedName name="__17_3_0Criteria" localSheetId="34">#REF!</definedName>
    <definedName name="__18_3__Crite" localSheetId="34">#REF!</definedName>
    <definedName name="__19_3__Criteria" localSheetId="34">#REF!</definedName>
    <definedName name="__20A15_" localSheetId="34">#REF!</definedName>
    <definedName name="__21G_0Extr" localSheetId="34">#REF!</definedName>
    <definedName name="__22G_0Extract" localSheetId="34">#REF!</definedName>
    <definedName name="__23G__Extr" localSheetId="34">#REF!</definedName>
    <definedName name="__24G__Extract" localSheetId="34">#REF!</definedName>
    <definedName name="__BMK10" localSheetId="34">#REF!</definedName>
    <definedName name="__cap11" localSheetId="34">#REF!</definedName>
    <definedName name="__HSH1" localSheetId="34">#REF!</definedName>
    <definedName name="__HSH2" localSheetId="34">#REF!</definedName>
    <definedName name="__HTB2" localSheetId="34">#REF!</definedName>
    <definedName name="__HTS1" localSheetId="34">#REF!</definedName>
    <definedName name="__key2" localSheetId="34" hidden="1">#REF!</definedName>
    <definedName name="__MS1" localSheetId="34">#REF!</definedName>
    <definedName name="__mu1" localSheetId="34">#REF!</definedName>
    <definedName name="__mu2" localSheetId="34">#REF!</definedName>
    <definedName name="__mu3" localSheetId="34">#REF!</definedName>
    <definedName name="__na7" localSheetId="34">#REF!</definedName>
    <definedName name="__nf1" localSheetId="34">#REF!</definedName>
    <definedName name="__nf2" localSheetId="34">#REF!</definedName>
    <definedName name="__nf3" localSheetId="34">#REF!</definedName>
    <definedName name="__ng30" localSheetId="34">#REF!</definedName>
    <definedName name="__ng35" localSheetId="34">#REF!</definedName>
    <definedName name="__NP1" localSheetId="34">#REF!</definedName>
    <definedName name="__NP2" localSheetId="34">#REF!</definedName>
    <definedName name="__NSH1" localSheetId="34">#REF!</definedName>
    <definedName name="__NSH2" localSheetId="34">#REF!</definedName>
    <definedName name="__pa7" localSheetId="34">#REF!</definedName>
    <definedName name="__pf1" localSheetId="34">#REF!</definedName>
    <definedName name="__pf2" localSheetId="34">#REF!</definedName>
    <definedName name="__pf3" localSheetId="34">#REF!</definedName>
    <definedName name="__pg30" localSheetId="34">#REF!</definedName>
    <definedName name="__pg35" localSheetId="34">#REF!</definedName>
    <definedName name="__ppa7" localSheetId="34">#REF!</definedName>
    <definedName name="__ppf1" localSheetId="34">#REF!</definedName>
    <definedName name="__ppf2" localSheetId="34">#REF!</definedName>
    <definedName name="__ppf3" localSheetId="34">#REF!</definedName>
    <definedName name="__ppg30" localSheetId="34">#REF!</definedName>
    <definedName name="__ppg35" localSheetId="34">#REF!</definedName>
    <definedName name="__QTY10" localSheetId="34">#REF!</definedName>
    <definedName name="__UPR10" localSheetId="34">#REF!</definedName>
    <definedName name="__vrc25" localSheetId="34">#REF!</definedName>
    <definedName name="__YO1" localSheetId="34">#REF!</definedName>
    <definedName name="__총괄표" localSheetId="34" hidden="1">#REF!</definedName>
    <definedName name="_000年.xls" localSheetId="34">#REF!</definedName>
    <definedName name="_001年.xls" localSheetId="34">#REF!</definedName>
    <definedName name="_002年.xls" localSheetId="34">#REF!</definedName>
    <definedName name="_16.025_8.297_18.65__10.5" localSheetId="34">#REF!</definedName>
    <definedName name="_16_3_0Crite" localSheetId="34">#REF!</definedName>
    <definedName name="_17_3_0Criteria" localSheetId="34">#REF!</definedName>
    <definedName name="_18_3__Crite" localSheetId="34">#REF!</definedName>
    <definedName name="_19_3__Criteria" localSheetId="34">#REF!</definedName>
    <definedName name="_1공장" localSheetId="34">#REF!</definedName>
    <definedName name="_20A15_" localSheetId="34">#REF!</definedName>
    <definedName name="_21G_0Extr" localSheetId="34">#REF!</definedName>
    <definedName name="_22G_0Extract" localSheetId="34">#REF!</definedName>
    <definedName name="_23G__Extr" localSheetId="34">#REF!</definedName>
    <definedName name="_24G__Extract" localSheetId="34">#REF!</definedName>
    <definedName name="_2공장" localSheetId="34">#REF!</definedName>
    <definedName name="_3공장" localSheetId="34">#REF!</definedName>
    <definedName name="_58_3" localSheetId="34">#REF!</definedName>
    <definedName name="_61_3_0Crite" localSheetId="34">#REF!</definedName>
    <definedName name="_64_3_0Criteria" localSheetId="34">#REF!</definedName>
    <definedName name="_67_3__Crite" localSheetId="34">#REF!</definedName>
    <definedName name="_70_3__Criteria" localSheetId="34">#REF!</definedName>
    <definedName name="_71A15_" localSheetId="34">#REF!</definedName>
    <definedName name="_74G" localSheetId="34">#REF!</definedName>
    <definedName name="_77G_0Extr" localSheetId="34">#REF!</definedName>
    <definedName name="_80G_0Extract" localSheetId="34">#REF!</definedName>
    <definedName name="_83G__Extr" localSheetId="34">#REF!</definedName>
    <definedName name="_86G__Extract" localSheetId="34">#REF!</definedName>
    <definedName name="_A" localSheetId="34">#REF!</definedName>
    <definedName name="_BMK10" localSheetId="34">#REF!</definedName>
    <definedName name="_cap11" localSheetId="34">#REF!</definedName>
    <definedName name="_Dist_Bin" localSheetId="34" hidden="1">#REF!</definedName>
    <definedName name="_Dist_Values" localSheetId="34" hidden="1">#REF!</definedName>
    <definedName name="_Fill" localSheetId="34" hidden="1">#REF!</definedName>
    <definedName name="_HSH1" localSheetId="34">#REF!</definedName>
    <definedName name="_HSH2" localSheetId="34">#REF!</definedName>
    <definedName name="_HTB2" localSheetId="34">#REF!</definedName>
    <definedName name="_HTS1" localSheetId="34">#REF!</definedName>
    <definedName name="_Key1" localSheetId="34" hidden="1">#REF!</definedName>
    <definedName name="_Key2" localSheetId="34" hidden="1">#REF!</definedName>
    <definedName name="_MS1" localSheetId="34">#REF!</definedName>
    <definedName name="_mu1" localSheetId="34">#REF!</definedName>
    <definedName name="_mu2" localSheetId="34">#REF!</definedName>
    <definedName name="_mu3" localSheetId="34">#REF!</definedName>
    <definedName name="_na7" localSheetId="34">#REF!</definedName>
    <definedName name="_nf1" localSheetId="34">#REF!</definedName>
    <definedName name="_nf2" localSheetId="34">#REF!</definedName>
    <definedName name="_nf3" localSheetId="34">#REF!</definedName>
    <definedName name="_ng30" localSheetId="34">#REF!</definedName>
    <definedName name="_ng35" localSheetId="34">#REF!</definedName>
    <definedName name="_NP1" localSheetId="34">#REF!</definedName>
    <definedName name="_NP2" localSheetId="34">#REF!</definedName>
    <definedName name="_NSH1" localSheetId="34">#REF!</definedName>
    <definedName name="_NSH2" localSheetId="34">#REF!</definedName>
    <definedName name="_pa7" localSheetId="34">#REF!</definedName>
    <definedName name="_pf1" localSheetId="34">#REF!</definedName>
    <definedName name="_pf2" localSheetId="34">#REF!</definedName>
    <definedName name="_pf3" localSheetId="34">#REF!</definedName>
    <definedName name="_pg30" localSheetId="34">#REF!</definedName>
    <definedName name="_pg35" localSheetId="34">#REF!</definedName>
    <definedName name="_ppa7" localSheetId="34">#REF!</definedName>
    <definedName name="_ppf1" localSheetId="34">#REF!</definedName>
    <definedName name="_ppf2" localSheetId="34">#REF!</definedName>
    <definedName name="_ppf3" localSheetId="34">#REF!</definedName>
    <definedName name="_ppg30" localSheetId="34">#REF!</definedName>
    <definedName name="_ppg35" localSheetId="34">#REF!</definedName>
    <definedName name="_QTY10" localSheetId="34">#REF!</definedName>
    <definedName name="_Sort" localSheetId="34" hidden="1">#REF!</definedName>
    <definedName name="_Table1_In1" localSheetId="34" hidden="1">#REF!</definedName>
    <definedName name="_Table1_Out" localSheetId="34" hidden="1">#REF!</definedName>
    <definedName name="_UPR10" localSheetId="34">#REF!</definedName>
    <definedName name="_vrc25" localSheetId="34">#REF!</definedName>
    <definedName name="_YO1" localSheetId="34">#REF!</definedName>
    <definedName name="_총괄표" localSheetId="34" hidden="1">#REF!</definedName>
    <definedName name="A_1" localSheetId="34">#REF!</definedName>
    <definedName name="A_2" localSheetId="34">#REF!</definedName>
    <definedName name="A_3" localSheetId="34">#REF!</definedName>
    <definedName name="A_4" localSheetId="34">#REF!</definedName>
    <definedName name="A_5" localSheetId="34">#REF!</definedName>
    <definedName name="A_6" localSheetId="34">#REF!</definedName>
    <definedName name="A1_" localSheetId="34">#REF!</definedName>
    <definedName name="A15." localSheetId="34">#REF!</definedName>
    <definedName name="A2_" localSheetId="34">#REF!</definedName>
    <definedName name="A3_" localSheetId="34">#REF!</definedName>
    <definedName name="A315yoo1" localSheetId="34">#REF!</definedName>
    <definedName name="A4_" localSheetId="34">#REF!</definedName>
    <definedName name="A5_" localSheetId="34">#REF!</definedName>
    <definedName name="A7_" localSheetId="34">#REF!</definedName>
    <definedName name="A8_" localSheetId="34">#REF!</definedName>
    <definedName name="A9_" localSheetId="34">#REF!</definedName>
    <definedName name="AA" localSheetId="34" hidden="1">#REF!</definedName>
    <definedName name="AMOUNT" localSheetId="34">#REF!</definedName>
    <definedName name="are" localSheetId="34">#REF!</definedName>
    <definedName name="as" localSheetId="34" hidden="1">#REF!</definedName>
    <definedName name="b_1" localSheetId="34">#REF!</definedName>
    <definedName name="B0" localSheetId="34">#REF!</definedName>
    <definedName name="B1_" localSheetId="34">#REF!</definedName>
    <definedName name="B1381." localSheetId="34">#REF!</definedName>
    <definedName name="B1A" localSheetId="34">#REF!</definedName>
    <definedName name="B1WL" localSheetId="34">#REF!</definedName>
    <definedName name="B1WR" localSheetId="34">#REF!</definedName>
    <definedName name="B2A" localSheetId="34">#REF!</definedName>
    <definedName name="B2WL" localSheetId="34">#REF!</definedName>
    <definedName name="B2WR" localSheetId="34">#REF!</definedName>
    <definedName name="B3A" localSheetId="34">#REF!</definedName>
    <definedName name="B4A" localSheetId="34">#REF!</definedName>
    <definedName name="B5A" localSheetId="34">#REF!</definedName>
    <definedName name="B6A" localSheetId="34">#REF!</definedName>
    <definedName name="B7A" localSheetId="34">#REF!</definedName>
    <definedName name="B8A" localSheetId="34">#REF!</definedName>
    <definedName name="BA" localSheetId="34">#REF!</definedName>
    <definedName name="BAE_GWANG_GONG" localSheetId="34">#REF!</definedName>
    <definedName name="BB" localSheetId="34">#REF!</definedName>
    <definedName name="bbb" localSheetId="34">#REF!</definedName>
    <definedName name="BHU" localSheetId="34">#REF!</definedName>
    <definedName name="BI_GAE_GONG" localSheetId="34">#REF!</definedName>
    <definedName name="BIGO" localSheetId="34">#REF!</definedName>
    <definedName name="BJ_GLF" localSheetId="34">#REF!</definedName>
    <definedName name="BJ_LR" localSheetId="34">#REF!</definedName>
    <definedName name="BMO" localSheetId="34">#REF!</definedName>
    <definedName name="BO" localSheetId="34">#REF!</definedName>
    <definedName name="BO_ON_GONG" localSheetId="34">#REF!</definedName>
    <definedName name="BO_TONG_IN_BU" localSheetId="34">#REF!</definedName>
    <definedName name="BSH" localSheetId="34">#REF!</definedName>
    <definedName name="BV" localSheetId="34">#REF!</definedName>
    <definedName name="C_1" localSheetId="34">#REF!</definedName>
    <definedName name="C_2" localSheetId="34">#REF!</definedName>
    <definedName name="C_3" localSheetId="34">#REF!</definedName>
    <definedName name="cap" localSheetId="34">#REF!</definedName>
    <definedName name="CCC" localSheetId="34">#REF!</definedName>
    <definedName name="CHUK_RYANG_SA" localSheetId="34">#REF!</definedName>
    <definedName name="CHUL_GOL_GONG" localSheetId="34">#REF!</definedName>
    <definedName name="CHUL_GONG" localSheetId="34">#REF!</definedName>
    <definedName name="CIVIL" localSheetId="34">#REF!</definedName>
    <definedName name="CKSP" localSheetId="34">#REF!</definedName>
    <definedName name="Client" localSheetId="34">#REF!</definedName>
    <definedName name="CM" localSheetId="34">#REF!</definedName>
    <definedName name="COD" localSheetId="34">#REF!</definedName>
    <definedName name="CODE" localSheetId="34">#REF!</definedName>
    <definedName name="cola" localSheetId="34">#REF!</definedName>
    <definedName name="cola11" localSheetId="34">#REF!</definedName>
    <definedName name="colb" localSheetId="34">#REF!</definedName>
    <definedName name="Conc_A" localSheetId="34">#REF!</definedName>
    <definedName name="Conc_C" localSheetId="34">#REF!</definedName>
    <definedName name="COST" localSheetId="34" hidden="1">#REF!</definedName>
    <definedName name="COSTT" localSheetId="34" hidden="1">#REF!</definedName>
    <definedName name="CPK" localSheetId="34">#REF!</definedName>
    <definedName name="CR" localSheetId="34">#REF!</definedName>
    <definedName name="D0" localSheetId="34">#REF!</definedName>
    <definedName name="D00" localSheetId="34">#REF!</definedName>
    <definedName name="D000" localSheetId="34">#REF!</definedName>
    <definedName name="DAN" localSheetId="34">#REF!</definedName>
    <definedName name="DANGA" localSheetId="34">#REF!,#REF!</definedName>
    <definedName name="danga2" localSheetId="34">#REF!,#REF!</definedName>
    <definedName name="Database" localSheetId="34" hidden="1">#REF!</definedName>
    <definedName name="database2" localSheetId="34">#REF!</definedName>
    <definedName name="date" localSheetId="34">#REF!</definedName>
    <definedName name="Date_Bidding" localSheetId="34">#REF!</definedName>
    <definedName name="DE" localSheetId="34">#REF!</definedName>
    <definedName name="DF" localSheetId="34">#REF!</definedName>
    <definedName name="dl" localSheetId="34">#REF!</definedName>
    <definedName name="DO_JANG_GONG" localSheetId="34">#REF!</definedName>
    <definedName name="DPI" localSheetId="34">#REF!</definedName>
    <definedName name="DPP" localSheetId="34">#REF!</definedName>
    <definedName name="DS" localSheetId="34">#REF!</definedName>
    <definedName name="DSVP" localSheetId="34">#REF!</definedName>
    <definedName name="DUCT_GONG" localSheetId="34">#REF!</definedName>
    <definedName name="E10M" localSheetId="34">#REF!</definedName>
    <definedName name="E10P" localSheetId="34">#REF!</definedName>
    <definedName name="E11M" localSheetId="34">#REF!</definedName>
    <definedName name="E11P" localSheetId="34">#REF!</definedName>
    <definedName name="E12M" localSheetId="34">#REF!</definedName>
    <definedName name="E12P" localSheetId="34">#REF!</definedName>
    <definedName name="E13M" localSheetId="34">#REF!</definedName>
    <definedName name="E13P" localSheetId="34">#REF!</definedName>
    <definedName name="E14M" localSheetId="34">#REF!</definedName>
    <definedName name="E14P" localSheetId="34">#REF!</definedName>
    <definedName name="E15M" localSheetId="34">#REF!</definedName>
    <definedName name="E15P" localSheetId="34">#REF!</definedName>
    <definedName name="E16M" localSheetId="34">#REF!</definedName>
    <definedName name="E16P" localSheetId="34">#REF!</definedName>
    <definedName name="E17M" localSheetId="34">#REF!</definedName>
    <definedName name="E17P" localSheetId="34">#REF!</definedName>
    <definedName name="E18M" localSheetId="34">#REF!</definedName>
    <definedName name="E18P" localSheetId="34">#REF!</definedName>
    <definedName name="E19M" localSheetId="34">#REF!</definedName>
    <definedName name="E19P" localSheetId="34">#REF!</definedName>
    <definedName name="E1E" localSheetId="34">#REF!</definedName>
    <definedName name="E1M" localSheetId="34">#REF!</definedName>
    <definedName name="E1P" localSheetId="34">#REF!</definedName>
    <definedName name="E20M" localSheetId="34">#REF!</definedName>
    <definedName name="E20P" localSheetId="34">#REF!</definedName>
    <definedName name="E21M" localSheetId="34">#REF!</definedName>
    <definedName name="E21P" localSheetId="34">#REF!</definedName>
    <definedName name="E22M" localSheetId="34">#REF!</definedName>
    <definedName name="E22P" localSheetId="34">#REF!</definedName>
    <definedName name="E23M" localSheetId="34">#REF!</definedName>
    <definedName name="E23P" localSheetId="34">#REF!</definedName>
    <definedName name="E24M" localSheetId="34">#REF!</definedName>
    <definedName name="E24P" localSheetId="34">#REF!</definedName>
    <definedName name="E26E" localSheetId="34">#REF!</definedName>
    <definedName name="E26M" localSheetId="34">#REF!</definedName>
    <definedName name="E26P" localSheetId="34">#REF!</definedName>
    <definedName name="E27E" localSheetId="34">#REF!</definedName>
    <definedName name="E27M" localSheetId="34">#REF!</definedName>
    <definedName name="E27P" localSheetId="34">#REF!</definedName>
    <definedName name="E28E" localSheetId="34">#REF!</definedName>
    <definedName name="E28M" localSheetId="34">#REF!</definedName>
    <definedName name="E28P" localSheetId="34">#REF!</definedName>
    <definedName name="E29M" localSheetId="34">#REF!</definedName>
    <definedName name="E29P" localSheetId="34">#REF!</definedName>
    <definedName name="E2E" localSheetId="34">#REF!</definedName>
    <definedName name="E2M" localSheetId="34">#REF!</definedName>
    <definedName name="E2P" localSheetId="34">#REF!</definedName>
    <definedName name="E30M" localSheetId="34">#REF!</definedName>
    <definedName name="E30P" localSheetId="34">#REF!</definedName>
    <definedName name="E35M" localSheetId="34">#REF!</definedName>
    <definedName name="E35P" localSheetId="34">#REF!</definedName>
    <definedName name="E3P" localSheetId="34">#REF!</definedName>
    <definedName name="E43M" localSheetId="34">#REF!</definedName>
    <definedName name="E43P" localSheetId="34">#REF!</definedName>
    <definedName name="E44M" localSheetId="34">#REF!</definedName>
    <definedName name="E44P" localSheetId="34">#REF!</definedName>
    <definedName name="E45M" localSheetId="34">#REF!</definedName>
    <definedName name="E45P" localSheetId="34">#REF!</definedName>
    <definedName name="E46M" localSheetId="34">#REF!</definedName>
    <definedName name="E46P" localSheetId="34">#REF!</definedName>
    <definedName name="E47M" localSheetId="34">#REF!</definedName>
    <definedName name="E47P" localSheetId="34">#REF!</definedName>
    <definedName name="E49M" localSheetId="34">#REF!</definedName>
    <definedName name="E49P" localSheetId="34">#REF!</definedName>
    <definedName name="E4M" localSheetId="34">#REF!</definedName>
    <definedName name="E4P" localSheetId="34">#REF!</definedName>
    <definedName name="E50M" localSheetId="34">#REF!</definedName>
    <definedName name="E50P" localSheetId="34">#REF!</definedName>
    <definedName name="E51E" localSheetId="34">#REF!</definedName>
    <definedName name="E5M" localSheetId="34">#REF!</definedName>
    <definedName name="E5P" localSheetId="34">#REF!</definedName>
    <definedName name="E6M" localSheetId="34">#REF!</definedName>
    <definedName name="E6P" localSheetId="34">#REF!</definedName>
    <definedName name="E7M" localSheetId="34">#REF!</definedName>
    <definedName name="E7P" localSheetId="34">#REF!</definedName>
    <definedName name="E8M" localSheetId="34">#REF!</definedName>
    <definedName name="E8P" localSheetId="34">#REF!</definedName>
    <definedName name="E9M" localSheetId="34">#REF!</definedName>
    <definedName name="E9P" localSheetId="34">#REF!</definedName>
    <definedName name="eee" localSheetId="34" hidden="1">#REF!</definedName>
    <definedName name="Exchange_Rate" localSheetId="34">#REF!</definedName>
    <definedName name="Extract_MI" localSheetId="34">#REF!</definedName>
    <definedName name="fact" localSheetId="34">#REF!</definedName>
    <definedName name="FD" localSheetId="34">#REF!</definedName>
    <definedName name="FEEL" localSheetId="34">#REF!</definedName>
    <definedName name="fjkf" localSheetId="34">#REF!</definedName>
    <definedName name="Form" localSheetId="34">#REF!</definedName>
    <definedName name="fvdsa" localSheetId="34">#REF!</definedName>
    <definedName name="fwk" localSheetId="34">#REF!</definedName>
    <definedName name="GAE_JANG_GONG" localSheetId="34">#REF!</definedName>
    <definedName name="GEMCO" localSheetId="34" hidden="1">#REF!</definedName>
    <definedName name="gfdgdgdf" localSheetId="34">#REF!</definedName>
    <definedName name="gfggfr" localSheetId="34">#REF!</definedName>
    <definedName name="GG" localSheetId="34">#REF!</definedName>
    <definedName name="GGGG" localSheetId="34">#REF!</definedName>
    <definedName name="gh" localSheetId="34">#REF!</definedName>
    <definedName name="GI_GAE_SUL_CHI_GONG" localSheetId="34">#REF!</definedName>
    <definedName name="GJ" localSheetId="34">#REF!</definedName>
    <definedName name="gjj" localSheetId="34">#REF!</definedName>
    <definedName name="GK" localSheetId="34">#REF!</definedName>
    <definedName name="GONGCODE" localSheetId="34">#REF!</definedName>
    <definedName name="grew" localSheetId="34" hidden="1">#REF!</definedName>
    <definedName name="Gtb" localSheetId="34">#REF!</definedName>
    <definedName name="gtbtt" localSheetId="34">#REF!</definedName>
    <definedName name="GUMAK" localSheetId="34">#REF!</definedName>
    <definedName name="Gxl" localSheetId="34">#REF!</definedName>
    <definedName name="gxltt" localSheetId="34">#REF!</definedName>
    <definedName name="GY" localSheetId="34">#REF!</definedName>
    <definedName name="H1L" localSheetId="34">#REF!</definedName>
    <definedName name="H1R" localSheetId="34">#REF!</definedName>
    <definedName name="H1WL" localSheetId="34">#REF!</definedName>
    <definedName name="H1WR" localSheetId="34">#REF!</definedName>
    <definedName name="H2L" localSheetId="34">#REF!</definedName>
    <definedName name="H2R" localSheetId="34">#REF!</definedName>
    <definedName name="H2WL" localSheetId="34">#REF!</definedName>
    <definedName name="H2WR" localSheetId="34">#REF!</definedName>
    <definedName name="H3L" localSheetId="34">#REF!</definedName>
    <definedName name="H3R" localSheetId="34">#REF!</definedName>
    <definedName name="H3WL" localSheetId="34">#REF!</definedName>
    <definedName name="H3WR" localSheetId="34">#REF!</definedName>
    <definedName name="H4L" localSheetId="34">#REF!</definedName>
    <definedName name="H4R" localSheetId="34">#REF!</definedName>
    <definedName name="H5L" localSheetId="34">#REF!</definedName>
    <definedName name="H5R" localSheetId="34">#REF!</definedName>
    <definedName name="H6L" localSheetId="34">#REF!</definedName>
    <definedName name="H6R" localSheetId="34">#REF!</definedName>
    <definedName name="H7L" localSheetId="34">#REF!</definedName>
    <definedName name="H7R" localSheetId="34">#REF!</definedName>
    <definedName name="H9A" localSheetId="34">#REF!</definedName>
    <definedName name="HAF" localSheetId="34">#REF!</definedName>
    <definedName name="han" localSheetId="34" hidden="1">#REF!</definedName>
    <definedName name="hanliangbiao" localSheetId="34">#REF!</definedName>
    <definedName name="hardwar" localSheetId="34" hidden="1">#REF!</definedName>
    <definedName name="HBV" localSheetId="34">#REF!</definedName>
    <definedName name="HCR" localSheetId="34">#REF!</definedName>
    <definedName name="HDSVP" localSheetId="34">#REF!</definedName>
    <definedName name="HHAF" localSheetId="34">#REF!</definedName>
    <definedName name="HHMF" localSheetId="34">#REF!</definedName>
    <definedName name="HL" localSheetId="34">#REF!</definedName>
    <definedName name="HMF" localSheetId="34">#REF!</definedName>
    <definedName name="HMOTOR" localSheetId="34">#REF!</definedName>
    <definedName name="HPUMP" localSheetId="34">#REF!</definedName>
    <definedName name="HR" localSheetId="34">#REF!</definedName>
    <definedName name="HSH" localSheetId="34">#REF!</definedName>
    <definedName name="HSV" localSheetId="34">#REF!</definedName>
    <definedName name="htb" localSheetId="34">#REF!</definedName>
    <definedName name="hts" localSheetId="34">#REF!</definedName>
    <definedName name="HVAFP" localSheetId="34">#REF!</definedName>
    <definedName name="HVMF" localSheetId="34">#REF!</definedName>
    <definedName name="HWEI" localSheetId="34">#REF!</definedName>
    <definedName name="HWL" localSheetId="34">#REF!</definedName>
    <definedName name="HWR" localSheetId="34">#REF!</definedName>
    <definedName name="i" localSheetId="34">#REF!</definedName>
    <definedName name="ID" localSheetId="34">#REF!,#REF!</definedName>
    <definedName name="JA" localSheetId="34">#REF!</definedName>
    <definedName name="JE_GWAN_GONG" localSheetId="34">#REF!</definedName>
    <definedName name="jg" localSheetId="34">#REF!</definedName>
    <definedName name="jhjyg" localSheetId="34">#REF!</definedName>
    <definedName name="JK" localSheetId="34">#REF!</definedName>
    <definedName name="JUNG_GI_UN_JUN" localSheetId="34">#REF!</definedName>
    <definedName name="kim" localSheetId="34">#REF!</definedName>
    <definedName name="KJ" localSheetId="34">#REF!</definedName>
    <definedName name="kjjh" localSheetId="34">#REF!</definedName>
    <definedName name="kk" localSheetId="34" hidden="1">#REF!</definedName>
    <definedName name="LA" localSheetId="34">#REF!</definedName>
    <definedName name="Labor_Cost" localSheetId="34">#REF!</definedName>
    <definedName name="lf" localSheetId="34">#REF!</definedName>
    <definedName name="lll" localSheetId="34">#REF!</definedName>
    <definedName name="lllllll" localSheetId="34">#REF!</definedName>
    <definedName name="LMO" localSheetId="34">#REF!</definedName>
    <definedName name="LPI" localSheetId="34">#REF!</definedName>
    <definedName name="LSH" localSheetId="34">#REF!</definedName>
    <definedName name="Material" localSheetId="34">#REF!</definedName>
    <definedName name="MD" localSheetId="34">#REF!</definedName>
    <definedName name="MOK_DO_GONG" localSheetId="34">#REF!</definedName>
    <definedName name="MOK_GONG" localSheetId="34">#REF!</definedName>
    <definedName name="MONEY" localSheetId="34">#REF!,#REF!</definedName>
    <definedName name="MOTOR" localSheetId="34">#REF!</definedName>
    <definedName name="ms" localSheetId="34">#REF!</definedName>
    <definedName name="msc" localSheetId="34">#REF!</definedName>
    <definedName name="n" localSheetId="34" hidden="1">#REF!</definedName>
    <definedName name="N1S" localSheetId="34">#REF!</definedName>
    <definedName name="N2S" localSheetId="34">#REF!</definedName>
    <definedName name="N3S" localSheetId="34">#REF!</definedName>
    <definedName name="NAME" localSheetId="34">#REF!</definedName>
    <definedName name="NDO" localSheetId="34">#REF!</definedName>
    <definedName name="NK" localSheetId="34">#REF!</definedName>
    <definedName name="NO" localSheetId="34">#REF!</definedName>
    <definedName name="NPI" localSheetId="34">#REF!</definedName>
    <definedName name="ns" localSheetId="34">#REF!</definedName>
    <definedName name="NSH" localSheetId="34">#REF!</definedName>
    <definedName name="NSO" localSheetId="34">#REF!</definedName>
    <definedName name="o" localSheetId="34">#REF!</definedName>
    <definedName name="OOO" localSheetId="34">#REF!</definedName>
    <definedName name="p_all" localSheetId="34">#REF!</definedName>
    <definedName name="Pad_1" localSheetId="34">#REF!</definedName>
    <definedName name="PC_Pile" localSheetId="34">#REF!</definedName>
    <definedName name="Period_Const" localSheetId="34">#REF!</definedName>
    <definedName name="Pile_Driving" localSheetId="34">#REF!</definedName>
    <definedName name="PLANT_BAE_GWAN_GONG" localSheetId="34">#REF!</definedName>
    <definedName name="PLANT_GI_GAE_SUL_CHI_GONG" localSheetId="34">#REF!</definedName>
    <definedName name="PLANT_JE_GWAN_GONG" localSheetId="34">#REF!</definedName>
    <definedName name="PLANT_JUN_GONG" localSheetId="34">#REF!</definedName>
    <definedName name="PLANT_YONG_JUB_GONG" localSheetId="34">#REF!</definedName>
    <definedName name="plast" localSheetId="34">#REF!</definedName>
    <definedName name="PPP" localSheetId="34">#REF!</definedName>
    <definedName name="pps" localSheetId="34">#REF!</definedName>
    <definedName name="PRICE" localSheetId="34">#REF!</definedName>
    <definedName name="PRIN_TITLES" localSheetId="34">#REF!</definedName>
    <definedName name="Print_Area\C" localSheetId="34">#REF!</definedName>
    <definedName name="Print_Area_MI" localSheetId="34">#REF!</definedName>
    <definedName name="PRINT_AREA_MI1" localSheetId="34">#REF!</definedName>
    <definedName name="_xlnm.Print_Titles" localSheetId="34">#REF!</definedName>
    <definedName name="Print_Titles_MI" localSheetId="34">#REF!</definedName>
    <definedName name="PRINT_TITLES_MI1" localSheetId="34">#REF!</definedName>
    <definedName name="ps" localSheetId="34">#REF!</definedName>
    <definedName name="PUMP" localSheetId="34">#REF!</definedName>
    <definedName name="QQQ" localSheetId="34">#REF!</definedName>
    <definedName name="RATE" localSheetId="34">#REF!</definedName>
    <definedName name="Rebar" localSheetId="34">#REF!</definedName>
    <definedName name="Recorder" localSheetId="34" hidden="1">#REF!</definedName>
    <definedName name="RIBET_GONG" localSheetId="34">#REF!</definedName>
    <definedName name="RRR" localSheetId="34">#REF!</definedName>
    <definedName name="s" localSheetId="34">#REF!</definedName>
    <definedName name="sd" localSheetId="34">#REF!</definedName>
    <definedName name="sdg" localSheetId="34" hidden="1">#REF!</definedName>
    <definedName name="sdsss" localSheetId="34">#REF!</definedName>
    <definedName name="SEQCODE" localSheetId="34">#REF!</definedName>
    <definedName name="SFSDFS" localSheetId="34">#REF!</definedName>
    <definedName name="SK" localSheetId="34">#REF!</definedName>
    <definedName name="SKE" localSheetId="34">#REF!</definedName>
    <definedName name="Slab_Connect" localSheetId="34">#REF!</definedName>
    <definedName name="sort" localSheetId="34">#REF!</definedName>
    <definedName name="sort2" localSheetId="34">#REF!</definedName>
    <definedName name="SP" localSheetId="34">#REF!</definedName>
    <definedName name="SPEC" localSheetId="34">#REF!</definedName>
    <definedName name="Story_Total" localSheetId="34">#REF!</definedName>
    <definedName name="Struct_Type" localSheetId="34">#REF!</definedName>
    <definedName name="SUMMARY" localSheetId="34" hidden="1">#REF!</definedName>
    <definedName name="SUMMARYT" localSheetId="34" hidden="1">#REF!</definedName>
    <definedName name="SV" localSheetId="34">#REF!</definedName>
    <definedName name="SWL" localSheetId="34">#REF!</definedName>
    <definedName name="SWR" localSheetId="34">#REF!</definedName>
    <definedName name="T10M" localSheetId="34">#REF!</definedName>
    <definedName name="T10P" localSheetId="34">#REF!</definedName>
    <definedName name="T11M" localSheetId="34">#REF!</definedName>
    <definedName name="T11P" localSheetId="34">#REF!</definedName>
    <definedName name="T12M" localSheetId="34">#REF!</definedName>
    <definedName name="T12P" localSheetId="34">#REF!</definedName>
    <definedName name="T13M" localSheetId="34">#REF!</definedName>
    <definedName name="T13P" localSheetId="34">#REF!</definedName>
    <definedName name="T14M" localSheetId="34">#REF!</definedName>
    <definedName name="T14P" localSheetId="34">#REF!</definedName>
    <definedName name="T15M" localSheetId="34">#REF!</definedName>
    <definedName name="T15P" localSheetId="34">#REF!</definedName>
    <definedName name="T16M" localSheetId="34">#REF!</definedName>
    <definedName name="T16P" localSheetId="34">#REF!</definedName>
    <definedName name="T17M" localSheetId="34">#REF!</definedName>
    <definedName name="T17P" localSheetId="34">#REF!</definedName>
    <definedName name="T18M" localSheetId="34">#REF!</definedName>
    <definedName name="T18P" localSheetId="34">#REF!</definedName>
    <definedName name="T19M" localSheetId="34">#REF!</definedName>
    <definedName name="T19P" localSheetId="34">#REF!</definedName>
    <definedName name="T1E" localSheetId="34">#REF!</definedName>
    <definedName name="T1M" localSheetId="34">#REF!</definedName>
    <definedName name="T1P" localSheetId="34">#REF!</definedName>
    <definedName name="T1S" localSheetId="34">#REF!</definedName>
    <definedName name="T20M" localSheetId="34">#REF!</definedName>
    <definedName name="T20P" localSheetId="34">#REF!</definedName>
    <definedName name="T21M" localSheetId="34">#REF!</definedName>
    <definedName name="T21P" localSheetId="34">#REF!</definedName>
    <definedName name="T22E" localSheetId="34">#REF!</definedName>
    <definedName name="T23M" localSheetId="34">#REF!</definedName>
    <definedName name="T23P" localSheetId="34">#REF!</definedName>
    <definedName name="T24M" localSheetId="34">#REF!</definedName>
    <definedName name="T24P" localSheetId="34">#REF!</definedName>
    <definedName name="T2E" localSheetId="34">#REF!</definedName>
    <definedName name="T2M" localSheetId="34">#REF!</definedName>
    <definedName name="T2P" localSheetId="34">#REF!</definedName>
    <definedName name="T2S" localSheetId="34">#REF!</definedName>
    <definedName name="T3P" localSheetId="34">#REF!</definedName>
    <definedName name="T3S" localSheetId="34">#REF!</definedName>
    <definedName name="T4M" localSheetId="34">#REF!</definedName>
    <definedName name="T4P" localSheetId="34">#REF!</definedName>
    <definedName name="T5M" localSheetId="34">#REF!</definedName>
    <definedName name="T5P" localSheetId="34">#REF!</definedName>
    <definedName name="T6M" localSheetId="34">#REF!</definedName>
    <definedName name="T6P" localSheetId="34">#REF!</definedName>
    <definedName name="T7M" localSheetId="34">#REF!</definedName>
    <definedName name="T7P" localSheetId="34">#REF!</definedName>
    <definedName name="T8M" localSheetId="34">#REF!</definedName>
    <definedName name="T8P" localSheetId="34">#REF!</definedName>
    <definedName name="T9M" localSheetId="34">#REF!</definedName>
    <definedName name="T9P" localSheetId="34">#REF!</definedName>
    <definedName name="TITLE" localSheetId="34">#REF!</definedName>
    <definedName name="TK_BYUL_IN_BU" localSheetId="34">#REF!</definedName>
    <definedName name="TMO" localSheetId="34">#REF!</definedName>
    <definedName name="Total_Floor_Area" localSheetId="34">#REF!</definedName>
    <definedName name="tr" localSheetId="34" hidden="1">#REF!</definedName>
    <definedName name="TT" localSheetId="34">#REF!</definedName>
    <definedName name="TTT" localSheetId="34">#REF!</definedName>
    <definedName name="tuchal" localSheetId="34">#REF!</definedName>
    <definedName name="TW" localSheetId="34">#REF!</definedName>
    <definedName name="TWL" localSheetId="34">#REF!</definedName>
    <definedName name="TWR" localSheetId="34">#REF!</definedName>
    <definedName name="TYPE" localSheetId="34">#REF!</definedName>
    <definedName name="TYPEEA" localSheetId="34">#REF!</definedName>
    <definedName name="UNIT" localSheetId="34">#REF!</definedName>
    <definedName name="VAFP" localSheetId="34">#REF!</definedName>
    <definedName name="VBV" localSheetId="34">#REF!</definedName>
    <definedName name="VCR" localSheetId="34">#REF!</definedName>
    <definedName name="VDSVP" localSheetId="34">#REF!</definedName>
    <definedName name="VHAF" localSheetId="34">#REF!</definedName>
    <definedName name="VHMF" localSheetId="34">#REF!</definedName>
    <definedName name="VMF" localSheetId="34">#REF!</definedName>
    <definedName name="VMOTOR" localSheetId="34">#REF!</definedName>
    <definedName name="VPUMP" localSheetId="34">#REF!</definedName>
    <definedName name="VSV" localSheetId="34">#REF!</definedName>
    <definedName name="VVAFP" localSheetId="34">#REF!</definedName>
    <definedName name="VVMF" localSheetId="34">#REF!</definedName>
    <definedName name="VVV" localSheetId="34">#REF!</definedName>
    <definedName name="VWEI" localSheetId="34">#REF!</definedName>
    <definedName name="w" localSheetId="34">#REF!</definedName>
    <definedName name="WEI" localSheetId="34">#REF!</definedName>
    <definedName name="Work_Description" localSheetId="34">#REF!</definedName>
    <definedName name="WSO" localSheetId="34">#REF!</definedName>
    <definedName name="WW" localSheetId="34">#REF!</definedName>
    <definedName name="X9701D_일위대가_List" localSheetId="34">#REF!</definedName>
    <definedName name="XA" localSheetId="34">#REF!</definedName>
    <definedName name="XS" localSheetId="34">#REF!</definedName>
    <definedName name="xx" localSheetId="34" hidden="1">#REF!</definedName>
    <definedName name="xxx" localSheetId="34" hidden="1">#REF!</definedName>
    <definedName name="XZ" localSheetId="34">#REF!</definedName>
    <definedName name="YONG_JUB_GONG" localSheetId="34">#REF!</definedName>
    <definedName name="YOO" localSheetId="34">#REF!</definedName>
    <definedName name="yoo10" localSheetId="34">#REF!</definedName>
    <definedName name="yoo2" localSheetId="34">#REF!</definedName>
    <definedName name="yoo3" localSheetId="34">#REF!</definedName>
    <definedName name="yoo4" localSheetId="34">#REF!</definedName>
    <definedName name="YOO5" localSheetId="34">#REF!</definedName>
    <definedName name="YOO6" localSheetId="34">#REF!</definedName>
    <definedName name="YOO7" localSheetId="34">#REF!</definedName>
    <definedName name="yoo8" localSheetId="34">#REF!</definedName>
    <definedName name="YOO9" localSheetId="34">#REF!</definedName>
    <definedName name="YOON" localSheetId="34">#REF!</definedName>
    <definedName name="YOON2" localSheetId="34">#REF!</definedName>
    <definedName name="YOON3" localSheetId="34">#REF!</definedName>
    <definedName name="YOON4" localSheetId="34">#REF!</definedName>
    <definedName name="Z" localSheetId="34">#REF!</definedName>
    <definedName name="Z_0E9FE9F8_6DD2_48FC_9AB4_8E7C3E14C436_.wvu.PrintArea" localSheetId="34" hidden="1">#REF!</definedName>
    <definedName name="Z_0E9FE9F8_6DD2_48FC_9AB4_8E7C3E14C436_.wvu.PrintTitles" localSheetId="34" hidden="1">#REF!</definedName>
    <definedName name="Z6_" localSheetId="34">#REF!</definedName>
    <definedName name="ㄱㅈㅎ" localSheetId="34" hidden="1">#REF!</definedName>
    <definedName name="가실행" localSheetId="34">#REF!</definedName>
    <definedName name="간접노무비" localSheetId="34">#REF!</definedName>
    <definedName name="간접노무비요율" localSheetId="34">#REF!</definedName>
    <definedName name="간접노무비표" localSheetId="34">#REF!</definedName>
    <definedName name="갈빌1호" localSheetId="34">#REF!</definedName>
    <definedName name="갈빌2호" localSheetId="34">#REF!</definedName>
    <definedName name="갈빌3호" localSheetId="34">#REF!</definedName>
    <definedName name="개산분" localSheetId="34">#REF!</definedName>
    <definedName name="견" localSheetId="34">#REF!,#REF!</definedName>
    <definedName name="견적품의" localSheetId="34">#REF!</definedName>
    <definedName name="경비" localSheetId="34">#REF!</definedName>
    <definedName name="경비1" localSheetId="34" hidden="1">#REF!</definedName>
    <definedName name="경비합" localSheetId="34">#REF!</definedName>
    <definedName name="경상비" localSheetId="34">#REF!</definedName>
    <definedName name="공구" localSheetId="34">#REF!</definedName>
    <definedName name="공구손료" localSheetId="34">#REF!</definedName>
    <definedName name="공급가액" localSheetId="34">#REF!</definedName>
    <definedName name="공사명" localSheetId="34">#REF!</definedName>
    <definedName name="공사비" localSheetId="34">#REF!</definedName>
    <definedName name="공사원가" localSheetId="34">#REF!</definedName>
    <definedName name="공종" localSheetId="34">#REF!</definedName>
    <definedName name="공종갯수" localSheetId="34">#REF!</definedName>
    <definedName name="관급" localSheetId="34">#REF!,#REF!,#REF!</definedName>
    <definedName name="관급액" localSheetId="34">#REF!</definedName>
    <definedName name="관급자재대" localSheetId="34">#REF!</definedName>
    <definedName name="관급자재비" localSheetId="34">#REF!</definedName>
    <definedName name="관로연장거리" localSheetId="34">#REF!</definedName>
    <definedName name="관정지반고" localSheetId="34">#REF!</definedName>
    <definedName name="구산갑지" localSheetId="34" hidden="1">#REF!</definedName>
    <definedName name="군산" localSheetId="34">#REF!</definedName>
    <definedName name="군유1" localSheetId="34">#REF!</definedName>
    <definedName name="군유2" localSheetId="34">#REF!</definedName>
    <definedName name="군유3" localSheetId="34">#REF!</definedName>
    <definedName name="군유4" localSheetId="34">#REF!</definedName>
    <definedName name="군유5" localSheetId="34">#REF!</definedName>
    <definedName name="군유6" localSheetId="34">#REF!</definedName>
    <definedName name="군유7" localSheetId="34">#REF!</definedName>
    <definedName name="규격수" localSheetId="34">#REF!</definedName>
    <definedName name="기준" localSheetId="34">#REF!</definedName>
    <definedName name="기초데이타" localSheetId="34">#REF!</definedName>
    <definedName name="기초액" localSheetId="34">#REF!</definedName>
    <definedName name="기타경비" localSheetId="34">#REF!</definedName>
    <definedName name="기타경비요율" localSheetId="34">#REF!</definedName>
    <definedName name="기타경비표" localSheetId="34">#REF!</definedName>
    <definedName name="地" localSheetId="34">#REF!</definedName>
    <definedName name="附加赛" localSheetId="34">#REF!</definedName>
    <definedName name="概算表" localSheetId="34">#REF!</definedName>
    <definedName name="管理费" localSheetId="34">#REF!</definedName>
    <definedName name="ㄴ" localSheetId="34">#REF!</definedName>
    <definedName name="ㄴㄱㄹ" localSheetId="34" hidden="1">#REF!</definedName>
    <definedName name="ㄴㄴ" localSheetId="34">#REF!</definedName>
    <definedName name="ㄴㄴㄴ" localSheetId="34">#REF!</definedName>
    <definedName name="ㄴㄴㄴㄴ" localSheetId="34">#REF!</definedName>
    <definedName name="ㄴㄴㄴㄴㄴ" localSheetId="34">#REF!</definedName>
    <definedName name="ㄴㅁ" localSheetId="34" hidden="1">#REF!</definedName>
    <definedName name="나." localSheetId="34">#REF!</definedName>
    <definedName name="나야" localSheetId="34">#REF!</definedName>
    <definedName name="남산1호" localSheetId="34">#REF!</definedName>
    <definedName name="남산2호" localSheetId="34">#REF!</definedName>
    <definedName name="내고" localSheetId="34">#REF!</definedName>
    <definedName name="내역서" localSheetId="34">#REF!</definedName>
    <definedName name="哈哈" localSheetId="34">#REF!</definedName>
    <definedName name="好" localSheetId="34">#REF!</definedName>
    <definedName name="呵呵" localSheetId="34">#REF!</definedName>
    <definedName name="노곡1호" localSheetId="34">#REF!</definedName>
    <definedName name="노곡2호" localSheetId="34">#REF!</definedName>
    <definedName name="노곡3호" localSheetId="34">#REF!</definedName>
    <definedName name="노곡4호" localSheetId="34">#REF!</definedName>
    <definedName name="노무비" localSheetId="34">#REF!</definedName>
    <definedName name="노무비합" localSheetId="34">#REF!</definedName>
    <definedName name="노부비" localSheetId="34">#REF!</definedName>
    <definedName name="노임" localSheetId="34">#REF!</definedName>
    <definedName name="농원1호" localSheetId="34">#REF!</definedName>
    <definedName name="농원2호" localSheetId="34">#REF!</definedName>
    <definedName name="다." localSheetId="34">#REF!</definedName>
    <definedName name="단가" localSheetId="34">#REF!</definedName>
    <definedName name="단가2" localSheetId="34">#REF!,#REF!</definedName>
    <definedName name="단가비교표" localSheetId="34">#REF!,#REF!</definedName>
    <definedName name="단가산출" localSheetId="34">#REF!</definedName>
    <definedName name="단가적용표" localSheetId="34">#REF!</definedName>
    <definedName name="대가" localSheetId="34">#REF!,#REF!</definedName>
    <definedName name="대구" localSheetId="34">#REF!</definedName>
    <definedName name="덕산1호" localSheetId="34">#REF!</definedName>
    <definedName name="덕산2호" localSheetId="34">#REF!</definedName>
    <definedName name="덕산3호" localSheetId="34">#REF!</definedName>
    <definedName name="덕산4호" localSheetId="34">#REF!</definedName>
    <definedName name="덕전1호" localSheetId="34">#REF!</definedName>
    <definedName name="덕전2호" localSheetId="34">#REF!</definedName>
    <definedName name="덕전3호" localSheetId="34">#REF!</definedName>
    <definedName name="덕지1호" localSheetId="34">#REF!</definedName>
    <definedName name="덕천1호" localSheetId="34">#REF!</definedName>
    <definedName name="덕천2호" localSheetId="34">#REF!</definedName>
    <definedName name="덕천3호" localSheetId="34">#REF!</definedName>
    <definedName name="덕천4호" localSheetId="34">#REF!</definedName>
    <definedName name="利润" localSheetId="34">#REF!</definedName>
    <definedName name="도공100미" localSheetId="34">#REF!</definedName>
    <definedName name="도공100억" localSheetId="34">#REF!</definedName>
    <definedName name="도급공사" localSheetId="34">#REF!</definedName>
    <definedName name="도급공사비" localSheetId="34">#REF!</definedName>
    <definedName name="도급예산액" localSheetId="34">#REF!</definedName>
    <definedName name="도급예상액" localSheetId="34">#REF!</definedName>
    <definedName name="도장면적" localSheetId="34">#REF!</definedName>
    <definedName name="도장면적가공" localSheetId="34">#REF!</definedName>
    <definedName name="도장면적가공1" localSheetId="34">#REF!</definedName>
    <definedName name="동두천" localSheetId="34">#REF!</definedName>
    <definedName name="두기1" localSheetId="34">#REF!</definedName>
    <definedName name="두기1호" localSheetId="34">#REF!</definedName>
    <definedName name="두기2" localSheetId="34">#REF!</definedName>
    <definedName name="두기2호" localSheetId="34">#REF!</definedName>
    <definedName name="두기3" localSheetId="34">#REF!</definedName>
    <definedName name="두기3호" localSheetId="34">#REF!</definedName>
    <definedName name="你好" localSheetId="34">#REF!</definedName>
    <definedName name="飘窗" localSheetId="34">#REF!</definedName>
    <definedName name="ㄹ" localSheetId="34">#REF!</definedName>
    <definedName name="ㄹㄹ" localSheetId="34">#REF!</definedName>
    <definedName name="ㄹㄹㄹ" localSheetId="34">#REF!</definedName>
    <definedName name="ㄹㄹㄹㄹ" localSheetId="34">#REF!</definedName>
    <definedName name="ㄹㄹㄹㄹㄹ" localSheetId="34">#REF!</definedName>
    <definedName name="ㄹㄹㄹㄹㄹㄹ" localSheetId="34">#REF!</definedName>
    <definedName name="ㄹㄹㄹㄹㄹㄹㄹ" localSheetId="34">#REF!</definedName>
    <definedName name="ㄹㄹㄹㄹㄹㄹㄹㄹㄹㄹㄹ" localSheetId="34">#REF!</definedName>
    <definedName name="ㄹㄹㄹㄹㄹㄹㄹㄹㄹㄹㄹㄹㄹㄹㄹ" localSheetId="34">#REF!</definedName>
    <definedName name="ㄹ호" localSheetId="34" hidden="1">#REF!</definedName>
    <definedName name="设计费" localSheetId="34">#REF!</definedName>
    <definedName name="税收" localSheetId="34">#REF!</definedName>
    <definedName name="ㅁㄴ" localSheetId="34" hidden="1">#REF!</definedName>
    <definedName name="ㅁㅁㅁ" localSheetId="34">#REF!</definedName>
    <definedName name="ㅁㅁㅁㅁㅁㅁ" localSheetId="34" hidden="1">#REF!</definedName>
    <definedName name="ㅁㅇ" localSheetId="34">#REF!</definedName>
    <definedName name="外委加工.dbf" localSheetId="34">#REF!</definedName>
    <definedName name="멘트" localSheetId="34">#REF!</definedName>
    <definedName name="모래" localSheetId="34">#REF!</definedName>
    <definedName name="모래1" localSheetId="34">#REF!</definedName>
    <definedName name="무농1호" localSheetId="34">#REF!</definedName>
    <definedName name="무농2호" localSheetId="34">#REF!</definedName>
    <definedName name="박경희" localSheetId="34">#REF!</definedName>
    <definedName name="번들1호" localSheetId="34">#REF!</definedName>
    <definedName name="번들2호" localSheetId="34">#REF!</definedName>
    <definedName name="번들3호" localSheetId="34">#REF!</definedName>
    <definedName name="부가가치세" localSheetId="34">#REF!</definedName>
    <definedName name="부가가치세요율" localSheetId="34">#REF!</definedName>
    <definedName name="부가가치표" localSheetId="34">#REF!</definedName>
    <definedName name="부대" localSheetId="34">#REF!</definedName>
    <definedName name="부대내역비교" localSheetId="34">#REF!</definedName>
    <definedName name="부대사항" localSheetId="34">#REF!</definedName>
    <definedName name="분석" localSheetId="34">#REF!</definedName>
    <definedName name="비계" localSheetId="34">#REF!</definedName>
    <definedName name="비교표2" localSheetId="34" hidden="1">#REF!</definedName>
    <definedName name="비목1" localSheetId="34">#REF!</definedName>
    <definedName name="비목2" localSheetId="34">#REF!</definedName>
    <definedName name="비목3" localSheetId="34">#REF!</definedName>
    <definedName name="비목4" localSheetId="34">#REF!</definedName>
    <definedName name="ㅅㅅ" localSheetId="34">#REF!</definedName>
    <definedName name="사" localSheetId="34" hidden="1">#REF!</definedName>
    <definedName name="산재보험료" localSheetId="34">#REF!</definedName>
    <definedName name="산재보험료요율" localSheetId="34">#REF!</definedName>
    <definedName name="산재보험료표" localSheetId="34">#REF!</definedName>
    <definedName name="산출" localSheetId="34">#REF!</definedName>
    <definedName name="산출경비" localSheetId="34">#REF!</definedName>
    <definedName name="삼" localSheetId="34">#REF!</definedName>
    <definedName name="상림1호" localSheetId="34">#REF!</definedName>
    <definedName name="상림2호" localSheetId="34">#REF!</definedName>
    <definedName name="상림3호" localSheetId="34">#REF!</definedName>
    <definedName name="생사1호" localSheetId="34">#REF!</definedName>
    <definedName name="생사2호" localSheetId="34">#REF!</definedName>
    <definedName name="생사기존" localSheetId="34">#REF!</definedName>
    <definedName name="서울" localSheetId="34">#REF!</definedName>
    <definedName name="선량1호" localSheetId="34">#REF!</definedName>
    <definedName name="선량2호" localSheetId="34">#REF!</definedName>
    <definedName name="선량3호" localSheetId="34">#REF!</definedName>
    <definedName name="선량4호" localSheetId="34">#REF!</definedName>
    <definedName name="선량5호" localSheetId="34">#REF!</definedName>
    <definedName name="설계사" localSheetId="34">#REF!</definedName>
    <definedName name="설계삼" localSheetId="34">#REF!</definedName>
    <definedName name="설계오" localSheetId="34">#REF!</definedName>
    <definedName name="설계육" localSheetId="34">#REF!</definedName>
    <definedName name="설계이" localSheetId="34">#REF!</definedName>
    <definedName name="성산1호" localSheetId="34">#REF!</definedName>
    <definedName name="성산2호" localSheetId="34">#REF!</definedName>
    <definedName name="성산3호" localSheetId="34">#REF!</definedName>
    <definedName name="성산4호" localSheetId="34">#REF!</definedName>
    <definedName name="성산5호" localSheetId="34">#REF!</definedName>
    <definedName name="송수관로구경" localSheetId="34">#REF!</definedName>
    <definedName name="송천1" localSheetId="34">#REF!</definedName>
    <definedName name="송천2" localSheetId="34">#REF!</definedName>
    <definedName name="수중모타1" localSheetId="34">#REF!</definedName>
    <definedName name="수중모타10" localSheetId="34">#REF!</definedName>
    <definedName name="수중모타15" localSheetId="34">#REF!</definedName>
    <definedName name="수중모타2" localSheetId="34">#REF!</definedName>
    <definedName name="수중모타20" localSheetId="34">#REF!</definedName>
    <definedName name="수중모타25" localSheetId="34">#REF!</definedName>
    <definedName name="수중모타3" localSheetId="34">#REF!</definedName>
    <definedName name="수중모타30" localSheetId="34">#REF!</definedName>
    <definedName name="수중모타5" localSheetId="34">#REF!</definedName>
    <definedName name="수중모타7.5" localSheetId="34">#REF!</definedName>
    <definedName name="수중모터펌프단가" localSheetId="34">#REF!</definedName>
    <definedName name="수중케이블단가" localSheetId="34">#REF!</definedName>
    <definedName name="수행능력" localSheetId="34">#REF!</definedName>
    <definedName name="순공사비" localSheetId="34">#REF!</definedName>
    <definedName name="순공사원가" localSheetId="34">#REF!</definedName>
    <definedName name="시" localSheetId="34">#REF!</definedName>
    <definedName name="신성1" localSheetId="34">#REF!</definedName>
    <definedName name="신성2" localSheetId="34">#REF!</definedName>
    <definedName name="신성3" localSheetId="34">#REF!</definedName>
    <definedName name="신성4" localSheetId="34">#REF!</definedName>
    <definedName name="신성5" localSheetId="34">#REF!</definedName>
    <definedName name="신성6" localSheetId="34">#REF!</definedName>
    <definedName name="신성7" localSheetId="34">#REF!</definedName>
    <definedName name="신흥1호" localSheetId="34">#REF!</definedName>
    <definedName name="신흥2호" localSheetId="34">#REF!</definedName>
    <definedName name="실경상" localSheetId="34">#REF!</definedName>
    <definedName name="실행" localSheetId="34">#REF!</definedName>
    <definedName name="실행검토" localSheetId="34" hidden="1">#REF!</definedName>
    <definedName name="실행예상액" localSheetId="34" hidden="1">#REF!</definedName>
    <definedName name="실행집계" localSheetId="34">#REF!</definedName>
    <definedName name="ㅇㄹ" localSheetId="34" hidden="1">#REF!</definedName>
    <definedName name="ㅇㅇ" localSheetId="34">#REF!</definedName>
    <definedName name="ㅇㅇㅇ" localSheetId="34">#REF!</definedName>
    <definedName name="아연도강관단가" localSheetId="34">#REF!</definedName>
    <definedName name="아연도배관단가" localSheetId="34">#REF!</definedName>
    <definedName name="아연도배관자재" localSheetId="34">#REF!</definedName>
    <definedName name="안방1호" localSheetId="34">#REF!</definedName>
    <definedName name="안방2호" localSheetId="34">#REF!</definedName>
    <definedName name="안전관리비" localSheetId="34">#REF!</definedName>
    <definedName name="안전관리비요율" localSheetId="34">#REF!</definedName>
    <definedName name="안전관리비표" localSheetId="34">#REF!</definedName>
    <definedName name="안정수위" localSheetId="34">#REF!</definedName>
    <definedName name="앞들1호" localSheetId="34">#REF!</definedName>
    <definedName name="앞들2호" localSheetId="34">#REF!</definedName>
    <definedName name="양수량" localSheetId="34">#REF!</definedName>
    <definedName name="양식" localSheetId="34">#REF!</definedName>
    <definedName name="업체" localSheetId="34" hidden="1">#REF!</definedName>
    <definedName name="오산" localSheetId="34">#REF!</definedName>
    <definedName name="오주1호" localSheetId="34">#REF!</definedName>
    <definedName name="오주2호" localSheetId="34">#REF!</definedName>
    <definedName name="오주3호" localSheetId="34">#REF!</definedName>
    <definedName name="오주4호" localSheetId="34">#REF!</definedName>
    <definedName name="왕암내역" localSheetId="34">#REF!</definedName>
    <definedName name="요동1호" localSheetId="34">#REF!</definedName>
    <definedName name="요동2호" localSheetId="34">#REF!</definedName>
    <definedName name="용접" localSheetId="34">#REF!</definedName>
    <definedName name="우산" localSheetId="34">#REF!</definedName>
    <definedName name="운반중량산출2" localSheetId="34">#REF!</definedName>
    <definedName name="운암" localSheetId="34">#REF!</definedName>
    <definedName name="운호1호" localSheetId="34">#REF!</definedName>
    <definedName name="운호2호" localSheetId="34">#REF!</definedName>
    <definedName name="운호3호" localSheetId="34">#REF!</definedName>
    <definedName name="울산프랜지" localSheetId="34">#REF!</definedName>
    <definedName name="원가계산명" localSheetId="34">#REF!</definedName>
    <definedName name="원운1호" localSheetId="34">#REF!</definedName>
    <definedName name="원운2호" localSheetId="34">#REF!</definedName>
    <definedName name="육" localSheetId="34">#REF!</definedName>
    <definedName name="육리1호" localSheetId="34">#REF!</definedName>
    <definedName name="육리2호" localSheetId="34">#REF!</definedName>
    <definedName name="은산1호" localSheetId="34">#REF!</definedName>
    <definedName name="은산2호" localSheetId="34">#REF!</definedName>
    <definedName name="은산3호" localSheetId="34">#REF!</definedName>
    <definedName name="은산4호" localSheetId="34">#REF!</definedName>
    <definedName name="의무비" localSheetId="34">#REF!</definedName>
    <definedName name="의정부" localSheetId="34">#REF!</definedName>
    <definedName name="이" localSheetId="34">#REF!</definedName>
    <definedName name="이윤" localSheetId="34">#REF!</definedName>
    <definedName name="이윤요율" localSheetId="34">#REF!</definedName>
    <definedName name="이윤표" localSheetId="34">#REF!</definedName>
    <definedName name="이희선" localSheetId="34">#REF!,#REF!</definedName>
    <definedName name="인공" localSheetId="34">#REF!</definedName>
    <definedName name="인입공사비" localSheetId="34">#REF!</definedName>
    <definedName name="일반관리비" localSheetId="34">#REF!</definedName>
    <definedName name="일반관리비요율" localSheetId="34">#REF!</definedName>
    <definedName name="일반관리비표" localSheetId="34">#REF!</definedName>
    <definedName name="일위" localSheetId="34">#REF!,#REF!</definedName>
    <definedName name="일위대가" localSheetId="34">#REF!</definedName>
    <definedName name="일위목록" localSheetId="34">#REF!</definedName>
    <definedName name="입력란" localSheetId="34">#REF!</definedName>
    <definedName name="입력전체" localSheetId="34">#REF!</definedName>
    <definedName name="입안1호" localSheetId="34">#REF!</definedName>
    <definedName name="입안2호" localSheetId="34">#REF!</definedName>
    <definedName name="입안3호" localSheetId="34">#REF!</definedName>
    <definedName name="입안4호" localSheetId="34">#REF!</definedName>
    <definedName name="입안기존2" localSheetId="34">#REF!</definedName>
    <definedName name="자연수위" localSheetId="34">#REF!</definedName>
    <definedName name="자재" localSheetId="34">#REF!</definedName>
    <definedName name="잡자재비" localSheetId="34">#REF!</definedName>
    <definedName name="장산1" localSheetId="34">#REF!</definedName>
    <definedName name="장산2" localSheetId="34">#REF!</definedName>
    <definedName name="장산3" localSheetId="34">#REF!</definedName>
    <definedName name="장춘" localSheetId="34">#REF!</definedName>
    <definedName name="재료비" localSheetId="34">#REF!</definedName>
    <definedName name="재료비요율" localSheetId="34">#REF!</definedName>
    <definedName name="재료집계3" localSheetId="34">#REF!</definedName>
    <definedName name="저격2" localSheetId="34">#REF!</definedName>
    <definedName name="저수조만수위" localSheetId="34">#REF!</definedName>
    <definedName name="전동기용량" localSheetId="34">#REF!</definedName>
    <definedName name="전선관부속품비" localSheetId="34">#REF!</definedName>
    <definedName name="전장su" localSheetId="34">#REF!</definedName>
    <definedName name="정열범위" localSheetId="34">#REF!</definedName>
    <definedName name="조달예가" localSheetId="34">#REF!</definedName>
    <definedName name="중량" localSheetId="34">#REF!</definedName>
    <definedName name="중량표" localSheetId="34">#REF!</definedName>
    <definedName name="지동" localSheetId="34">#REF!</definedName>
    <definedName name="지질" localSheetId="34">#REF!</definedName>
    <definedName name="지질2" localSheetId="34">#REF!</definedName>
    <definedName name="직접경비" localSheetId="34">#REF!</definedName>
    <definedName name="직접노무비" localSheetId="34">#REF!</definedName>
    <definedName name="직접노무비요율" localSheetId="34">#REF!</definedName>
    <definedName name="직접비" localSheetId="34">#REF!</definedName>
    <definedName name="직접재료비" localSheetId="34">#REF!</definedName>
    <definedName name="직접재료비합" localSheetId="34">#REF!</definedName>
    <definedName name="직종" localSheetId="34">#REF!</definedName>
    <definedName name="직종명" localSheetId="34">#REF!</definedName>
    <definedName name="진석" localSheetId="34">#REF!,#REF!</definedName>
    <definedName name="ㅊ3" localSheetId="34">#REF!</definedName>
    <definedName name="차체2" localSheetId="34">#REF!</definedName>
    <definedName name="착정심도" localSheetId="34">#REF!</definedName>
    <definedName name="철골공" localSheetId="34">#REF!</definedName>
    <definedName name="철목1호" localSheetId="34">#REF!</definedName>
    <definedName name="철목2호" localSheetId="34">#REF!</definedName>
    <definedName name="철목3호" localSheetId="34">#REF!</definedName>
    <definedName name="철목4호" localSheetId="34">#REF!</definedName>
    <definedName name="철콘" localSheetId="34">#REF!</definedName>
    <definedName name="철콘견적" localSheetId="34">#REF!</definedName>
    <definedName name="철콘번호" localSheetId="34">#REF!</definedName>
    <definedName name="청림1호" localSheetId="34">#REF!</definedName>
    <definedName name="청림2호" localSheetId="34">#REF!</definedName>
    <definedName name="청림3호" localSheetId="34">#REF!</definedName>
    <definedName name="총공사비" localSheetId="34">#REF!</definedName>
    <definedName name="총괄" localSheetId="34">#REF!</definedName>
    <definedName name="총괄표0" localSheetId="34" hidden="1">#REF!</definedName>
    <definedName name="총원가" localSheetId="34">#REF!</definedName>
    <definedName name="칠" localSheetId="34">#REF!</definedName>
    <definedName name="ㅌㅌㅌㅌㅌㅌㅌ" localSheetId="34">#REF!</definedName>
    <definedName name="토" localSheetId="34" hidden="1">#REF!</definedName>
    <definedName name="팔" localSheetId="34" hidden="1">#REF!</definedName>
    <definedName name="펌프구경" localSheetId="34">#REF!</definedName>
    <definedName name="평택" localSheetId="34">#REF!</definedName>
    <definedName name="표지" localSheetId="34" hidden="1">#REF!</definedName>
    <definedName name="프린트" localSheetId="34">#REF!</definedName>
    <definedName name="ㅎ" localSheetId="34">#REF!</definedName>
    <definedName name="ㅎ314" localSheetId="34">#REF!</definedName>
    <definedName name="ㅎ384" localSheetId="34">#REF!</definedName>
    <definedName name="ㅎㄹㄹ" localSheetId="34">#REF!</definedName>
    <definedName name="하도급계획서" localSheetId="34">#REF!</definedName>
    <definedName name="한" localSheetId="34" hidden="1">#REF!</definedName>
    <definedName name="한교1호" localSheetId="34">#REF!</definedName>
    <definedName name="한교2호" localSheetId="34">#REF!</definedName>
    <definedName name="한교3호" localSheetId="34">#REF!</definedName>
    <definedName name="한전" localSheetId="34">#REF!</definedName>
    <definedName name="한전수탁비" localSheetId="34">#REF!</definedName>
    <definedName name="할증" localSheetId="34">#REF!</definedName>
    <definedName name="합계" localSheetId="34">#REF!</definedName>
    <definedName name="행삭제" localSheetId="34">#REF!</definedName>
    <definedName name="현천기자재비" localSheetId="34">#REF!</definedName>
    <definedName name="화신1호" localSheetId="34">#REF!</definedName>
    <definedName name="화신2호" localSheetId="34">#REF!</definedName>
    <definedName name="화신기존1" localSheetId="34">#REF!</definedName>
    <definedName name="화신기존2" localSheetId="34">#REF!</definedName>
    <definedName name="환산계수" localSheetId="34">#REF!</definedName>
    <definedName name="회사명" localSheetId="34">#REF!</definedName>
    <definedName name="회시1호" localSheetId="34">#REF!</definedName>
    <definedName name="회시2호" localSheetId="34">#REF!</definedName>
    <definedName name="희선" localSheetId="34">#REF!,#REF!,#REF!,#REF!,#REF!,#REF!,#REF!,#REF!,#REF!,#REF!,#REF!,#REF!,#REF!,#REF!,#REF!,#REF!,#REF!,#REF!,#REF!</definedName>
    <definedName name="ㅗ1433" localSheetId="34">#REF!</definedName>
    <definedName name="ㅗㅓㅏ" localSheetId="34">#REF!</definedName>
    <definedName name="ㅠ" localSheetId="34">#REF!</definedName>
    <definedName name="ㅠ1" localSheetId="34">#REF!</definedName>
    <definedName name="ㅠ121" localSheetId="34">#REF!</definedName>
    <definedName name="_xlnm.Print_Area" localSheetId="34">'3.1C3620'!$A$1:$I$35</definedName>
    <definedName name="\e" localSheetId="35">#REF!</definedName>
    <definedName name="\g" localSheetId="35">#REF!</definedName>
    <definedName name="\O" localSheetId="35">#REF!</definedName>
    <definedName name="\s" localSheetId="35">#REF!</definedName>
    <definedName name="_\D" localSheetId="35">#REF!</definedName>
    <definedName name="_\X" localSheetId="35">#REF!</definedName>
    <definedName name="________cap11" localSheetId="35">#REF!</definedName>
    <definedName name="_______cap11" localSheetId="35">#REF!</definedName>
    <definedName name="______cap11" localSheetId="35">#REF!</definedName>
    <definedName name="_____key2" localSheetId="35" hidden="1">#REF!</definedName>
    <definedName name="____key2" localSheetId="35" hidden="1">#REF!</definedName>
    <definedName name="____YO1" localSheetId="35">#REF!</definedName>
    <definedName name="____총괄표" localSheetId="35" hidden="1">#REF!</definedName>
    <definedName name="___BMK10" localSheetId="35">#REF!</definedName>
    <definedName name="___HSH1" localSheetId="35">#REF!</definedName>
    <definedName name="___HSH2" localSheetId="35">#REF!</definedName>
    <definedName name="___HTB2" localSheetId="35">#REF!</definedName>
    <definedName name="___HTS1" localSheetId="35">#REF!</definedName>
    <definedName name="___key2" localSheetId="35" hidden="1">#REF!</definedName>
    <definedName name="___MS1" localSheetId="35">#REF!</definedName>
    <definedName name="___mu1" localSheetId="35">#REF!</definedName>
    <definedName name="___mu2" localSheetId="35">#REF!</definedName>
    <definedName name="___mu3" localSheetId="35">#REF!</definedName>
    <definedName name="___na7" localSheetId="35">#REF!</definedName>
    <definedName name="___nf1" localSheetId="35">#REF!</definedName>
    <definedName name="___nf2" localSheetId="35">#REF!</definedName>
    <definedName name="___nf3" localSheetId="35">#REF!</definedName>
    <definedName name="___ng30" localSheetId="35">#REF!</definedName>
    <definedName name="___ng35" localSheetId="35">#REF!</definedName>
    <definedName name="___NP1" localSheetId="35">#REF!</definedName>
    <definedName name="___NP2" localSheetId="35">#REF!</definedName>
    <definedName name="___NSH1" localSheetId="35">#REF!</definedName>
    <definedName name="___NSH2" localSheetId="35">#REF!</definedName>
    <definedName name="___pa7" localSheetId="35">#REF!</definedName>
    <definedName name="___pf1" localSheetId="35">#REF!</definedName>
    <definedName name="___pf2" localSheetId="35">#REF!</definedName>
    <definedName name="___pf3" localSheetId="35">#REF!</definedName>
    <definedName name="___pg30" localSheetId="35">#REF!</definedName>
    <definedName name="___pg35" localSheetId="35">#REF!</definedName>
    <definedName name="___ppa7" localSheetId="35">#REF!</definedName>
    <definedName name="___ppf1" localSheetId="35">#REF!</definedName>
    <definedName name="___ppf2" localSheetId="35">#REF!</definedName>
    <definedName name="___ppf3" localSheetId="35">#REF!</definedName>
    <definedName name="___ppg30" localSheetId="35">#REF!</definedName>
    <definedName name="___ppg35" localSheetId="35">#REF!</definedName>
    <definedName name="___QTY10" localSheetId="35">#REF!</definedName>
    <definedName name="___UPR10" localSheetId="35">#REF!</definedName>
    <definedName name="___vrc25" localSheetId="35">#REF!</definedName>
    <definedName name="___YO1" localSheetId="35">#REF!</definedName>
    <definedName name="___총괄표" localSheetId="35" hidden="1">#REF!</definedName>
    <definedName name="__16_3_0Crite" localSheetId="35">#REF!</definedName>
    <definedName name="__17_3_0Criteria" localSheetId="35">#REF!</definedName>
    <definedName name="__18_3__Crite" localSheetId="35">#REF!</definedName>
    <definedName name="__19_3__Criteria" localSheetId="35">#REF!</definedName>
    <definedName name="__20A15_" localSheetId="35">#REF!</definedName>
    <definedName name="__21G_0Extr" localSheetId="35">#REF!</definedName>
    <definedName name="__22G_0Extract" localSheetId="35">#REF!</definedName>
    <definedName name="__23G__Extr" localSheetId="35">#REF!</definedName>
    <definedName name="__24G__Extract" localSheetId="35">#REF!</definedName>
    <definedName name="__BMK10" localSheetId="35">#REF!</definedName>
    <definedName name="__cap11" localSheetId="35">#REF!</definedName>
    <definedName name="__HSH1" localSheetId="35">#REF!</definedName>
    <definedName name="__HSH2" localSheetId="35">#REF!</definedName>
    <definedName name="__HTB2" localSheetId="35">#REF!</definedName>
    <definedName name="__HTS1" localSheetId="35">#REF!</definedName>
    <definedName name="__key2" localSheetId="35" hidden="1">#REF!</definedName>
    <definedName name="__MS1" localSheetId="35">#REF!</definedName>
    <definedName name="__mu1" localSheetId="35">#REF!</definedName>
    <definedName name="__mu2" localSheetId="35">#REF!</definedName>
    <definedName name="__mu3" localSheetId="35">#REF!</definedName>
    <definedName name="__na7" localSheetId="35">#REF!</definedName>
    <definedName name="__nf1" localSheetId="35">#REF!</definedName>
    <definedName name="__nf2" localSheetId="35">#REF!</definedName>
    <definedName name="__nf3" localSheetId="35">#REF!</definedName>
    <definedName name="__ng30" localSheetId="35">#REF!</definedName>
    <definedName name="__ng35" localSheetId="35">#REF!</definedName>
    <definedName name="__NP1" localSheetId="35">#REF!</definedName>
    <definedName name="__NP2" localSheetId="35">#REF!</definedName>
    <definedName name="__NSH1" localSheetId="35">#REF!</definedName>
    <definedName name="__NSH2" localSheetId="35">#REF!</definedName>
    <definedName name="__pa7" localSheetId="35">#REF!</definedName>
    <definedName name="__pf1" localSheetId="35">#REF!</definedName>
    <definedName name="__pf2" localSheetId="35">#REF!</definedName>
    <definedName name="__pf3" localSheetId="35">#REF!</definedName>
    <definedName name="__pg30" localSheetId="35">#REF!</definedName>
    <definedName name="__pg35" localSheetId="35">#REF!</definedName>
    <definedName name="__ppa7" localSheetId="35">#REF!</definedName>
    <definedName name="__ppf1" localSheetId="35">#REF!</definedName>
    <definedName name="__ppf2" localSheetId="35">#REF!</definedName>
    <definedName name="__ppf3" localSheetId="35">#REF!</definedName>
    <definedName name="__ppg30" localSheetId="35">#REF!</definedName>
    <definedName name="__ppg35" localSheetId="35">#REF!</definedName>
    <definedName name="__QTY10" localSheetId="35">#REF!</definedName>
    <definedName name="__UPR10" localSheetId="35">#REF!</definedName>
    <definedName name="__vrc25" localSheetId="35">#REF!</definedName>
    <definedName name="__YO1" localSheetId="35">#REF!</definedName>
    <definedName name="__총괄표" localSheetId="35" hidden="1">#REF!</definedName>
    <definedName name="_000年.xls" localSheetId="35">#REF!</definedName>
    <definedName name="_001年.xls" localSheetId="35">#REF!</definedName>
    <definedName name="_002年.xls" localSheetId="35">#REF!</definedName>
    <definedName name="_16.025_8.297_18.65__10.5" localSheetId="35">#REF!</definedName>
    <definedName name="_16_3_0Crite" localSheetId="35">#REF!</definedName>
    <definedName name="_17_3_0Criteria" localSheetId="35">#REF!</definedName>
    <definedName name="_18_3__Crite" localSheetId="35">#REF!</definedName>
    <definedName name="_19_3__Criteria" localSheetId="35">#REF!</definedName>
    <definedName name="_1공장" localSheetId="35">#REF!</definedName>
    <definedName name="_20A15_" localSheetId="35">#REF!</definedName>
    <definedName name="_21G_0Extr" localSheetId="35">#REF!</definedName>
    <definedName name="_22G_0Extract" localSheetId="35">#REF!</definedName>
    <definedName name="_23G__Extr" localSheetId="35">#REF!</definedName>
    <definedName name="_24G__Extract" localSheetId="35">#REF!</definedName>
    <definedName name="_2공장" localSheetId="35">#REF!</definedName>
    <definedName name="_3공장" localSheetId="35">#REF!</definedName>
    <definedName name="_58_3" localSheetId="35">#REF!</definedName>
    <definedName name="_61_3_0Crite" localSheetId="35">#REF!</definedName>
    <definedName name="_64_3_0Criteria" localSheetId="35">#REF!</definedName>
    <definedName name="_67_3__Crite" localSheetId="35">#REF!</definedName>
    <definedName name="_70_3__Criteria" localSheetId="35">#REF!</definedName>
    <definedName name="_71A15_" localSheetId="35">#REF!</definedName>
    <definedName name="_74G" localSheetId="35">#REF!</definedName>
    <definedName name="_77G_0Extr" localSheetId="35">#REF!</definedName>
    <definedName name="_80G_0Extract" localSheetId="35">#REF!</definedName>
    <definedName name="_83G__Extr" localSheetId="35">#REF!</definedName>
    <definedName name="_86G__Extract" localSheetId="35">#REF!</definedName>
    <definedName name="_A" localSheetId="35">#REF!</definedName>
    <definedName name="_BMK10" localSheetId="35">#REF!</definedName>
    <definedName name="_cap11" localSheetId="35">#REF!</definedName>
    <definedName name="_Dist_Bin" localSheetId="35" hidden="1">#REF!</definedName>
    <definedName name="_Dist_Values" localSheetId="35" hidden="1">#REF!</definedName>
    <definedName name="_Fill" localSheetId="35" hidden="1">#REF!</definedName>
    <definedName name="_HSH1" localSheetId="35">#REF!</definedName>
    <definedName name="_HSH2" localSheetId="35">#REF!</definedName>
    <definedName name="_HTB2" localSheetId="35">#REF!</definedName>
    <definedName name="_HTS1" localSheetId="35">#REF!</definedName>
    <definedName name="_Key1" localSheetId="35" hidden="1">#REF!</definedName>
    <definedName name="_Key2" localSheetId="35" hidden="1">#REF!</definedName>
    <definedName name="_MS1" localSheetId="35">#REF!</definedName>
    <definedName name="_mu1" localSheetId="35">#REF!</definedName>
    <definedName name="_mu2" localSheetId="35">#REF!</definedName>
    <definedName name="_mu3" localSheetId="35">#REF!</definedName>
    <definedName name="_na7" localSheetId="35">#REF!</definedName>
    <definedName name="_nf1" localSheetId="35">#REF!</definedName>
    <definedName name="_nf2" localSheetId="35">#REF!</definedName>
    <definedName name="_nf3" localSheetId="35">#REF!</definedName>
    <definedName name="_ng30" localSheetId="35">#REF!</definedName>
    <definedName name="_ng35" localSheetId="35">#REF!</definedName>
    <definedName name="_NP1" localSheetId="35">#REF!</definedName>
    <definedName name="_NP2" localSheetId="35">#REF!</definedName>
    <definedName name="_NSH1" localSheetId="35">#REF!</definedName>
    <definedName name="_NSH2" localSheetId="35">#REF!</definedName>
    <definedName name="_pa7" localSheetId="35">#REF!</definedName>
    <definedName name="_pf1" localSheetId="35">#REF!</definedName>
    <definedName name="_pf2" localSheetId="35">#REF!</definedName>
    <definedName name="_pf3" localSheetId="35">#REF!</definedName>
    <definedName name="_pg30" localSheetId="35">#REF!</definedName>
    <definedName name="_pg35" localSheetId="35">#REF!</definedName>
    <definedName name="_ppa7" localSheetId="35">#REF!</definedName>
    <definedName name="_ppf1" localSheetId="35">#REF!</definedName>
    <definedName name="_ppf2" localSheetId="35">#REF!</definedName>
    <definedName name="_ppf3" localSheetId="35">#REF!</definedName>
    <definedName name="_ppg30" localSheetId="35">#REF!</definedName>
    <definedName name="_ppg35" localSheetId="35">#REF!</definedName>
    <definedName name="_QTY10" localSheetId="35">#REF!</definedName>
    <definedName name="_Sort" localSheetId="35" hidden="1">#REF!</definedName>
    <definedName name="_Table1_In1" localSheetId="35" hidden="1">#REF!</definedName>
    <definedName name="_Table1_Out" localSheetId="35" hidden="1">#REF!</definedName>
    <definedName name="_UPR10" localSheetId="35">#REF!</definedName>
    <definedName name="_vrc25" localSheetId="35">#REF!</definedName>
    <definedName name="_YO1" localSheetId="35">#REF!</definedName>
    <definedName name="_총괄표" localSheetId="35" hidden="1">#REF!</definedName>
    <definedName name="A_1" localSheetId="35">#REF!</definedName>
    <definedName name="A_2" localSheetId="35">#REF!</definedName>
    <definedName name="A_3" localSheetId="35">#REF!</definedName>
    <definedName name="A_4" localSheetId="35">#REF!</definedName>
    <definedName name="A_5" localSheetId="35">#REF!</definedName>
    <definedName name="A_6" localSheetId="35">#REF!</definedName>
    <definedName name="A1_" localSheetId="35">#REF!</definedName>
    <definedName name="A15." localSheetId="35">#REF!</definedName>
    <definedName name="A2_" localSheetId="35">#REF!</definedName>
    <definedName name="A3_" localSheetId="35">#REF!</definedName>
    <definedName name="A315yoo1" localSheetId="35">#REF!</definedName>
    <definedName name="A4_" localSheetId="35">#REF!</definedName>
    <definedName name="A5_" localSheetId="35">#REF!</definedName>
    <definedName name="A7_" localSheetId="35">#REF!</definedName>
    <definedName name="A8_" localSheetId="35">#REF!</definedName>
    <definedName name="A9_" localSheetId="35">#REF!</definedName>
    <definedName name="AA" localSheetId="35" hidden="1">#REF!</definedName>
    <definedName name="AMOUNT" localSheetId="35">#REF!</definedName>
    <definedName name="are" localSheetId="35">#REF!</definedName>
    <definedName name="as" localSheetId="35" hidden="1">#REF!</definedName>
    <definedName name="b_1" localSheetId="35">#REF!</definedName>
    <definedName name="B0" localSheetId="35">#REF!</definedName>
    <definedName name="B1_" localSheetId="35">#REF!</definedName>
    <definedName name="B1381." localSheetId="35">#REF!</definedName>
    <definedName name="B1A" localSheetId="35">#REF!</definedName>
    <definedName name="B1WL" localSheetId="35">#REF!</definedName>
    <definedName name="B1WR" localSheetId="35">#REF!</definedName>
    <definedName name="B2A" localSheetId="35">#REF!</definedName>
    <definedName name="B2WL" localSheetId="35">#REF!</definedName>
    <definedName name="B2WR" localSheetId="35">#REF!</definedName>
    <definedName name="B3A" localSheetId="35">#REF!</definedName>
    <definedName name="B4A" localSheetId="35">#REF!</definedName>
    <definedName name="B5A" localSheetId="35">#REF!</definedName>
    <definedName name="B6A" localSheetId="35">#REF!</definedName>
    <definedName name="B7A" localSheetId="35">#REF!</definedName>
    <definedName name="B8A" localSheetId="35">#REF!</definedName>
    <definedName name="BA" localSheetId="35">#REF!</definedName>
    <definedName name="BAE_GWANG_GONG" localSheetId="35">#REF!</definedName>
    <definedName name="BB" localSheetId="35">#REF!</definedName>
    <definedName name="bbb" localSheetId="35">#REF!</definedName>
    <definedName name="BHU" localSheetId="35">#REF!</definedName>
    <definedName name="BI_GAE_GONG" localSheetId="35">#REF!</definedName>
    <definedName name="BIGO" localSheetId="35">#REF!</definedName>
    <definedName name="BJ_GLF" localSheetId="35">#REF!</definedName>
    <definedName name="BJ_LR" localSheetId="35">#REF!</definedName>
    <definedName name="BMO" localSheetId="35">#REF!</definedName>
    <definedName name="BO" localSheetId="35">#REF!</definedName>
    <definedName name="BO_ON_GONG" localSheetId="35">#REF!</definedName>
    <definedName name="BO_TONG_IN_BU" localSheetId="35">#REF!</definedName>
    <definedName name="BSH" localSheetId="35">#REF!</definedName>
    <definedName name="BV" localSheetId="35">#REF!</definedName>
    <definedName name="C_1" localSheetId="35">#REF!</definedName>
    <definedName name="C_2" localSheetId="35">#REF!</definedName>
    <definedName name="C_3" localSheetId="35">#REF!</definedName>
    <definedName name="cap" localSheetId="35">#REF!</definedName>
    <definedName name="CCC" localSheetId="35">#REF!</definedName>
    <definedName name="CHUK_RYANG_SA" localSheetId="35">#REF!</definedName>
    <definedName name="CHUL_GOL_GONG" localSheetId="35">#REF!</definedName>
    <definedName name="CHUL_GONG" localSheetId="35">#REF!</definedName>
    <definedName name="CIVIL" localSheetId="35">#REF!</definedName>
    <definedName name="CKSP" localSheetId="35">#REF!</definedName>
    <definedName name="Client" localSheetId="35">#REF!</definedName>
    <definedName name="CM" localSheetId="35">#REF!</definedName>
    <definedName name="COD" localSheetId="35">#REF!</definedName>
    <definedName name="CODE" localSheetId="35">#REF!</definedName>
    <definedName name="cola" localSheetId="35">#REF!</definedName>
    <definedName name="cola11" localSheetId="35">#REF!</definedName>
    <definedName name="colb" localSheetId="35">#REF!</definedName>
    <definedName name="Conc_A" localSheetId="35">#REF!</definedName>
    <definedName name="Conc_C" localSheetId="35">#REF!</definedName>
    <definedName name="COST" localSheetId="35" hidden="1">#REF!</definedName>
    <definedName name="COSTT" localSheetId="35" hidden="1">#REF!</definedName>
    <definedName name="CPK" localSheetId="35">#REF!</definedName>
    <definedName name="CR" localSheetId="35">#REF!</definedName>
    <definedName name="D0" localSheetId="35">#REF!</definedName>
    <definedName name="D00" localSheetId="35">#REF!</definedName>
    <definedName name="D000" localSheetId="35">#REF!</definedName>
    <definedName name="DAN" localSheetId="35">#REF!</definedName>
    <definedName name="DANGA" localSheetId="35">#REF!,#REF!</definedName>
    <definedName name="danga2" localSheetId="35">#REF!,#REF!</definedName>
    <definedName name="Database" localSheetId="35" hidden="1">#REF!</definedName>
    <definedName name="database2" localSheetId="35">#REF!</definedName>
    <definedName name="date" localSheetId="35">#REF!</definedName>
    <definedName name="Date_Bidding" localSheetId="35">#REF!</definedName>
    <definedName name="DE" localSheetId="35">#REF!</definedName>
    <definedName name="DF" localSheetId="35">#REF!</definedName>
    <definedName name="dl" localSheetId="35">#REF!</definedName>
    <definedName name="DO_JANG_GONG" localSheetId="35">#REF!</definedName>
    <definedName name="DPI" localSheetId="35">#REF!</definedName>
    <definedName name="DPP" localSheetId="35">#REF!</definedName>
    <definedName name="DS" localSheetId="35">#REF!</definedName>
    <definedName name="DSVP" localSheetId="35">#REF!</definedName>
    <definedName name="DUCT_GONG" localSheetId="35">#REF!</definedName>
    <definedName name="E10M" localSheetId="35">#REF!</definedName>
    <definedName name="E10P" localSheetId="35">#REF!</definedName>
    <definedName name="E11M" localSheetId="35">#REF!</definedName>
    <definedName name="E11P" localSheetId="35">#REF!</definedName>
    <definedName name="E12M" localSheetId="35">#REF!</definedName>
    <definedName name="E12P" localSheetId="35">#REF!</definedName>
    <definedName name="E13M" localSheetId="35">#REF!</definedName>
    <definedName name="E13P" localSheetId="35">#REF!</definedName>
    <definedName name="E14M" localSheetId="35">#REF!</definedName>
    <definedName name="E14P" localSheetId="35">#REF!</definedName>
    <definedName name="E15M" localSheetId="35">#REF!</definedName>
    <definedName name="E15P" localSheetId="35">#REF!</definedName>
    <definedName name="E16M" localSheetId="35">#REF!</definedName>
    <definedName name="E16P" localSheetId="35">#REF!</definedName>
    <definedName name="E17M" localSheetId="35">#REF!</definedName>
    <definedName name="E17P" localSheetId="35">#REF!</definedName>
    <definedName name="E18M" localSheetId="35">#REF!</definedName>
    <definedName name="E18P" localSheetId="35">#REF!</definedName>
    <definedName name="E19M" localSheetId="35">#REF!</definedName>
    <definedName name="E19P" localSheetId="35">#REF!</definedName>
    <definedName name="E1E" localSheetId="35">#REF!</definedName>
    <definedName name="E1M" localSheetId="35">#REF!</definedName>
    <definedName name="E1P" localSheetId="35">#REF!</definedName>
    <definedName name="E20M" localSheetId="35">#REF!</definedName>
    <definedName name="E20P" localSheetId="35">#REF!</definedName>
    <definedName name="E21M" localSheetId="35">#REF!</definedName>
    <definedName name="E21P" localSheetId="35">#REF!</definedName>
    <definedName name="E22M" localSheetId="35">#REF!</definedName>
    <definedName name="E22P" localSheetId="35">#REF!</definedName>
    <definedName name="E23M" localSheetId="35">#REF!</definedName>
    <definedName name="E23P" localSheetId="35">#REF!</definedName>
    <definedName name="E24M" localSheetId="35">#REF!</definedName>
    <definedName name="E24P" localSheetId="35">#REF!</definedName>
    <definedName name="E26E" localSheetId="35">#REF!</definedName>
    <definedName name="E26M" localSheetId="35">#REF!</definedName>
    <definedName name="E26P" localSheetId="35">#REF!</definedName>
    <definedName name="E27E" localSheetId="35">#REF!</definedName>
    <definedName name="E27M" localSheetId="35">#REF!</definedName>
    <definedName name="E27P" localSheetId="35">#REF!</definedName>
    <definedName name="E28E" localSheetId="35">#REF!</definedName>
    <definedName name="E28M" localSheetId="35">#REF!</definedName>
    <definedName name="E28P" localSheetId="35">#REF!</definedName>
    <definedName name="E29M" localSheetId="35">#REF!</definedName>
    <definedName name="E29P" localSheetId="35">#REF!</definedName>
    <definedName name="E2E" localSheetId="35">#REF!</definedName>
    <definedName name="E2M" localSheetId="35">#REF!</definedName>
    <definedName name="E2P" localSheetId="35">#REF!</definedName>
    <definedName name="E30M" localSheetId="35">#REF!</definedName>
    <definedName name="E30P" localSheetId="35">#REF!</definedName>
    <definedName name="E35M" localSheetId="35">#REF!</definedName>
    <definedName name="E35P" localSheetId="35">#REF!</definedName>
    <definedName name="E3P" localSheetId="35">#REF!</definedName>
    <definedName name="E43M" localSheetId="35">#REF!</definedName>
    <definedName name="E43P" localSheetId="35">#REF!</definedName>
    <definedName name="E44M" localSheetId="35">#REF!</definedName>
    <definedName name="E44P" localSheetId="35">#REF!</definedName>
    <definedName name="E45M" localSheetId="35">#REF!</definedName>
    <definedName name="E45P" localSheetId="35">#REF!</definedName>
    <definedName name="E46M" localSheetId="35">#REF!</definedName>
    <definedName name="E46P" localSheetId="35">#REF!</definedName>
    <definedName name="E47M" localSheetId="35">#REF!</definedName>
    <definedName name="E47P" localSheetId="35">#REF!</definedName>
    <definedName name="E49M" localSheetId="35">#REF!</definedName>
    <definedName name="E49P" localSheetId="35">#REF!</definedName>
    <definedName name="E4M" localSheetId="35">#REF!</definedName>
    <definedName name="E4P" localSheetId="35">#REF!</definedName>
    <definedName name="E50M" localSheetId="35">#REF!</definedName>
    <definedName name="E50P" localSheetId="35">#REF!</definedName>
    <definedName name="E51E" localSheetId="35">#REF!</definedName>
    <definedName name="E5M" localSheetId="35">#REF!</definedName>
    <definedName name="E5P" localSheetId="35">#REF!</definedName>
    <definedName name="E6M" localSheetId="35">#REF!</definedName>
    <definedName name="E6P" localSheetId="35">#REF!</definedName>
    <definedName name="E7M" localSheetId="35">#REF!</definedName>
    <definedName name="E7P" localSheetId="35">#REF!</definedName>
    <definedName name="E8M" localSheetId="35">#REF!</definedName>
    <definedName name="E8P" localSheetId="35">#REF!</definedName>
    <definedName name="E9M" localSheetId="35">#REF!</definedName>
    <definedName name="E9P" localSheetId="35">#REF!</definedName>
    <definedName name="eee" localSheetId="35" hidden="1">#REF!</definedName>
    <definedName name="Exchange_Rate" localSheetId="35">#REF!</definedName>
    <definedName name="Extract_MI" localSheetId="35">#REF!</definedName>
    <definedName name="fact" localSheetId="35">#REF!</definedName>
    <definedName name="FD" localSheetId="35">#REF!</definedName>
    <definedName name="FEEL" localSheetId="35">#REF!</definedName>
    <definedName name="fjkf" localSheetId="35">#REF!</definedName>
    <definedName name="Form" localSheetId="35">#REF!</definedName>
    <definedName name="fvdsa" localSheetId="35">#REF!</definedName>
    <definedName name="fwk" localSheetId="35">#REF!</definedName>
    <definedName name="GAE_JANG_GONG" localSheetId="35">#REF!</definedName>
    <definedName name="GEMCO" localSheetId="35" hidden="1">#REF!</definedName>
    <definedName name="gfdgdgdf" localSheetId="35">#REF!</definedName>
    <definedName name="gfggfr" localSheetId="35">#REF!</definedName>
    <definedName name="GG" localSheetId="35">#REF!</definedName>
    <definedName name="GGGG" localSheetId="35">#REF!</definedName>
    <definedName name="gh" localSheetId="35">#REF!</definedName>
    <definedName name="GI_GAE_SUL_CHI_GONG" localSheetId="35">#REF!</definedName>
    <definedName name="GJ" localSheetId="35">#REF!</definedName>
    <definedName name="gjj" localSheetId="35">#REF!</definedName>
    <definedName name="GK" localSheetId="35">#REF!</definedName>
    <definedName name="GONGCODE" localSheetId="35">#REF!</definedName>
    <definedName name="grew" localSheetId="35" hidden="1">#REF!</definedName>
    <definedName name="Gtb" localSheetId="35">#REF!</definedName>
    <definedName name="gtbtt" localSheetId="35">#REF!</definedName>
    <definedName name="GUMAK" localSheetId="35">#REF!</definedName>
    <definedName name="Gxl" localSheetId="35">#REF!</definedName>
    <definedName name="gxltt" localSheetId="35">#REF!</definedName>
    <definedName name="GY" localSheetId="35">#REF!</definedName>
    <definedName name="H1L" localSheetId="35">#REF!</definedName>
    <definedName name="H1R" localSheetId="35">#REF!</definedName>
    <definedName name="H1WL" localSheetId="35">#REF!</definedName>
    <definedName name="H1WR" localSheetId="35">#REF!</definedName>
    <definedName name="H2L" localSheetId="35">#REF!</definedName>
    <definedName name="H2R" localSheetId="35">#REF!</definedName>
    <definedName name="H2WL" localSheetId="35">#REF!</definedName>
    <definedName name="H2WR" localSheetId="35">#REF!</definedName>
    <definedName name="H3L" localSheetId="35">#REF!</definedName>
    <definedName name="H3R" localSheetId="35">#REF!</definedName>
    <definedName name="H3WL" localSheetId="35">#REF!</definedName>
    <definedName name="H3WR" localSheetId="35">#REF!</definedName>
    <definedName name="H4L" localSheetId="35">#REF!</definedName>
    <definedName name="H4R" localSheetId="35">#REF!</definedName>
    <definedName name="H5L" localSheetId="35">#REF!</definedName>
    <definedName name="H5R" localSheetId="35">#REF!</definedName>
    <definedName name="H6L" localSheetId="35">#REF!</definedName>
    <definedName name="H6R" localSheetId="35">#REF!</definedName>
    <definedName name="H7L" localSheetId="35">#REF!</definedName>
    <definedName name="H7R" localSheetId="35">#REF!</definedName>
    <definedName name="H9A" localSheetId="35">#REF!</definedName>
    <definedName name="HAF" localSheetId="35">#REF!</definedName>
    <definedName name="han" localSheetId="35" hidden="1">#REF!</definedName>
    <definedName name="hanliangbiao" localSheetId="35">#REF!</definedName>
    <definedName name="hardwar" localSheetId="35" hidden="1">#REF!</definedName>
    <definedName name="HBV" localSheetId="35">#REF!</definedName>
    <definedName name="HCR" localSheetId="35">#REF!</definedName>
    <definedName name="HDSVP" localSheetId="35">#REF!</definedName>
    <definedName name="HHAF" localSheetId="35">#REF!</definedName>
    <definedName name="HHMF" localSheetId="35">#REF!</definedName>
    <definedName name="HL" localSheetId="35">#REF!</definedName>
    <definedName name="HMF" localSheetId="35">#REF!</definedName>
    <definedName name="HMOTOR" localSheetId="35">#REF!</definedName>
    <definedName name="HPUMP" localSheetId="35">#REF!</definedName>
    <definedName name="HR" localSheetId="35">#REF!</definedName>
    <definedName name="HSH" localSheetId="35">#REF!</definedName>
    <definedName name="HSV" localSheetId="35">#REF!</definedName>
    <definedName name="htb" localSheetId="35">#REF!</definedName>
    <definedName name="hts" localSheetId="35">#REF!</definedName>
    <definedName name="HVAFP" localSheetId="35">#REF!</definedName>
    <definedName name="HVMF" localSheetId="35">#REF!</definedName>
    <definedName name="HWEI" localSheetId="35">#REF!</definedName>
    <definedName name="HWL" localSheetId="35">#REF!</definedName>
    <definedName name="HWR" localSheetId="35">#REF!</definedName>
    <definedName name="i" localSheetId="35">#REF!</definedName>
    <definedName name="ID" localSheetId="35">#REF!,#REF!</definedName>
    <definedName name="JA" localSheetId="35">#REF!</definedName>
    <definedName name="JE_GWAN_GONG" localSheetId="35">#REF!</definedName>
    <definedName name="jg" localSheetId="35">#REF!</definedName>
    <definedName name="jhjyg" localSheetId="35">#REF!</definedName>
    <definedName name="JK" localSheetId="35">#REF!</definedName>
    <definedName name="JUNG_GI_UN_JUN" localSheetId="35">#REF!</definedName>
    <definedName name="kim" localSheetId="35">#REF!</definedName>
    <definedName name="KJ" localSheetId="35">#REF!</definedName>
    <definedName name="kjjh" localSheetId="35">#REF!</definedName>
    <definedName name="kk" localSheetId="35" hidden="1">#REF!</definedName>
    <definedName name="LA" localSheetId="35">#REF!</definedName>
    <definedName name="Labor_Cost" localSheetId="35">#REF!</definedName>
    <definedName name="lf" localSheetId="35">#REF!</definedName>
    <definedName name="lll" localSheetId="35">#REF!</definedName>
    <definedName name="lllllll" localSheetId="35">#REF!</definedName>
    <definedName name="LMO" localSheetId="35">#REF!</definedName>
    <definedName name="LPI" localSheetId="35">#REF!</definedName>
    <definedName name="LSH" localSheetId="35">#REF!</definedName>
    <definedName name="Material" localSheetId="35">#REF!</definedName>
    <definedName name="MD" localSheetId="35">#REF!</definedName>
    <definedName name="MOK_DO_GONG" localSheetId="35">#REF!</definedName>
    <definedName name="MOK_GONG" localSheetId="35">#REF!</definedName>
    <definedName name="MONEY" localSheetId="35">#REF!,#REF!</definedName>
    <definedName name="MOTOR" localSheetId="35">#REF!</definedName>
    <definedName name="ms" localSheetId="35">#REF!</definedName>
    <definedName name="msc" localSheetId="35">#REF!</definedName>
    <definedName name="n" localSheetId="35" hidden="1">#REF!</definedName>
    <definedName name="N1S" localSheetId="35">#REF!</definedName>
    <definedName name="N2S" localSheetId="35">#REF!</definedName>
    <definedName name="N3S" localSheetId="35">#REF!</definedName>
    <definedName name="NAME" localSheetId="35">#REF!</definedName>
    <definedName name="NDO" localSheetId="35">#REF!</definedName>
    <definedName name="NK" localSheetId="35">#REF!</definedName>
    <definedName name="NO" localSheetId="35">#REF!</definedName>
    <definedName name="NPI" localSheetId="35">#REF!</definedName>
    <definedName name="ns" localSheetId="35">#REF!</definedName>
    <definedName name="NSH" localSheetId="35">#REF!</definedName>
    <definedName name="NSO" localSheetId="35">#REF!</definedName>
    <definedName name="o" localSheetId="35">#REF!</definedName>
    <definedName name="OOO" localSheetId="35">#REF!</definedName>
    <definedName name="p_all" localSheetId="35">#REF!</definedName>
    <definedName name="Pad_1" localSheetId="35">#REF!</definedName>
    <definedName name="PC_Pile" localSheetId="35">#REF!</definedName>
    <definedName name="Period_Const" localSheetId="35">#REF!</definedName>
    <definedName name="Pile_Driving" localSheetId="35">#REF!</definedName>
    <definedName name="PLANT_BAE_GWAN_GONG" localSheetId="35">#REF!</definedName>
    <definedName name="PLANT_GI_GAE_SUL_CHI_GONG" localSheetId="35">#REF!</definedName>
    <definedName name="PLANT_JE_GWAN_GONG" localSheetId="35">#REF!</definedName>
    <definedName name="PLANT_JUN_GONG" localSheetId="35">#REF!</definedName>
    <definedName name="PLANT_YONG_JUB_GONG" localSheetId="35">#REF!</definedName>
    <definedName name="plast" localSheetId="35">#REF!</definedName>
    <definedName name="PPP" localSheetId="35">#REF!</definedName>
    <definedName name="pps" localSheetId="35">#REF!</definedName>
    <definedName name="PRICE" localSheetId="35">#REF!</definedName>
    <definedName name="PRIN_TITLES" localSheetId="35">#REF!</definedName>
    <definedName name="Print_Area\C" localSheetId="35">#REF!</definedName>
    <definedName name="Print_Area_MI" localSheetId="35">#REF!</definedName>
    <definedName name="PRINT_AREA_MI1" localSheetId="35">#REF!</definedName>
    <definedName name="_xlnm.Print_Titles" localSheetId="35">#REF!</definedName>
    <definedName name="Print_Titles_MI" localSheetId="35">#REF!</definedName>
    <definedName name="PRINT_TITLES_MI1" localSheetId="35">#REF!</definedName>
    <definedName name="ps" localSheetId="35">#REF!</definedName>
    <definedName name="PUMP" localSheetId="35">#REF!</definedName>
    <definedName name="QQQ" localSheetId="35">#REF!</definedName>
    <definedName name="RATE" localSheetId="35">#REF!</definedName>
    <definedName name="Rebar" localSheetId="35">#REF!</definedName>
    <definedName name="Recorder" localSheetId="35" hidden="1">#REF!</definedName>
    <definedName name="RIBET_GONG" localSheetId="35">#REF!</definedName>
    <definedName name="RRR" localSheetId="35">#REF!</definedName>
    <definedName name="s" localSheetId="35">#REF!</definedName>
    <definedName name="sd" localSheetId="35">#REF!</definedName>
    <definedName name="sdg" localSheetId="35" hidden="1">#REF!</definedName>
    <definedName name="sdsss" localSheetId="35">#REF!</definedName>
    <definedName name="SEQCODE" localSheetId="35">#REF!</definedName>
    <definedName name="SFSDFS" localSheetId="35">#REF!</definedName>
    <definedName name="SK" localSheetId="35">#REF!</definedName>
    <definedName name="SKE" localSheetId="35">#REF!</definedName>
    <definedName name="Slab_Connect" localSheetId="35">#REF!</definedName>
    <definedName name="sort" localSheetId="35">#REF!</definedName>
    <definedName name="sort2" localSheetId="35">#REF!</definedName>
    <definedName name="SP" localSheetId="35">#REF!</definedName>
    <definedName name="SPEC" localSheetId="35">#REF!</definedName>
    <definedName name="Story_Total" localSheetId="35">#REF!</definedName>
    <definedName name="Struct_Type" localSheetId="35">#REF!</definedName>
    <definedName name="SUMMARY" localSheetId="35" hidden="1">#REF!</definedName>
    <definedName name="SUMMARYT" localSheetId="35" hidden="1">#REF!</definedName>
    <definedName name="SV" localSheetId="35">#REF!</definedName>
    <definedName name="SWL" localSheetId="35">#REF!</definedName>
    <definedName name="SWR" localSheetId="35">#REF!</definedName>
    <definedName name="T10M" localSheetId="35">#REF!</definedName>
    <definedName name="T10P" localSheetId="35">#REF!</definedName>
    <definedName name="T11M" localSheetId="35">#REF!</definedName>
    <definedName name="T11P" localSheetId="35">#REF!</definedName>
    <definedName name="T12M" localSheetId="35">#REF!</definedName>
    <definedName name="T12P" localSheetId="35">#REF!</definedName>
    <definedName name="T13M" localSheetId="35">#REF!</definedName>
    <definedName name="T13P" localSheetId="35">#REF!</definedName>
    <definedName name="T14M" localSheetId="35">#REF!</definedName>
    <definedName name="T14P" localSheetId="35">#REF!</definedName>
    <definedName name="T15M" localSheetId="35">#REF!</definedName>
    <definedName name="T15P" localSheetId="35">#REF!</definedName>
    <definedName name="T16M" localSheetId="35">#REF!</definedName>
    <definedName name="T16P" localSheetId="35">#REF!</definedName>
    <definedName name="T17M" localSheetId="35">#REF!</definedName>
    <definedName name="T17P" localSheetId="35">#REF!</definedName>
    <definedName name="T18M" localSheetId="35">#REF!</definedName>
    <definedName name="T18P" localSheetId="35">#REF!</definedName>
    <definedName name="T19M" localSheetId="35">#REF!</definedName>
    <definedName name="T19P" localSheetId="35">#REF!</definedName>
    <definedName name="T1E" localSheetId="35">#REF!</definedName>
    <definedName name="T1M" localSheetId="35">#REF!</definedName>
    <definedName name="T1P" localSheetId="35">#REF!</definedName>
    <definedName name="T1S" localSheetId="35">#REF!</definedName>
    <definedName name="T20M" localSheetId="35">#REF!</definedName>
    <definedName name="T20P" localSheetId="35">#REF!</definedName>
    <definedName name="T21M" localSheetId="35">#REF!</definedName>
    <definedName name="T21P" localSheetId="35">#REF!</definedName>
    <definedName name="T22E" localSheetId="35">#REF!</definedName>
    <definedName name="T23M" localSheetId="35">#REF!</definedName>
    <definedName name="T23P" localSheetId="35">#REF!</definedName>
    <definedName name="T24M" localSheetId="35">#REF!</definedName>
    <definedName name="T24P" localSheetId="35">#REF!</definedName>
    <definedName name="T2E" localSheetId="35">#REF!</definedName>
    <definedName name="T2M" localSheetId="35">#REF!</definedName>
    <definedName name="T2P" localSheetId="35">#REF!</definedName>
    <definedName name="T2S" localSheetId="35">#REF!</definedName>
    <definedName name="T3P" localSheetId="35">#REF!</definedName>
    <definedName name="T3S" localSheetId="35">#REF!</definedName>
    <definedName name="T4M" localSheetId="35">#REF!</definedName>
    <definedName name="T4P" localSheetId="35">#REF!</definedName>
    <definedName name="T5M" localSheetId="35">#REF!</definedName>
    <definedName name="T5P" localSheetId="35">#REF!</definedName>
    <definedName name="T6M" localSheetId="35">#REF!</definedName>
    <definedName name="T6P" localSheetId="35">#REF!</definedName>
    <definedName name="T7M" localSheetId="35">#REF!</definedName>
    <definedName name="T7P" localSheetId="35">#REF!</definedName>
    <definedName name="T8M" localSheetId="35">#REF!</definedName>
    <definedName name="T8P" localSheetId="35">#REF!</definedName>
    <definedName name="T9M" localSheetId="35">#REF!</definedName>
    <definedName name="T9P" localSheetId="35">#REF!</definedName>
    <definedName name="TITLE" localSheetId="35">#REF!</definedName>
    <definedName name="TK_BYUL_IN_BU" localSheetId="35">#REF!</definedName>
    <definedName name="TMO" localSheetId="35">#REF!</definedName>
    <definedName name="Total_Floor_Area" localSheetId="35">#REF!</definedName>
    <definedName name="tr" localSheetId="35" hidden="1">#REF!</definedName>
    <definedName name="TT" localSheetId="35">#REF!</definedName>
    <definedName name="TTT" localSheetId="35">#REF!</definedName>
    <definedName name="tuchal" localSheetId="35">#REF!</definedName>
    <definedName name="TW" localSheetId="35">#REF!</definedName>
    <definedName name="TWL" localSheetId="35">#REF!</definedName>
    <definedName name="TWR" localSheetId="35">#REF!</definedName>
    <definedName name="TYPE" localSheetId="35">#REF!</definedName>
    <definedName name="TYPEEA" localSheetId="35">#REF!</definedName>
    <definedName name="UNIT" localSheetId="35">#REF!</definedName>
    <definedName name="VAFP" localSheetId="35">#REF!</definedName>
    <definedName name="VBV" localSheetId="35">#REF!</definedName>
    <definedName name="VCR" localSheetId="35">#REF!</definedName>
    <definedName name="VDSVP" localSheetId="35">#REF!</definedName>
    <definedName name="VHAF" localSheetId="35">#REF!</definedName>
    <definedName name="VHMF" localSheetId="35">#REF!</definedName>
    <definedName name="VMF" localSheetId="35">#REF!</definedName>
    <definedName name="VMOTOR" localSheetId="35">#REF!</definedName>
    <definedName name="VPUMP" localSheetId="35">#REF!</definedName>
    <definedName name="VSV" localSheetId="35">#REF!</definedName>
    <definedName name="VVAFP" localSheetId="35">#REF!</definedName>
    <definedName name="VVMF" localSheetId="35">#REF!</definedName>
    <definedName name="VVV" localSheetId="35">#REF!</definedName>
    <definedName name="VWEI" localSheetId="35">#REF!</definedName>
    <definedName name="w" localSheetId="35">#REF!</definedName>
    <definedName name="WEI" localSheetId="35">#REF!</definedName>
    <definedName name="Work_Description" localSheetId="35">#REF!</definedName>
    <definedName name="WSO" localSheetId="35">#REF!</definedName>
    <definedName name="WW" localSheetId="35">#REF!</definedName>
    <definedName name="X9701D_일위대가_List" localSheetId="35">#REF!</definedName>
    <definedName name="XA" localSheetId="35">#REF!</definedName>
    <definedName name="XS" localSheetId="35">#REF!</definedName>
    <definedName name="xx" localSheetId="35" hidden="1">#REF!</definedName>
    <definedName name="xxx" localSheetId="35" hidden="1">#REF!</definedName>
    <definedName name="XZ" localSheetId="35">#REF!</definedName>
    <definedName name="YONG_JUB_GONG" localSheetId="35">#REF!</definedName>
    <definedName name="YOO" localSheetId="35">#REF!</definedName>
    <definedName name="yoo10" localSheetId="35">#REF!</definedName>
    <definedName name="yoo2" localSheetId="35">#REF!</definedName>
    <definedName name="yoo3" localSheetId="35">#REF!</definedName>
    <definedName name="yoo4" localSheetId="35">#REF!</definedName>
    <definedName name="YOO5" localSheetId="35">#REF!</definedName>
    <definedName name="YOO6" localSheetId="35">#REF!</definedName>
    <definedName name="YOO7" localSheetId="35">#REF!</definedName>
    <definedName name="yoo8" localSheetId="35">#REF!</definedName>
    <definedName name="YOO9" localSheetId="35">#REF!</definedName>
    <definedName name="YOON" localSheetId="35">#REF!</definedName>
    <definedName name="YOON2" localSheetId="35">#REF!</definedName>
    <definedName name="YOON3" localSheetId="35">#REF!</definedName>
    <definedName name="YOON4" localSheetId="35">#REF!</definedName>
    <definedName name="Z" localSheetId="35">#REF!</definedName>
    <definedName name="Z_0E9FE9F8_6DD2_48FC_9AB4_8E7C3E14C436_.wvu.PrintArea" localSheetId="35" hidden="1">#REF!</definedName>
    <definedName name="Z_0E9FE9F8_6DD2_48FC_9AB4_8E7C3E14C436_.wvu.PrintTitles" localSheetId="35" hidden="1">#REF!</definedName>
    <definedName name="Z6_" localSheetId="35">#REF!</definedName>
    <definedName name="ㄱㅈㅎ" localSheetId="35" hidden="1">#REF!</definedName>
    <definedName name="가실행" localSheetId="35">#REF!</definedName>
    <definedName name="간접노무비" localSheetId="35">#REF!</definedName>
    <definedName name="간접노무비요율" localSheetId="35">#REF!</definedName>
    <definedName name="간접노무비표" localSheetId="35">#REF!</definedName>
    <definedName name="갈빌1호" localSheetId="35">#REF!</definedName>
    <definedName name="갈빌2호" localSheetId="35">#REF!</definedName>
    <definedName name="갈빌3호" localSheetId="35">#REF!</definedName>
    <definedName name="개산분" localSheetId="35">#REF!</definedName>
    <definedName name="견" localSheetId="35">#REF!,#REF!</definedName>
    <definedName name="견적품의" localSheetId="35">#REF!</definedName>
    <definedName name="경비" localSheetId="35">#REF!</definedName>
    <definedName name="경비1" localSheetId="35" hidden="1">#REF!</definedName>
    <definedName name="경비합" localSheetId="35">#REF!</definedName>
    <definedName name="경상비" localSheetId="35">#REF!</definedName>
    <definedName name="공구" localSheetId="35">#REF!</definedName>
    <definedName name="공구손료" localSheetId="35">#REF!</definedName>
    <definedName name="공급가액" localSheetId="35">#REF!</definedName>
    <definedName name="공사명" localSheetId="35">#REF!</definedName>
    <definedName name="공사비" localSheetId="35">#REF!</definedName>
    <definedName name="공사원가" localSheetId="35">#REF!</definedName>
    <definedName name="공종" localSheetId="35">#REF!</definedName>
    <definedName name="공종갯수" localSheetId="35">#REF!</definedName>
    <definedName name="관급" localSheetId="35">#REF!,#REF!,#REF!</definedName>
    <definedName name="관급액" localSheetId="35">#REF!</definedName>
    <definedName name="관급자재대" localSheetId="35">#REF!</definedName>
    <definedName name="관급자재비" localSheetId="35">#REF!</definedName>
    <definedName name="관로연장거리" localSheetId="35">#REF!</definedName>
    <definedName name="관정지반고" localSheetId="35">#REF!</definedName>
    <definedName name="구산갑지" localSheetId="35" hidden="1">#REF!</definedName>
    <definedName name="군산" localSheetId="35">#REF!</definedName>
    <definedName name="군유1" localSheetId="35">#REF!</definedName>
    <definedName name="군유2" localSheetId="35">#REF!</definedName>
    <definedName name="군유3" localSheetId="35">#REF!</definedName>
    <definedName name="군유4" localSheetId="35">#REF!</definedName>
    <definedName name="군유5" localSheetId="35">#REF!</definedName>
    <definedName name="군유6" localSheetId="35">#REF!</definedName>
    <definedName name="군유7" localSheetId="35">#REF!</definedName>
    <definedName name="규격수" localSheetId="35">#REF!</definedName>
    <definedName name="기준" localSheetId="35">#REF!</definedName>
    <definedName name="기초데이타" localSheetId="35">#REF!</definedName>
    <definedName name="기초액" localSheetId="35">#REF!</definedName>
    <definedName name="기타경비" localSheetId="35">#REF!</definedName>
    <definedName name="기타경비요율" localSheetId="35">#REF!</definedName>
    <definedName name="기타경비표" localSheetId="35">#REF!</definedName>
    <definedName name="地" localSheetId="35">#REF!</definedName>
    <definedName name="附加赛" localSheetId="35">#REF!</definedName>
    <definedName name="概算表" localSheetId="35">#REF!</definedName>
    <definedName name="管理费" localSheetId="35">#REF!</definedName>
    <definedName name="ㄴ" localSheetId="35">#REF!</definedName>
    <definedName name="ㄴㄱㄹ" localSheetId="35" hidden="1">#REF!</definedName>
    <definedName name="ㄴㄴ" localSheetId="35">#REF!</definedName>
    <definedName name="ㄴㄴㄴ" localSheetId="35">#REF!</definedName>
    <definedName name="ㄴㄴㄴㄴ" localSheetId="35">#REF!</definedName>
    <definedName name="ㄴㄴㄴㄴㄴ" localSheetId="35">#REF!</definedName>
    <definedName name="ㄴㅁ" localSheetId="35" hidden="1">#REF!</definedName>
    <definedName name="나." localSheetId="35">#REF!</definedName>
    <definedName name="나야" localSheetId="35">#REF!</definedName>
    <definedName name="남산1호" localSheetId="35">#REF!</definedName>
    <definedName name="남산2호" localSheetId="35">#REF!</definedName>
    <definedName name="내고" localSheetId="35">#REF!</definedName>
    <definedName name="내역서" localSheetId="35">#REF!</definedName>
    <definedName name="哈哈" localSheetId="35">#REF!</definedName>
    <definedName name="好" localSheetId="35">#REF!</definedName>
    <definedName name="呵呵" localSheetId="35">#REF!</definedName>
    <definedName name="노곡1호" localSheetId="35">#REF!</definedName>
    <definedName name="노곡2호" localSheetId="35">#REF!</definedName>
    <definedName name="노곡3호" localSheetId="35">#REF!</definedName>
    <definedName name="노곡4호" localSheetId="35">#REF!</definedName>
    <definedName name="노무비" localSheetId="35">#REF!</definedName>
    <definedName name="노무비합" localSheetId="35">#REF!</definedName>
    <definedName name="노부비" localSheetId="35">#REF!</definedName>
    <definedName name="노임" localSheetId="35">#REF!</definedName>
    <definedName name="농원1호" localSheetId="35">#REF!</definedName>
    <definedName name="농원2호" localSheetId="35">#REF!</definedName>
    <definedName name="다." localSheetId="35">#REF!</definedName>
    <definedName name="단가" localSheetId="35">#REF!</definedName>
    <definedName name="단가2" localSheetId="35">#REF!,#REF!</definedName>
    <definedName name="단가비교표" localSheetId="35">#REF!,#REF!</definedName>
    <definedName name="단가산출" localSheetId="35">#REF!</definedName>
    <definedName name="단가적용표" localSheetId="35">#REF!</definedName>
    <definedName name="대가" localSheetId="35">#REF!,#REF!</definedName>
    <definedName name="대구" localSheetId="35">#REF!</definedName>
    <definedName name="덕산1호" localSheetId="35">#REF!</definedName>
    <definedName name="덕산2호" localSheetId="35">#REF!</definedName>
    <definedName name="덕산3호" localSheetId="35">#REF!</definedName>
    <definedName name="덕산4호" localSheetId="35">#REF!</definedName>
    <definedName name="덕전1호" localSheetId="35">#REF!</definedName>
    <definedName name="덕전2호" localSheetId="35">#REF!</definedName>
    <definedName name="덕전3호" localSheetId="35">#REF!</definedName>
    <definedName name="덕지1호" localSheetId="35">#REF!</definedName>
    <definedName name="덕천1호" localSheetId="35">#REF!</definedName>
    <definedName name="덕천2호" localSheetId="35">#REF!</definedName>
    <definedName name="덕천3호" localSheetId="35">#REF!</definedName>
    <definedName name="덕천4호" localSheetId="35">#REF!</definedName>
    <definedName name="利润" localSheetId="35">#REF!</definedName>
    <definedName name="도공100미" localSheetId="35">#REF!</definedName>
    <definedName name="도공100억" localSheetId="35">#REF!</definedName>
    <definedName name="도급공사" localSheetId="35">#REF!</definedName>
    <definedName name="도급공사비" localSheetId="35">#REF!</definedName>
    <definedName name="도급예산액" localSheetId="35">#REF!</definedName>
    <definedName name="도급예상액" localSheetId="35">#REF!</definedName>
    <definedName name="도장면적" localSheetId="35">#REF!</definedName>
    <definedName name="도장면적가공" localSheetId="35">#REF!</definedName>
    <definedName name="도장면적가공1" localSheetId="35">#REF!</definedName>
    <definedName name="동두천" localSheetId="35">#REF!</definedName>
    <definedName name="두기1" localSheetId="35">#REF!</definedName>
    <definedName name="두기1호" localSheetId="35">#REF!</definedName>
    <definedName name="두기2" localSheetId="35">#REF!</definedName>
    <definedName name="두기2호" localSheetId="35">#REF!</definedName>
    <definedName name="두기3" localSheetId="35">#REF!</definedName>
    <definedName name="두기3호" localSheetId="35">#REF!</definedName>
    <definedName name="你好" localSheetId="35">#REF!</definedName>
    <definedName name="飘窗" localSheetId="35">#REF!</definedName>
    <definedName name="ㄹ" localSheetId="35">#REF!</definedName>
    <definedName name="ㄹㄹ" localSheetId="35">#REF!</definedName>
    <definedName name="ㄹㄹㄹ" localSheetId="35">#REF!</definedName>
    <definedName name="ㄹㄹㄹㄹ" localSheetId="35">#REF!</definedName>
    <definedName name="ㄹㄹㄹㄹㄹ" localSheetId="35">#REF!</definedName>
    <definedName name="ㄹㄹㄹㄹㄹㄹ" localSheetId="35">#REF!</definedName>
    <definedName name="ㄹㄹㄹㄹㄹㄹㄹ" localSheetId="35">#REF!</definedName>
    <definedName name="ㄹㄹㄹㄹㄹㄹㄹㄹㄹㄹㄹ" localSheetId="35">#REF!</definedName>
    <definedName name="ㄹㄹㄹㄹㄹㄹㄹㄹㄹㄹㄹㄹㄹㄹㄹ" localSheetId="35">#REF!</definedName>
    <definedName name="ㄹ호" localSheetId="35" hidden="1">#REF!</definedName>
    <definedName name="设计费" localSheetId="35">#REF!</definedName>
    <definedName name="税收" localSheetId="35">#REF!</definedName>
    <definedName name="ㅁㄴ" localSheetId="35" hidden="1">#REF!</definedName>
    <definedName name="ㅁㅁㅁ" localSheetId="35">#REF!</definedName>
    <definedName name="ㅁㅁㅁㅁㅁㅁ" localSheetId="35" hidden="1">#REF!</definedName>
    <definedName name="ㅁㅇ" localSheetId="35">#REF!</definedName>
    <definedName name="外委加工.dbf" localSheetId="35">#REF!</definedName>
    <definedName name="멘트" localSheetId="35">#REF!</definedName>
    <definedName name="모래" localSheetId="35">#REF!</definedName>
    <definedName name="모래1" localSheetId="35">#REF!</definedName>
    <definedName name="무농1호" localSheetId="35">#REF!</definedName>
    <definedName name="무농2호" localSheetId="35">#REF!</definedName>
    <definedName name="박경희" localSheetId="35">#REF!</definedName>
    <definedName name="번들1호" localSheetId="35">#REF!</definedName>
    <definedName name="번들2호" localSheetId="35">#REF!</definedName>
    <definedName name="번들3호" localSheetId="35">#REF!</definedName>
    <definedName name="부가가치세" localSheetId="35">#REF!</definedName>
    <definedName name="부가가치세요율" localSheetId="35">#REF!</definedName>
    <definedName name="부가가치표" localSheetId="35">#REF!</definedName>
    <definedName name="부대" localSheetId="35">#REF!</definedName>
    <definedName name="부대내역비교" localSheetId="35">#REF!</definedName>
    <definedName name="부대사항" localSheetId="35">#REF!</definedName>
    <definedName name="분석" localSheetId="35">#REF!</definedName>
    <definedName name="비계" localSheetId="35">#REF!</definedName>
    <definedName name="비교표2" localSheetId="35" hidden="1">#REF!</definedName>
    <definedName name="비목1" localSheetId="35">#REF!</definedName>
    <definedName name="비목2" localSheetId="35">#REF!</definedName>
    <definedName name="비목3" localSheetId="35">#REF!</definedName>
    <definedName name="비목4" localSheetId="35">#REF!</definedName>
    <definedName name="ㅅㅅ" localSheetId="35">#REF!</definedName>
    <definedName name="사" localSheetId="35" hidden="1">#REF!</definedName>
    <definedName name="산재보험료" localSheetId="35">#REF!</definedName>
    <definedName name="산재보험료요율" localSheetId="35">#REF!</definedName>
    <definedName name="산재보험료표" localSheetId="35">#REF!</definedName>
    <definedName name="산출" localSheetId="35">#REF!</definedName>
    <definedName name="산출경비" localSheetId="35">#REF!</definedName>
    <definedName name="삼" localSheetId="35">#REF!</definedName>
    <definedName name="상림1호" localSheetId="35">#REF!</definedName>
    <definedName name="상림2호" localSheetId="35">#REF!</definedName>
    <definedName name="상림3호" localSheetId="35">#REF!</definedName>
    <definedName name="생사1호" localSheetId="35">#REF!</definedName>
    <definedName name="생사2호" localSheetId="35">#REF!</definedName>
    <definedName name="생사기존" localSheetId="35">#REF!</definedName>
    <definedName name="서울" localSheetId="35">#REF!</definedName>
    <definedName name="선량1호" localSheetId="35">#REF!</definedName>
    <definedName name="선량2호" localSheetId="35">#REF!</definedName>
    <definedName name="선량3호" localSheetId="35">#REF!</definedName>
    <definedName name="선량4호" localSheetId="35">#REF!</definedName>
    <definedName name="선량5호" localSheetId="35">#REF!</definedName>
    <definedName name="설계사" localSheetId="35">#REF!</definedName>
    <definedName name="설계삼" localSheetId="35">#REF!</definedName>
    <definedName name="설계오" localSheetId="35">#REF!</definedName>
    <definedName name="설계육" localSheetId="35">#REF!</definedName>
    <definedName name="설계이" localSheetId="35">#REF!</definedName>
    <definedName name="성산1호" localSheetId="35">#REF!</definedName>
    <definedName name="성산2호" localSheetId="35">#REF!</definedName>
    <definedName name="성산3호" localSheetId="35">#REF!</definedName>
    <definedName name="성산4호" localSheetId="35">#REF!</definedName>
    <definedName name="성산5호" localSheetId="35">#REF!</definedName>
    <definedName name="송수관로구경" localSheetId="35">#REF!</definedName>
    <definedName name="송천1" localSheetId="35">#REF!</definedName>
    <definedName name="송천2" localSheetId="35">#REF!</definedName>
    <definedName name="수중모타1" localSheetId="35">#REF!</definedName>
    <definedName name="수중모타10" localSheetId="35">#REF!</definedName>
    <definedName name="수중모타15" localSheetId="35">#REF!</definedName>
    <definedName name="수중모타2" localSheetId="35">#REF!</definedName>
    <definedName name="수중모타20" localSheetId="35">#REF!</definedName>
    <definedName name="수중모타25" localSheetId="35">#REF!</definedName>
    <definedName name="수중모타3" localSheetId="35">#REF!</definedName>
    <definedName name="수중모타30" localSheetId="35">#REF!</definedName>
    <definedName name="수중모타5" localSheetId="35">#REF!</definedName>
    <definedName name="수중모타7.5" localSheetId="35">#REF!</definedName>
    <definedName name="수중모터펌프단가" localSheetId="35">#REF!</definedName>
    <definedName name="수중케이블단가" localSheetId="35">#REF!</definedName>
    <definedName name="수행능력" localSheetId="35">#REF!</definedName>
    <definedName name="순공사비" localSheetId="35">#REF!</definedName>
    <definedName name="순공사원가" localSheetId="35">#REF!</definedName>
    <definedName name="시" localSheetId="35">#REF!</definedName>
    <definedName name="신성1" localSheetId="35">#REF!</definedName>
    <definedName name="신성2" localSheetId="35">#REF!</definedName>
    <definedName name="신성3" localSheetId="35">#REF!</definedName>
    <definedName name="신성4" localSheetId="35">#REF!</definedName>
    <definedName name="신성5" localSheetId="35">#REF!</definedName>
    <definedName name="신성6" localSheetId="35">#REF!</definedName>
    <definedName name="신성7" localSheetId="35">#REF!</definedName>
    <definedName name="신흥1호" localSheetId="35">#REF!</definedName>
    <definedName name="신흥2호" localSheetId="35">#REF!</definedName>
    <definedName name="실경상" localSheetId="35">#REF!</definedName>
    <definedName name="실행" localSheetId="35">#REF!</definedName>
    <definedName name="실행검토" localSheetId="35" hidden="1">#REF!</definedName>
    <definedName name="실행예상액" localSheetId="35" hidden="1">#REF!</definedName>
    <definedName name="실행집계" localSheetId="35">#REF!</definedName>
    <definedName name="ㅇㄹ" localSheetId="35" hidden="1">#REF!</definedName>
    <definedName name="ㅇㅇ" localSheetId="35">#REF!</definedName>
    <definedName name="ㅇㅇㅇ" localSheetId="35">#REF!</definedName>
    <definedName name="아연도강관단가" localSheetId="35">#REF!</definedName>
    <definedName name="아연도배관단가" localSheetId="35">#REF!</definedName>
    <definedName name="아연도배관자재" localSheetId="35">#REF!</definedName>
    <definedName name="안방1호" localSheetId="35">#REF!</definedName>
    <definedName name="안방2호" localSheetId="35">#REF!</definedName>
    <definedName name="안전관리비" localSheetId="35">#REF!</definedName>
    <definedName name="안전관리비요율" localSheetId="35">#REF!</definedName>
    <definedName name="안전관리비표" localSheetId="35">#REF!</definedName>
    <definedName name="안정수위" localSheetId="35">#REF!</definedName>
    <definedName name="앞들1호" localSheetId="35">#REF!</definedName>
    <definedName name="앞들2호" localSheetId="35">#REF!</definedName>
    <definedName name="양수량" localSheetId="35">#REF!</definedName>
    <definedName name="양식" localSheetId="35">#REF!</definedName>
    <definedName name="업체" localSheetId="35" hidden="1">#REF!</definedName>
    <definedName name="오산" localSheetId="35">#REF!</definedName>
    <definedName name="오주1호" localSheetId="35">#REF!</definedName>
    <definedName name="오주2호" localSheetId="35">#REF!</definedName>
    <definedName name="오주3호" localSheetId="35">#REF!</definedName>
    <definedName name="오주4호" localSheetId="35">#REF!</definedName>
    <definedName name="왕암내역" localSheetId="35">#REF!</definedName>
    <definedName name="요동1호" localSheetId="35">#REF!</definedName>
    <definedName name="요동2호" localSheetId="35">#REF!</definedName>
    <definedName name="용접" localSheetId="35">#REF!</definedName>
    <definedName name="우산" localSheetId="35">#REF!</definedName>
    <definedName name="운반중량산출2" localSheetId="35">#REF!</definedName>
    <definedName name="운암" localSheetId="35">#REF!</definedName>
    <definedName name="운호1호" localSheetId="35">#REF!</definedName>
    <definedName name="운호2호" localSheetId="35">#REF!</definedName>
    <definedName name="운호3호" localSheetId="35">#REF!</definedName>
    <definedName name="울산프랜지" localSheetId="35">#REF!</definedName>
    <definedName name="원가계산명" localSheetId="35">#REF!</definedName>
    <definedName name="원운1호" localSheetId="35">#REF!</definedName>
    <definedName name="원운2호" localSheetId="35">#REF!</definedName>
    <definedName name="육" localSheetId="35">#REF!</definedName>
    <definedName name="육리1호" localSheetId="35">#REF!</definedName>
    <definedName name="육리2호" localSheetId="35">#REF!</definedName>
    <definedName name="은산1호" localSheetId="35">#REF!</definedName>
    <definedName name="은산2호" localSheetId="35">#REF!</definedName>
    <definedName name="은산3호" localSheetId="35">#REF!</definedName>
    <definedName name="은산4호" localSheetId="35">#REF!</definedName>
    <definedName name="의무비" localSheetId="35">#REF!</definedName>
    <definedName name="의정부" localSheetId="35">#REF!</definedName>
    <definedName name="이" localSheetId="35">#REF!</definedName>
    <definedName name="이윤" localSheetId="35">#REF!</definedName>
    <definedName name="이윤요율" localSheetId="35">#REF!</definedName>
    <definedName name="이윤표" localSheetId="35">#REF!</definedName>
    <definedName name="이희선" localSheetId="35">#REF!,#REF!</definedName>
    <definedName name="인공" localSheetId="35">#REF!</definedName>
    <definedName name="인입공사비" localSheetId="35">#REF!</definedName>
    <definedName name="일반관리비" localSheetId="35">#REF!</definedName>
    <definedName name="일반관리비요율" localSheetId="35">#REF!</definedName>
    <definedName name="일반관리비표" localSheetId="35">#REF!</definedName>
    <definedName name="일위" localSheetId="35">#REF!,#REF!</definedName>
    <definedName name="일위대가" localSheetId="35">#REF!</definedName>
    <definedName name="일위목록" localSheetId="35">#REF!</definedName>
    <definedName name="입력란" localSheetId="35">#REF!</definedName>
    <definedName name="입력전체" localSheetId="35">#REF!</definedName>
    <definedName name="입안1호" localSheetId="35">#REF!</definedName>
    <definedName name="입안2호" localSheetId="35">#REF!</definedName>
    <definedName name="입안3호" localSheetId="35">#REF!</definedName>
    <definedName name="입안4호" localSheetId="35">#REF!</definedName>
    <definedName name="입안기존2" localSheetId="35">#REF!</definedName>
    <definedName name="자연수위" localSheetId="35">#REF!</definedName>
    <definedName name="자재" localSheetId="35">#REF!</definedName>
    <definedName name="잡자재비" localSheetId="35">#REF!</definedName>
    <definedName name="장산1" localSheetId="35">#REF!</definedName>
    <definedName name="장산2" localSheetId="35">#REF!</definedName>
    <definedName name="장산3" localSheetId="35">#REF!</definedName>
    <definedName name="장춘" localSheetId="35">#REF!</definedName>
    <definedName name="재료비" localSheetId="35">#REF!</definedName>
    <definedName name="재료비요율" localSheetId="35">#REF!</definedName>
    <definedName name="재료집계3" localSheetId="35">#REF!</definedName>
    <definedName name="저격2" localSheetId="35">#REF!</definedName>
    <definedName name="저수조만수위" localSheetId="35">#REF!</definedName>
    <definedName name="전동기용량" localSheetId="35">#REF!</definedName>
    <definedName name="전선관부속품비" localSheetId="35">#REF!</definedName>
    <definedName name="전장su" localSheetId="35">#REF!</definedName>
    <definedName name="정열범위" localSheetId="35">#REF!</definedName>
    <definedName name="조달예가" localSheetId="35">#REF!</definedName>
    <definedName name="중량" localSheetId="35">#REF!</definedName>
    <definedName name="중량표" localSheetId="35">#REF!</definedName>
    <definedName name="지동" localSheetId="35">#REF!</definedName>
    <definedName name="지질" localSheetId="35">#REF!</definedName>
    <definedName name="지질2" localSheetId="35">#REF!</definedName>
    <definedName name="직접경비" localSheetId="35">#REF!</definedName>
    <definedName name="직접노무비" localSheetId="35">#REF!</definedName>
    <definedName name="직접노무비요율" localSheetId="35">#REF!</definedName>
    <definedName name="직접비" localSheetId="35">#REF!</definedName>
    <definedName name="직접재료비" localSheetId="35">#REF!</definedName>
    <definedName name="직접재료비합" localSheetId="35">#REF!</definedName>
    <definedName name="직종" localSheetId="35">#REF!</definedName>
    <definedName name="직종명" localSheetId="35">#REF!</definedName>
    <definedName name="진석" localSheetId="35">#REF!,#REF!</definedName>
    <definedName name="ㅊ3" localSheetId="35">#REF!</definedName>
    <definedName name="차체2" localSheetId="35">#REF!</definedName>
    <definedName name="착정심도" localSheetId="35">#REF!</definedName>
    <definedName name="철골공" localSheetId="35">#REF!</definedName>
    <definedName name="철목1호" localSheetId="35">#REF!</definedName>
    <definedName name="철목2호" localSheetId="35">#REF!</definedName>
    <definedName name="철목3호" localSheetId="35">#REF!</definedName>
    <definedName name="철목4호" localSheetId="35">#REF!</definedName>
    <definedName name="철콘" localSheetId="35">#REF!</definedName>
    <definedName name="철콘견적" localSheetId="35">#REF!</definedName>
    <definedName name="철콘번호" localSheetId="35">#REF!</definedName>
    <definedName name="청림1호" localSheetId="35">#REF!</definedName>
    <definedName name="청림2호" localSheetId="35">#REF!</definedName>
    <definedName name="청림3호" localSheetId="35">#REF!</definedName>
    <definedName name="총공사비" localSheetId="35">#REF!</definedName>
    <definedName name="총괄" localSheetId="35">#REF!</definedName>
    <definedName name="총괄표0" localSheetId="35" hidden="1">#REF!</definedName>
    <definedName name="총원가" localSheetId="35">#REF!</definedName>
    <definedName name="칠" localSheetId="35">#REF!</definedName>
    <definedName name="ㅌㅌㅌㅌㅌㅌㅌ" localSheetId="35">#REF!</definedName>
    <definedName name="토" localSheetId="35" hidden="1">#REF!</definedName>
    <definedName name="팔" localSheetId="35" hidden="1">#REF!</definedName>
    <definedName name="펌프구경" localSheetId="35">#REF!</definedName>
    <definedName name="평택" localSheetId="35">#REF!</definedName>
    <definedName name="표지" localSheetId="35" hidden="1">#REF!</definedName>
    <definedName name="프린트" localSheetId="35">#REF!</definedName>
    <definedName name="ㅎ" localSheetId="35">#REF!</definedName>
    <definedName name="ㅎ314" localSheetId="35">#REF!</definedName>
    <definedName name="ㅎ384" localSheetId="35">#REF!</definedName>
    <definedName name="ㅎㄹㄹ" localSheetId="35">#REF!</definedName>
    <definedName name="하도급계획서" localSheetId="35">#REF!</definedName>
    <definedName name="한" localSheetId="35" hidden="1">#REF!</definedName>
    <definedName name="한교1호" localSheetId="35">#REF!</definedName>
    <definedName name="한교2호" localSheetId="35">#REF!</definedName>
    <definedName name="한교3호" localSheetId="35">#REF!</definedName>
    <definedName name="한전" localSheetId="35">#REF!</definedName>
    <definedName name="한전수탁비" localSheetId="35">#REF!</definedName>
    <definedName name="할증" localSheetId="35">#REF!</definedName>
    <definedName name="합계" localSheetId="35">#REF!</definedName>
    <definedName name="행삭제" localSheetId="35">#REF!</definedName>
    <definedName name="현천기자재비" localSheetId="35">#REF!</definedName>
    <definedName name="화신1호" localSheetId="35">#REF!</definedName>
    <definedName name="화신2호" localSheetId="35">#REF!</definedName>
    <definedName name="화신기존1" localSheetId="35">#REF!</definedName>
    <definedName name="화신기존2" localSheetId="35">#REF!</definedName>
    <definedName name="환산계수" localSheetId="35">#REF!</definedName>
    <definedName name="회사명" localSheetId="35">#REF!</definedName>
    <definedName name="회시1호" localSheetId="35">#REF!</definedName>
    <definedName name="회시2호" localSheetId="35">#REF!</definedName>
    <definedName name="희선" localSheetId="35">#REF!,#REF!,#REF!,#REF!,#REF!,#REF!,#REF!,#REF!,#REF!,#REF!,#REF!,#REF!,#REF!,#REF!,#REF!,#REF!,#REF!,#REF!,#REF!</definedName>
    <definedName name="ㅗ1433" localSheetId="35">#REF!</definedName>
    <definedName name="ㅗㅓㅏ" localSheetId="35">#REF!</definedName>
    <definedName name="ㅠ" localSheetId="35">#REF!</definedName>
    <definedName name="ㅠ1" localSheetId="35">#REF!</definedName>
    <definedName name="ㅠ121" localSheetId="35">#REF!</definedName>
    <definedName name="_xlnm.Print_Area" localSheetId="35">'3.1C1523a'!$A$1:$I$35</definedName>
    <definedName name="\e" localSheetId="36">#REF!</definedName>
    <definedName name="\g" localSheetId="36">#REF!</definedName>
    <definedName name="\O" localSheetId="36">#REF!</definedName>
    <definedName name="\s" localSheetId="36">#REF!</definedName>
    <definedName name="_\D" localSheetId="36">#REF!</definedName>
    <definedName name="_\X" localSheetId="36">#REF!</definedName>
    <definedName name="________cap11" localSheetId="36">#REF!</definedName>
    <definedName name="_______cap11" localSheetId="36">#REF!</definedName>
    <definedName name="______cap11" localSheetId="36">#REF!</definedName>
    <definedName name="_____key2" localSheetId="36" hidden="1">#REF!</definedName>
    <definedName name="____key2" localSheetId="36" hidden="1">#REF!</definedName>
    <definedName name="____YO1" localSheetId="36">#REF!</definedName>
    <definedName name="____총괄표" localSheetId="36" hidden="1">#REF!</definedName>
    <definedName name="___BMK10" localSheetId="36">#REF!</definedName>
    <definedName name="___HSH1" localSheetId="36">#REF!</definedName>
    <definedName name="___HSH2" localSheetId="36">#REF!</definedName>
    <definedName name="___HTB2" localSheetId="36">#REF!</definedName>
    <definedName name="___HTS1" localSheetId="36">#REF!</definedName>
    <definedName name="___key2" localSheetId="36" hidden="1">#REF!</definedName>
    <definedName name="___MS1" localSheetId="36">#REF!</definedName>
    <definedName name="___mu1" localSheetId="36">#REF!</definedName>
    <definedName name="___mu2" localSheetId="36">#REF!</definedName>
    <definedName name="___mu3" localSheetId="36">#REF!</definedName>
    <definedName name="___na7" localSheetId="36">#REF!</definedName>
    <definedName name="___nf1" localSheetId="36">#REF!</definedName>
    <definedName name="___nf2" localSheetId="36">#REF!</definedName>
    <definedName name="___nf3" localSheetId="36">#REF!</definedName>
    <definedName name="___ng30" localSheetId="36">#REF!</definedName>
    <definedName name="___ng35" localSheetId="36">#REF!</definedName>
    <definedName name="___NP1" localSheetId="36">#REF!</definedName>
    <definedName name="___NP2" localSheetId="36">#REF!</definedName>
    <definedName name="___NSH1" localSheetId="36">#REF!</definedName>
    <definedName name="___NSH2" localSheetId="36">#REF!</definedName>
    <definedName name="___pa7" localSheetId="36">#REF!</definedName>
    <definedName name="___pf1" localSheetId="36">#REF!</definedName>
    <definedName name="___pf2" localSheetId="36">#REF!</definedName>
    <definedName name="___pf3" localSheetId="36">#REF!</definedName>
    <definedName name="___pg30" localSheetId="36">#REF!</definedName>
    <definedName name="___pg35" localSheetId="36">#REF!</definedName>
    <definedName name="___ppa7" localSheetId="36">#REF!</definedName>
    <definedName name="___ppf1" localSheetId="36">#REF!</definedName>
    <definedName name="___ppf2" localSheetId="36">#REF!</definedName>
    <definedName name="___ppf3" localSheetId="36">#REF!</definedName>
    <definedName name="___ppg30" localSheetId="36">#REF!</definedName>
    <definedName name="___ppg35" localSheetId="36">#REF!</definedName>
    <definedName name="___QTY10" localSheetId="36">#REF!</definedName>
    <definedName name="___UPR10" localSheetId="36">#REF!</definedName>
    <definedName name="___vrc25" localSheetId="36">#REF!</definedName>
    <definedName name="___YO1" localSheetId="36">#REF!</definedName>
    <definedName name="___총괄표" localSheetId="36" hidden="1">#REF!</definedName>
    <definedName name="__16_3_0Crite" localSheetId="36">#REF!</definedName>
    <definedName name="__17_3_0Criteria" localSheetId="36">#REF!</definedName>
    <definedName name="__18_3__Crite" localSheetId="36">#REF!</definedName>
    <definedName name="__19_3__Criteria" localSheetId="36">#REF!</definedName>
    <definedName name="__20A15_" localSheetId="36">#REF!</definedName>
    <definedName name="__21G_0Extr" localSheetId="36">#REF!</definedName>
    <definedName name="__22G_0Extract" localSheetId="36">#REF!</definedName>
    <definedName name="__23G__Extr" localSheetId="36">#REF!</definedName>
    <definedName name="__24G__Extract" localSheetId="36">#REF!</definedName>
    <definedName name="__BMK10" localSheetId="36">#REF!</definedName>
    <definedName name="__cap11" localSheetId="36">#REF!</definedName>
    <definedName name="__HSH1" localSheetId="36">#REF!</definedName>
    <definedName name="__HSH2" localSheetId="36">#REF!</definedName>
    <definedName name="__HTB2" localSheetId="36">#REF!</definedName>
    <definedName name="__HTS1" localSheetId="36">#REF!</definedName>
    <definedName name="__key2" localSheetId="36" hidden="1">#REF!</definedName>
    <definedName name="__MS1" localSheetId="36">#REF!</definedName>
    <definedName name="__mu1" localSheetId="36">#REF!</definedName>
    <definedName name="__mu2" localSheetId="36">#REF!</definedName>
    <definedName name="__mu3" localSheetId="36">#REF!</definedName>
    <definedName name="__na7" localSheetId="36">#REF!</definedName>
    <definedName name="__nf1" localSheetId="36">#REF!</definedName>
    <definedName name="__nf2" localSheetId="36">#REF!</definedName>
    <definedName name="__nf3" localSheetId="36">#REF!</definedName>
    <definedName name="__ng30" localSheetId="36">#REF!</definedName>
    <definedName name="__ng35" localSheetId="36">#REF!</definedName>
    <definedName name="__NP1" localSheetId="36">#REF!</definedName>
    <definedName name="__NP2" localSheetId="36">#REF!</definedName>
    <definedName name="__NSH1" localSheetId="36">#REF!</definedName>
    <definedName name="__NSH2" localSheetId="36">#REF!</definedName>
    <definedName name="__pa7" localSheetId="36">#REF!</definedName>
    <definedName name="__pf1" localSheetId="36">#REF!</definedName>
    <definedName name="__pf2" localSheetId="36">#REF!</definedName>
    <definedName name="__pf3" localSheetId="36">#REF!</definedName>
    <definedName name="__pg30" localSheetId="36">#REF!</definedName>
    <definedName name="__pg35" localSheetId="36">#REF!</definedName>
    <definedName name="__ppa7" localSheetId="36">#REF!</definedName>
    <definedName name="__ppf1" localSheetId="36">#REF!</definedName>
    <definedName name="__ppf2" localSheetId="36">#REF!</definedName>
    <definedName name="__ppf3" localSheetId="36">#REF!</definedName>
    <definedName name="__ppg30" localSheetId="36">#REF!</definedName>
    <definedName name="__ppg35" localSheetId="36">#REF!</definedName>
    <definedName name="__QTY10" localSheetId="36">#REF!</definedName>
    <definedName name="__UPR10" localSheetId="36">#REF!</definedName>
    <definedName name="__vrc25" localSheetId="36">#REF!</definedName>
    <definedName name="__YO1" localSheetId="36">#REF!</definedName>
    <definedName name="__총괄표" localSheetId="36" hidden="1">#REF!</definedName>
    <definedName name="_000年.xls" localSheetId="36">#REF!</definedName>
    <definedName name="_001年.xls" localSheetId="36">#REF!</definedName>
    <definedName name="_002年.xls" localSheetId="36">#REF!</definedName>
    <definedName name="_16.025_8.297_18.65__10.5" localSheetId="36">#REF!</definedName>
    <definedName name="_16_3_0Crite" localSheetId="36">#REF!</definedName>
    <definedName name="_17_3_0Criteria" localSheetId="36">#REF!</definedName>
    <definedName name="_18_3__Crite" localSheetId="36">#REF!</definedName>
    <definedName name="_19_3__Criteria" localSheetId="36">#REF!</definedName>
    <definedName name="_1공장" localSheetId="36">#REF!</definedName>
    <definedName name="_20A15_" localSheetId="36">#REF!</definedName>
    <definedName name="_21G_0Extr" localSheetId="36">#REF!</definedName>
    <definedName name="_22G_0Extract" localSheetId="36">#REF!</definedName>
    <definedName name="_23G__Extr" localSheetId="36">#REF!</definedName>
    <definedName name="_24G__Extract" localSheetId="36">#REF!</definedName>
    <definedName name="_2공장" localSheetId="36">#REF!</definedName>
    <definedName name="_3공장" localSheetId="36">#REF!</definedName>
    <definedName name="_58_3" localSheetId="36">#REF!</definedName>
    <definedName name="_61_3_0Crite" localSheetId="36">#REF!</definedName>
    <definedName name="_64_3_0Criteria" localSheetId="36">#REF!</definedName>
    <definedName name="_67_3__Crite" localSheetId="36">#REF!</definedName>
    <definedName name="_70_3__Criteria" localSheetId="36">#REF!</definedName>
    <definedName name="_71A15_" localSheetId="36">#REF!</definedName>
    <definedName name="_74G" localSheetId="36">#REF!</definedName>
    <definedName name="_77G_0Extr" localSheetId="36">#REF!</definedName>
    <definedName name="_80G_0Extract" localSheetId="36">#REF!</definedName>
    <definedName name="_83G__Extr" localSheetId="36">#REF!</definedName>
    <definedName name="_86G__Extract" localSheetId="36">#REF!</definedName>
    <definedName name="_A" localSheetId="36">#REF!</definedName>
    <definedName name="_BMK10" localSheetId="36">#REF!</definedName>
    <definedName name="_cap11" localSheetId="36">#REF!</definedName>
    <definedName name="_Dist_Bin" localSheetId="36" hidden="1">#REF!</definedName>
    <definedName name="_Dist_Values" localSheetId="36" hidden="1">#REF!</definedName>
    <definedName name="_Fill" localSheetId="36" hidden="1">#REF!</definedName>
    <definedName name="_HSH1" localSheetId="36">#REF!</definedName>
    <definedName name="_HSH2" localSheetId="36">#REF!</definedName>
    <definedName name="_HTB2" localSheetId="36">#REF!</definedName>
    <definedName name="_HTS1" localSheetId="36">#REF!</definedName>
    <definedName name="_Key1" localSheetId="36" hidden="1">#REF!</definedName>
    <definedName name="_Key2" localSheetId="36" hidden="1">#REF!</definedName>
    <definedName name="_MS1" localSheetId="36">#REF!</definedName>
    <definedName name="_mu1" localSheetId="36">#REF!</definedName>
    <definedName name="_mu2" localSheetId="36">#REF!</definedName>
    <definedName name="_mu3" localSheetId="36">#REF!</definedName>
    <definedName name="_na7" localSheetId="36">#REF!</definedName>
    <definedName name="_nf1" localSheetId="36">#REF!</definedName>
    <definedName name="_nf2" localSheetId="36">#REF!</definedName>
    <definedName name="_nf3" localSheetId="36">#REF!</definedName>
    <definedName name="_ng30" localSheetId="36">#REF!</definedName>
    <definedName name="_ng35" localSheetId="36">#REF!</definedName>
    <definedName name="_NP1" localSheetId="36">#REF!</definedName>
    <definedName name="_NP2" localSheetId="36">#REF!</definedName>
    <definedName name="_NSH1" localSheetId="36">#REF!</definedName>
    <definedName name="_NSH2" localSheetId="36">#REF!</definedName>
    <definedName name="_pa7" localSheetId="36">#REF!</definedName>
    <definedName name="_pf1" localSheetId="36">#REF!</definedName>
    <definedName name="_pf2" localSheetId="36">#REF!</definedName>
    <definedName name="_pf3" localSheetId="36">#REF!</definedName>
    <definedName name="_pg30" localSheetId="36">#REF!</definedName>
    <definedName name="_pg35" localSheetId="36">#REF!</definedName>
    <definedName name="_ppa7" localSheetId="36">#REF!</definedName>
    <definedName name="_ppf1" localSheetId="36">#REF!</definedName>
    <definedName name="_ppf2" localSheetId="36">#REF!</definedName>
    <definedName name="_ppf3" localSheetId="36">#REF!</definedName>
    <definedName name="_ppg30" localSheetId="36">#REF!</definedName>
    <definedName name="_ppg35" localSheetId="36">#REF!</definedName>
    <definedName name="_QTY10" localSheetId="36">#REF!</definedName>
    <definedName name="_Sort" localSheetId="36" hidden="1">#REF!</definedName>
    <definedName name="_Table1_In1" localSheetId="36" hidden="1">#REF!</definedName>
    <definedName name="_Table1_Out" localSheetId="36" hidden="1">#REF!</definedName>
    <definedName name="_UPR10" localSheetId="36">#REF!</definedName>
    <definedName name="_vrc25" localSheetId="36">#REF!</definedName>
    <definedName name="_YO1" localSheetId="36">#REF!</definedName>
    <definedName name="_총괄표" localSheetId="36" hidden="1">#REF!</definedName>
    <definedName name="A_1" localSheetId="36">#REF!</definedName>
    <definedName name="A_2" localSheetId="36">#REF!</definedName>
    <definedName name="A_3" localSheetId="36">#REF!</definedName>
    <definedName name="A_4" localSheetId="36">#REF!</definedName>
    <definedName name="A_5" localSheetId="36">#REF!</definedName>
    <definedName name="A_6" localSheetId="36">#REF!</definedName>
    <definedName name="A1_" localSheetId="36">#REF!</definedName>
    <definedName name="A15." localSheetId="36">#REF!</definedName>
    <definedName name="A2_" localSheetId="36">#REF!</definedName>
    <definedName name="A3_" localSheetId="36">#REF!</definedName>
    <definedName name="A315yoo1" localSheetId="36">#REF!</definedName>
    <definedName name="A4_" localSheetId="36">#REF!</definedName>
    <definedName name="A5_" localSheetId="36">#REF!</definedName>
    <definedName name="A7_" localSheetId="36">#REF!</definedName>
    <definedName name="A8_" localSheetId="36">#REF!</definedName>
    <definedName name="A9_" localSheetId="36">#REF!</definedName>
    <definedName name="AA" localSheetId="36" hidden="1">#REF!</definedName>
    <definedName name="AMOUNT" localSheetId="36">#REF!</definedName>
    <definedName name="are" localSheetId="36">#REF!</definedName>
    <definedName name="as" localSheetId="36" hidden="1">#REF!</definedName>
    <definedName name="b_1" localSheetId="36">#REF!</definedName>
    <definedName name="B0" localSheetId="36">#REF!</definedName>
    <definedName name="B1_" localSheetId="36">#REF!</definedName>
    <definedName name="B1381." localSheetId="36">#REF!</definedName>
    <definedName name="B1A" localSheetId="36">#REF!</definedName>
    <definedName name="B1WL" localSheetId="36">#REF!</definedName>
    <definedName name="B1WR" localSheetId="36">#REF!</definedName>
    <definedName name="B2A" localSheetId="36">#REF!</definedName>
    <definedName name="B2WL" localSheetId="36">#REF!</definedName>
    <definedName name="B2WR" localSheetId="36">#REF!</definedName>
    <definedName name="B3A" localSheetId="36">#REF!</definedName>
    <definedName name="B4A" localSheetId="36">#REF!</definedName>
    <definedName name="B5A" localSheetId="36">#REF!</definedName>
    <definedName name="B6A" localSheetId="36">#REF!</definedName>
    <definedName name="B7A" localSheetId="36">#REF!</definedName>
    <definedName name="B8A" localSheetId="36">#REF!</definedName>
    <definedName name="BA" localSheetId="36">#REF!</definedName>
    <definedName name="BAE_GWANG_GONG" localSheetId="36">#REF!</definedName>
    <definedName name="BB" localSheetId="36">#REF!</definedName>
    <definedName name="bbb" localSheetId="36">#REF!</definedName>
    <definedName name="BHU" localSheetId="36">#REF!</definedName>
    <definedName name="BI_GAE_GONG" localSheetId="36">#REF!</definedName>
    <definedName name="BIGO" localSheetId="36">#REF!</definedName>
    <definedName name="BJ_GLF" localSheetId="36">#REF!</definedName>
    <definedName name="BJ_LR" localSheetId="36">#REF!</definedName>
    <definedName name="BMO" localSheetId="36">#REF!</definedName>
    <definedName name="BO" localSheetId="36">#REF!</definedName>
    <definedName name="BO_ON_GONG" localSheetId="36">#REF!</definedName>
    <definedName name="BO_TONG_IN_BU" localSheetId="36">#REF!</definedName>
    <definedName name="BSH" localSheetId="36">#REF!</definedName>
    <definedName name="BV" localSheetId="36">#REF!</definedName>
    <definedName name="C_1" localSheetId="36">#REF!</definedName>
    <definedName name="C_2" localSheetId="36">#REF!</definedName>
    <definedName name="C_3" localSheetId="36">#REF!</definedName>
    <definedName name="cap" localSheetId="36">#REF!</definedName>
    <definedName name="CCC" localSheetId="36">#REF!</definedName>
    <definedName name="CHUK_RYANG_SA" localSheetId="36">#REF!</definedName>
    <definedName name="CHUL_GOL_GONG" localSheetId="36">#REF!</definedName>
    <definedName name="CHUL_GONG" localSheetId="36">#REF!</definedName>
    <definedName name="CIVIL" localSheetId="36">#REF!</definedName>
    <definedName name="CKSP" localSheetId="36">#REF!</definedName>
    <definedName name="Client" localSheetId="36">#REF!</definedName>
    <definedName name="CM" localSheetId="36">#REF!</definedName>
    <definedName name="COD" localSheetId="36">#REF!</definedName>
    <definedName name="CODE" localSheetId="36">#REF!</definedName>
    <definedName name="cola" localSheetId="36">#REF!</definedName>
    <definedName name="cola11" localSheetId="36">#REF!</definedName>
    <definedName name="colb" localSheetId="36">#REF!</definedName>
    <definedName name="Conc_A" localSheetId="36">#REF!</definedName>
    <definedName name="Conc_C" localSheetId="36">#REF!</definedName>
    <definedName name="COST" localSheetId="36" hidden="1">#REF!</definedName>
    <definedName name="COSTT" localSheetId="36" hidden="1">#REF!</definedName>
    <definedName name="CPK" localSheetId="36">#REF!</definedName>
    <definedName name="CR" localSheetId="36">#REF!</definedName>
    <definedName name="D0" localSheetId="36">#REF!</definedName>
    <definedName name="D00" localSheetId="36">#REF!</definedName>
    <definedName name="D000" localSheetId="36">#REF!</definedName>
    <definedName name="DAN" localSheetId="36">#REF!</definedName>
    <definedName name="DANGA" localSheetId="36">#REF!,#REF!</definedName>
    <definedName name="danga2" localSheetId="36">#REF!,#REF!</definedName>
    <definedName name="Database" localSheetId="36" hidden="1">#REF!</definedName>
    <definedName name="database2" localSheetId="36">#REF!</definedName>
    <definedName name="date" localSheetId="36">#REF!</definedName>
    <definedName name="Date_Bidding" localSheetId="36">#REF!</definedName>
    <definedName name="DE" localSheetId="36">#REF!</definedName>
    <definedName name="DF" localSheetId="36">#REF!</definedName>
    <definedName name="dl" localSheetId="36">#REF!</definedName>
    <definedName name="DO_JANG_GONG" localSheetId="36">#REF!</definedName>
    <definedName name="DPI" localSheetId="36">#REF!</definedName>
    <definedName name="DPP" localSheetId="36">#REF!</definedName>
    <definedName name="DS" localSheetId="36">#REF!</definedName>
    <definedName name="DSVP" localSheetId="36">#REF!</definedName>
    <definedName name="DUCT_GONG" localSheetId="36">#REF!</definedName>
    <definedName name="E10M" localSheetId="36">#REF!</definedName>
    <definedName name="E10P" localSheetId="36">#REF!</definedName>
    <definedName name="E11M" localSheetId="36">#REF!</definedName>
    <definedName name="E11P" localSheetId="36">#REF!</definedName>
    <definedName name="E12M" localSheetId="36">#REF!</definedName>
    <definedName name="E12P" localSheetId="36">#REF!</definedName>
    <definedName name="E13M" localSheetId="36">#REF!</definedName>
    <definedName name="E13P" localSheetId="36">#REF!</definedName>
    <definedName name="E14M" localSheetId="36">#REF!</definedName>
    <definedName name="E14P" localSheetId="36">#REF!</definedName>
    <definedName name="E15M" localSheetId="36">#REF!</definedName>
    <definedName name="E15P" localSheetId="36">#REF!</definedName>
    <definedName name="E16M" localSheetId="36">#REF!</definedName>
    <definedName name="E16P" localSheetId="36">#REF!</definedName>
    <definedName name="E17M" localSheetId="36">#REF!</definedName>
    <definedName name="E17P" localSheetId="36">#REF!</definedName>
    <definedName name="E18M" localSheetId="36">#REF!</definedName>
    <definedName name="E18P" localSheetId="36">#REF!</definedName>
    <definedName name="E19M" localSheetId="36">#REF!</definedName>
    <definedName name="E19P" localSheetId="36">#REF!</definedName>
    <definedName name="E1E" localSheetId="36">#REF!</definedName>
    <definedName name="E1M" localSheetId="36">#REF!</definedName>
    <definedName name="E1P" localSheetId="36">#REF!</definedName>
    <definedName name="E20M" localSheetId="36">#REF!</definedName>
    <definedName name="E20P" localSheetId="36">#REF!</definedName>
    <definedName name="E21M" localSheetId="36">#REF!</definedName>
    <definedName name="E21P" localSheetId="36">#REF!</definedName>
    <definedName name="E22M" localSheetId="36">#REF!</definedName>
    <definedName name="E22P" localSheetId="36">#REF!</definedName>
    <definedName name="E23M" localSheetId="36">#REF!</definedName>
    <definedName name="E23P" localSheetId="36">#REF!</definedName>
    <definedName name="E24M" localSheetId="36">#REF!</definedName>
    <definedName name="E24P" localSheetId="36">#REF!</definedName>
    <definedName name="E26E" localSheetId="36">#REF!</definedName>
    <definedName name="E26M" localSheetId="36">#REF!</definedName>
    <definedName name="E26P" localSheetId="36">#REF!</definedName>
    <definedName name="E27E" localSheetId="36">#REF!</definedName>
    <definedName name="E27M" localSheetId="36">#REF!</definedName>
    <definedName name="E27P" localSheetId="36">#REF!</definedName>
    <definedName name="E28E" localSheetId="36">#REF!</definedName>
    <definedName name="E28M" localSheetId="36">#REF!</definedName>
    <definedName name="E28P" localSheetId="36">#REF!</definedName>
    <definedName name="E29M" localSheetId="36">#REF!</definedName>
    <definedName name="E29P" localSheetId="36">#REF!</definedName>
    <definedName name="E2E" localSheetId="36">#REF!</definedName>
    <definedName name="E2M" localSheetId="36">#REF!</definedName>
    <definedName name="E2P" localSheetId="36">#REF!</definedName>
    <definedName name="E30M" localSheetId="36">#REF!</definedName>
    <definedName name="E30P" localSheetId="36">#REF!</definedName>
    <definedName name="E35M" localSheetId="36">#REF!</definedName>
    <definedName name="E35P" localSheetId="36">#REF!</definedName>
    <definedName name="E3P" localSheetId="36">#REF!</definedName>
    <definedName name="E43M" localSheetId="36">#REF!</definedName>
    <definedName name="E43P" localSheetId="36">#REF!</definedName>
    <definedName name="E44M" localSheetId="36">#REF!</definedName>
    <definedName name="E44P" localSheetId="36">#REF!</definedName>
    <definedName name="E45M" localSheetId="36">#REF!</definedName>
    <definedName name="E45P" localSheetId="36">#REF!</definedName>
    <definedName name="E46M" localSheetId="36">#REF!</definedName>
    <definedName name="E46P" localSheetId="36">#REF!</definedName>
    <definedName name="E47M" localSheetId="36">#REF!</definedName>
    <definedName name="E47P" localSheetId="36">#REF!</definedName>
    <definedName name="E49M" localSheetId="36">#REF!</definedName>
    <definedName name="E49P" localSheetId="36">#REF!</definedName>
    <definedName name="E4M" localSheetId="36">#REF!</definedName>
    <definedName name="E4P" localSheetId="36">#REF!</definedName>
    <definedName name="E50M" localSheetId="36">#REF!</definedName>
    <definedName name="E50P" localSheetId="36">#REF!</definedName>
    <definedName name="E51E" localSheetId="36">#REF!</definedName>
    <definedName name="E5M" localSheetId="36">#REF!</definedName>
    <definedName name="E5P" localSheetId="36">#REF!</definedName>
    <definedName name="E6M" localSheetId="36">#REF!</definedName>
    <definedName name="E6P" localSheetId="36">#REF!</definedName>
    <definedName name="E7M" localSheetId="36">#REF!</definedName>
    <definedName name="E7P" localSheetId="36">#REF!</definedName>
    <definedName name="E8M" localSheetId="36">#REF!</definedName>
    <definedName name="E8P" localSheetId="36">#REF!</definedName>
    <definedName name="E9M" localSheetId="36">#REF!</definedName>
    <definedName name="E9P" localSheetId="36">#REF!</definedName>
    <definedName name="eee" localSheetId="36" hidden="1">#REF!</definedName>
    <definedName name="Exchange_Rate" localSheetId="36">#REF!</definedName>
    <definedName name="Extract_MI" localSheetId="36">#REF!</definedName>
    <definedName name="fact" localSheetId="36">#REF!</definedName>
    <definedName name="FD" localSheetId="36">#REF!</definedName>
    <definedName name="FEEL" localSheetId="36">#REF!</definedName>
    <definedName name="fjkf" localSheetId="36">#REF!</definedName>
    <definedName name="Form" localSheetId="36">#REF!</definedName>
    <definedName name="fvdsa" localSheetId="36">#REF!</definedName>
    <definedName name="fwk" localSheetId="36">#REF!</definedName>
    <definedName name="GAE_JANG_GONG" localSheetId="36">#REF!</definedName>
    <definedName name="GEMCO" localSheetId="36" hidden="1">#REF!</definedName>
    <definedName name="gfdgdgdf" localSheetId="36">#REF!</definedName>
    <definedName name="gfggfr" localSheetId="36">#REF!</definedName>
    <definedName name="GG" localSheetId="36">#REF!</definedName>
    <definedName name="GGGG" localSheetId="36">#REF!</definedName>
    <definedName name="gh" localSheetId="36">#REF!</definedName>
    <definedName name="GI_GAE_SUL_CHI_GONG" localSheetId="36">#REF!</definedName>
    <definedName name="GJ" localSheetId="36">#REF!</definedName>
    <definedName name="gjj" localSheetId="36">#REF!</definedName>
    <definedName name="GK" localSheetId="36">#REF!</definedName>
    <definedName name="GONGCODE" localSheetId="36">#REF!</definedName>
    <definedName name="grew" localSheetId="36" hidden="1">#REF!</definedName>
    <definedName name="Gtb" localSheetId="36">#REF!</definedName>
    <definedName name="gtbtt" localSheetId="36">#REF!</definedName>
    <definedName name="GUMAK" localSheetId="36">#REF!</definedName>
    <definedName name="Gxl" localSheetId="36">#REF!</definedName>
    <definedName name="gxltt" localSheetId="36">#REF!</definedName>
    <definedName name="GY" localSheetId="36">#REF!</definedName>
    <definedName name="H1L" localSheetId="36">#REF!</definedName>
    <definedName name="H1R" localSheetId="36">#REF!</definedName>
    <definedName name="H1WL" localSheetId="36">#REF!</definedName>
    <definedName name="H1WR" localSheetId="36">#REF!</definedName>
    <definedName name="H2L" localSheetId="36">#REF!</definedName>
    <definedName name="H2R" localSheetId="36">#REF!</definedName>
    <definedName name="H2WL" localSheetId="36">#REF!</definedName>
    <definedName name="H2WR" localSheetId="36">#REF!</definedName>
    <definedName name="H3L" localSheetId="36">#REF!</definedName>
    <definedName name="H3R" localSheetId="36">#REF!</definedName>
    <definedName name="H3WL" localSheetId="36">#REF!</definedName>
    <definedName name="H3WR" localSheetId="36">#REF!</definedName>
    <definedName name="H4L" localSheetId="36">#REF!</definedName>
    <definedName name="H4R" localSheetId="36">#REF!</definedName>
    <definedName name="H5L" localSheetId="36">#REF!</definedName>
    <definedName name="H5R" localSheetId="36">#REF!</definedName>
    <definedName name="H6L" localSheetId="36">#REF!</definedName>
    <definedName name="H6R" localSheetId="36">#REF!</definedName>
    <definedName name="H7L" localSheetId="36">#REF!</definedName>
    <definedName name="H7R" localSheetId="36">#REF!</definedName>
    <definedName name="H9A" localSheetId="36">#REF!</definedName>
    <definedName name="HAF" localSheetId="36">#REF!</definedName>
    <definedName name="han" localSheetId="36" hidden="1">#REF!</definedName>
    <definedName name="hanliangbiao" localSheetId="36">#REF!</definedName>
    <definedName name="hardwar" localSheetId="36" hidden="1">#REF!</definedName>
    <definedName name="HBV" localSheetId="36">#REF!</definedName>
    <definedName name="HCR" localSheetId="36">#REF!</definedName>
    <definedName name="HDSVP" localSheetId="36">#REF!</definedName>
    <definedName name="HHAF" localSheetId="36">#REF!</definedName>
    <definedName name="HHMF" localSheetId="36">#REF!</definedName>
    <definedName name="HL" localSheetId="36">#REF!</definedName>
    <definedName name="HMF" localSheetId="36">#REF!</definedName>
    <definedName name="HMOTOR" localSheetId="36">#REF!</definedName>
    <definedName name="HPUMP" localSheetId="36">#REF!</definedName>
    <definedName name="HR" localSheetId="36">#REF!</definedName>
    <definedName name="HSH" localSheetId="36">#REF!</definedName>
    <definedName name="HSV" localSheetId="36">#REF!</definedName>
    <definedName name="htb" localSheetId="36">#REF!</definedName>
    <definedName name="hts" localSheetId="36">#REF!</definedName>
    <definedName name="HVAFP" localSheetId="36">#REF!</definedName>
    <definedName name="HVMF" localSheetId="36">#REF!</definedName>
    <definedName name="HWEI" localSheetId="36">#REF!</definedName>
    <definedName name="HWL" localSheetId="36">#REF!</definedName>
    <definedName name="HWR" localSheetId="36">#REF!</definedName>
    <definedName name="i" localSheetId="36">#REF!</definedName>
    <definedName name="ID" localSheetId="36">#REF!,#REF!</definedName>
    <definedName name="JA" localSheetId="36">#REF!</definedName>
    <definedName name="JE_GWAN_GONG" localSheetId="36">#REF!</definedName>
    <definedName name="jg" localSheetId="36">#REF!</definedName>
    <definedName name="jhjyg" localSheetId="36">#REF!</definedName>
    <definedName name="JK" localSheetId="36">#REF!</definedName>
    <definedName name="JUNG_GI_UN_JUN" localSheetId="36">#REF!</definedName>
    <definedName name="kim" localSheetId="36">#REF!</definedName>
    <definedName name="KJ" localSheetId="36">#REF!</definedName>
    <definedName name="kjjh" localSheetId="36">#REF!</definedName>
    <definedName name="kk" localSheetId="36" hidden="1">#REF!</definedName>
    <definedName name="LA" localSheetId="36">#REF!</definedName>
    <definedName name="Labor_Cost" localSheetId="36">#REF!</definedName>
    <definedName name="lf" localSheetId="36">#REF!</definedName>
    <definedName name="lll" localSheetId="36">#REF!</definedName>
    <definedName name="lllllll" localSheetId="36">#REF!</definedName>
    <definedName name="LMO" localSheetId="36">#REF!</definedName>
    <definedName name="LPI" localSheetId="36">#REF!</definedName>
    <definedName name="LSH" localSheetId="36">#REF!</definedName>
    <definedName name="Material" localSheetId="36">#REF!</definedName>
    <definedName name="MD" localSheetId="36">#REF!</definedName>
    <definedName name="MOK_DO_GONG" localSheetId="36">#REF!</definedName>
    <definedName name="MOK_GONG" localSheetId="36">#REF!</definedName>
    <definedName name="MONEY" localSheetId="36">#REF!,#REF!</definedName>
    <definedName name="MOTOR" localSheetId="36">#REF!</definedName>
    <definedName name="ms" localSheetId="36">#REF!</definedName>
    <definedName name="msc" localSheetId="36">#REF!</definedName>
    <definedName name="n" localSheetId="36" hidden="1">#REF!</definedName>
    <definedName name="N1S" localSheetId="36">#REF!</definedName>
    <definedName name="N2S" localSheetId="36">#REF!</definedName>
    <definedName name="N3S" localSheetId="36">#REF!</definedName>
    <definedName name="NAME" localSheetId="36">#REF!</definedName>
    <definedName name="NDO" localSheetId="36">#REF!</definedName>
    <definedName name="NK" localSheetId="36">#REF!</definedName>
    <definedName name="NO" localSheetId="36">#REF!</definedName>
    <definedName name="NPI" localSheetId="36">#REF!</definedName>
    <definedName name="ns" localSheetId="36">#REF!</definedName>
    <definedName name="NSH" localSheetId="36">#REF!</definedName>
    <definedName name="NSO" localSheetId="36">#REF!</definedName>
    <definedName name="o" localSheetId="36">#REF!</definedName>
    <definedName name="OOO" localSheetId="36">#REF!</definedName>
    <definedName name="p_all" localSheetId="36">#REF!</definedName>
    <definedName name="Pad_1" localSheetId="36">#REF!</definedName>
    <definedName name="PC_Pile" localSheetId="36">#REF!</definedName>
    <definedName name="Period_Const" localSheetId="36">#REF!</definedName>
    <definedName name="Pile_Driving" localSheetId="36">#REF!</definedName>
    <definedName name="PLANT_BAE_GWAN_GONG" localSheetId="36">#REF!</definedName>
    <definedName name="PLANT_GI_GAE_SUL_CHI_GONG" localSheetId="36">#REF!</definedName>
    <definedName name="PLANT_JE_GWAN_GONG" localSheetId="36">#REF!</definedName>
    <definedName name="PLANT_JUN_GONG" localSheetId="36">#REF!</definedName>
    <definedName name="PLANT_YONG_JUB_GONG" localSheetId="36">#REF!</definedName>
    <definedName name="plast" localSheetId="36">#REF!</definedName>
    <definedName name="PPP" localSheetId="36">#REF!</definedName>
    <definedName name="pps" localSheetId="36">#REF!</definedName>
    <definedName name="PRICE" localSheetId="36">#REF!</definedName>
    <definedName name="PRIN_TITLES" localSheetId="36">#REF!</definedName>
    <definedName name="Print_Area\C" localSheetId="36">#REF!</definedName>
    <definedName name="Print_Area_MI" localSheetId="36">#REF!</definedName>
    <definedName name="PRINT_AREA_MI1" localSheetId="36">#REF!</definedName>
    <definedName name="_xlnm.Print_Titles" localSheetId="36">#REF!</definedName>
    <definedName name="Print_Titles_MI" localSheetId="36">#REF!</definedName>
    <definedName name="PRINT_TITLES_MI1" localSheetId="36">#REF!</definedName>
    <definedName name="ps" localSheetId="36">#REF!</definedName>
    <definedName name="PUMP" localSheetId="36">#REF!</definedName>
    <definedName name="QQQ" localSheetId="36">#REF!</definedName>
    <definedName name="RATE" localSheetId="36">#REF!</definedName>
    <definedName name="Rebar" localSheetId="36">#REF!</definedName>
    <definedName name="Recorder" localSheetId="36" hidden="1">#REF!</definedName>
    <definedName name="RIBET_GONG" localSheetId="36">#REF!</definedName>
    <definedName name="RRR" localSheetId="36">#REF!</definedName>
    <definedName name="s" localSheetId="36">#REF!</definedName>
    <definedName name="sd" localSheetId="36">#REF!</definedName>
    <definedName name="sdg" localSheetId="36" hidden="1">#REF!</definedName>
    <definedName name="sdsss" localSheetId="36">#REF!</definedName>
    <definedName name="SEQCODE" localSheetId="36">#REF!</definedName>
    <definedName name="SFSDFS" localSheetId="36">#REF!</definedName>
    <definedName name="SK" localSheetId="36">#REF!</definedName>
    <definedName name="SKE" localSheetId="36">#REF!</definedName>
    <definedName name="Slab_Connect" localSheetId="36">#REF!</definedName>
    <definedName name="sort" localSheetId="36">#REF!</definedName>
    <definedName name="sort2" localSheetId="36">#REF!</definedName>
    <definedName name="SP" localSheetId="36">#REF!</definedName>
    <definedName name="SPEC" localSheetId="36">#REF!</definedName>
    <definedName name="Story_Total" localSheetId="36">#REF!</definedName>
    <definedName name="Struct_Type" localSheetId="36">#REF!</definedName>
    <definedName name="SUMMARY" localSheetId="36" hidden="1">#REF!</definedName>
    <definedName name="SUMMARYT" localSheetId="36" hidden="1">#REF!</definedName>
    <definedName name="SV" localSheetId="36">#REF!</definedName>
    <definedName name="SWL" localSheetId="36">#REF!</definedName>
    <definedName name="SWR" localSheetId="36">#REF!</definedName>
    <definedName name="T10M" localSheetId="36">#REF!</definedName>
    <definedName name="T10P" localSheetId="36">#REF!</definedName>
    <definedName name="T11M" localSheetId="36">#REF!</definedName>
    <definedName name="T11P" localSheetId="36">#REF!</definedName>
    <definedName name="T12M" localSheetId="36">#REF!</definedName>
    <definedName name="T12P" localSheetId="36">#REF!</definedName>
    <definedName name="T13M" localSheetId="36">#REF!</definedName>
    <definedName name="T13P" localSheetId="36">#REF!</definedName>
    <definedName name="T14M" localSheetId="36">#REF!</definedName>
    <definedName name="T14P" localSheetId="36">#REF!</definedName>
    <definedName name="T15M" localSheetId="36">#REF!</definedName>
    <definedName name="T15P" localSheetId="36">#REF!</definedName>
    <definedName name="T16M" localSheetId="36">#REF!</definedName>
    <definedName name="T16P" localSheetId="36">#REF!</definedName>
    <definedName name="T17M" localSheetId="36">#REF!</definedName>
    <definedName name="T17P" localSheetId="36">#REF!</definedName>
    <definedName name="T18M" localSheetId="36">#REF!</definedName>
    <definedName name="T18P" localSheetId="36">#REF!</definedName>
    <definedName name="T19M" localSheetId="36">#REF!</definedName>
    <definedName name="T19P" localSheetId="36">#REF!</definedName>
    <definedName name="T1E" localSheetId="36">#REF!</definedName>
    <definedName name="T1M" localSheetId="36">#REF!</definedName>
    <definedName name="T1P" localSheetId="36">#REF!</definedName>
    <definedName name="T1S" localSheetId="36">#REF!</definedName>
    <definedName name="T20M" localSheetId="36">#REF!</definedName>
    <definedName name="T20P" localSheetId="36">#REF!</definedName>
    <definedName name="T21M" localSheetId="36">#REF!</definedName>
    <definedName name="T21P" localSheetId="36">#REF!</definedName>
    <definedName name="T22E" localSheetId="36">#REF!</definedName>
    <definedName name="T23M" localSheetId="36">#REF!</definedName>
    <definedName name="T23P" localSheetId="36">#REF!</definedName>
    <definedName name="T24M" localSheetId="36">#REF!</definedName>
    <definedName name="T24P" localSheetId="36">#REF!</definedName>
    <definedName name="T2E" localSheetId="36">#REF!</definedName>
    <definedName name="T2M" localSheetId="36">#REF!</definedName>
    <definedName name="T2P" localSheetId="36">#REF!</definedName>
    <definedName name="T2S" localSheetId="36">#REF!</definedName>
    <definedName name="T3P" localSheetId="36">#REF!</definedName>
    <definedName name="T3S" localSheetId="36">#REF!</definedName>
    <definedName name="T4M" localSheetId="36">#REF!</definedName>
    <definedName name="T4P" localSheetId="36">#REF!</definedName>
    <definedName name="T5M" localSheetId="36">#REF!</definedName>
    <definedName name="T5P" localSheetId="36">#REF!</definedName>
    <definedName name="T6M" localSheetId="36">#REF!</definedName>
    <definedName name="T6P" localSheetId="36">#REF!</definedName>
    <definedName name="T7M" localSheetId="36">#REF!</definedName>
    <definedName name="T7P" localSheetId="36">#REF!</definedName>
    <definedName name="T8M" localSheetId="36">#REF!</definedName>
    <definedName name="T8P" localSheetId="36">#REF!</definedName>
    <definedName name="T9M" localSheetId="36">#REF!</definedName>
    <definedName name="T9P" localSheetId="36">#REF!</definedName>
    <definedName name="TITLE" localSheetId="36">#REF!</definedName>
    <definedName name="TK_BYUL_IN_BU" localSheetId="36">#REF!</definedName>
    <definedName name="TMO" localSheetId="36">#REF!</definedName>
    <definedName name="Total_Floor_Area" localSheetId="36">#REF!</definedName>
    <definedName name="tr" localSheetId="36" hidden="1">#REF!</definedName>
    <definedName name="TT" localSheetId="36">#REF!</definedName>
    <definedName name="TTT" localSheetId="36">#REF!</definedName>
    <definedName name="tuchal" localSheetId="36">#REF!</definedName>
    <definedName name="TW" localSheetId="36">#REF!</definedName>
    <definedName name="TWL" localSheetId="36">#REF!</definedName>
    <definedName name="TWR" localSheetId="36">#REF!</definedName>
    <definedName name="TYPE" localSheetId="36">#REF!</definedName>
    <definedName name="TYPEEA" localSheetId="36">#REF!</definedName>
    <definedName name="UNIT" localSheetId="36">#REF!</definedName>
    <definedName name="VAFP" localSheetId="36">#REF!</definedName>
    <definedName name="VBV" localSheetId="36">#REF!</definedName>
    <definedName name="VCR" localSheetId="36">#REF!</definedName>
    <definedName name="VDSVP" localSheetId="36">#REF!</definedName>
    <definedName name="VHAF" localSheetId="36">#REF!</definedName>
    <definedName name="VHMF" localSheetId="36">#REF!</definedName>
    <definedName name="VMF" localSheetId="36">#REF!</definedName>
    <definedName name="VMOTOR" localSheetId="36">#REF!</definedName>
    <definedName name="VPUMP" localSheetId="36">#REF!</definedName>
    <definedName name="VSV" localSheetId="36">#REF!</definedName>
    <definedName name="VVAFP" localSheetId="36">#REF!</definedName>
    <definedName name="VVMF" localSheetId="36">#REF!</definedName>
    <definedName name="VVV" localSheetId="36">#REF!</definedName>
    <definedName name="VWEI" localSheetId="36">#REF!</definedName>
    <definedName name="w" localSheetId="36">#REF!</definedName>
    <definedName name="WEI" localSheetId="36">#REF!</definedName>
    <definedName name="Work_Description" localSheetId="36">#REF!</definedName>
    <definedName name="WSO" localSheetId="36">#REF!</definedName>
    <definedName name="WW" localSheetId="36">#REF!</definedName>
    <definedName name="X9701D_일위대가_List" localSheetId="36">#REF!</definedName>
    <definedName name="XA" localSheetId="36">#REF!</definedName>
    <definedName name="XS" localSheetId="36">#REF!</definedName>
    <definedName name="xx" localSheetId="36" hidden="1">#REF!</definedName>
    <definedName name="xxx" localSheetId="36" hidden="1">#REF!</definedName>
    <definedName name="XZ" localSheetId="36">#REF!</definedName>
    <definedName name="YONG_JUB_GONG" localSheetId="36">#REF!</definedName>
    <definedName name="YOO" localSheetId="36">#REF!</definedName>
    <definedName name="yoo10" localSheetId="36">#REF!</definedName>
    <definedName name="yoo2" localSheetId="36">#REF!</definedName>
    <definedName name="yoo3" localSheetId="36">#REF!</definedName>
    <definedName name="yoo4" localSheetId="36">#REF!</definedName>
    <definedName name="YOO5" localSheetId="36">#REF!</definedName>
    <definedName name="YOO6" localSheetId="36">#REF!</definedName>
    <definedName name="YOO7" localSheetId="36">#REF!</definedName>
    <definedName name="yoo8" localSheetId="36">#REF!</definedName>
    <definedName name="YOO9" localSheetId="36">#REF!</definedName>
    <definedName name="YOON" localSheetId="36">#REF!</definedName>
    <definedName name="YOON2" localSheetId="36">#REF!</definedName>
    <definedName name="YOON3" localSheetId="36">#REF!</definedName>
    <definedName name="YOON4" localSheetId="36">#REF!</definedName>
    <definedName name="Z" localSheetId="36">#REF!</definedName>
    <definedName name="Z_0E9FE9F8_6DD2_48FC_9AB4_8E7C3E14C436_.wvu.PrintArea" localSheetId="36" hidden="1">#REF!</definedName>
    <definedName name="Z_0E9FE9F8_6DD2_48FC_9AB4_8E7C3E14C436_.wvu.PrintTitles" localSheetId="36" hidden="1">#REF!</definedName>
    <definedName name="Z6_" localSheetId="36">#REF!</definedName>
    <definedName name="ㄱㅈㅎ" localSheetId="36" hidden="1">#REF!</definedName>
    <definedName name="가실행" localSheetId="36">#REF!</definedName>
    <definedName name="간접노무비" localSheetId="36">#REF!</definedName>
    <definedName name="간접노무비요율" localSheetId="36">#REF!</definedName>
    <definedName name="간접노무비표" localSheetId="36">#REF!</definedName>
    <definedName name="갈빌1호" localSheetId="36">#REF!</definedName>
    <definedName name="갈빌2호" localSheetId="36">#REF!</definedName>
    <definedName name="갈빌3호" localSheetId="36">#REF!</definedName>
    <definedName name="개산분" localSheetId="36">#REF!</definedName>
    <definedName name="견" localSheetId="36">#REF!,#REF!</definedName>
    <definedName name="견적품의" localSheetId="36">#REF!</definedName>
    <definedName name="경비" localSheetId="36">#REF!</definedName>
    <definedName name="경비1" localSheetId="36" hidden="1">#REF!</definedName>
    <definedName name="경비합" localSheetId="36">#REF!</definedName>
    <definedName name="경상비" localSheetId="36">#REF!</definedName>
    <definedName name="공구" localSheetId="36">#REF!</definedName>
    <definedName name="공구손료" localSheetId="36">#REF!</definedName>
    <definedName name="공급가액" localSheetId="36">#REF!</definedName>
    <definedName name="공사명" localSheetId="36">#REF!</definedName>
    <definedName name="공사비" localSheetId="36">#REF!</definedName>
    <definedName name="공사원가" localSheetId="36">#REF!</definedName>
    <definedName name="공종" localSheetId="36">#REF!</definedName>
    <definedName name="공종갯수" localSheetId="36">#REF!</definedName>
    <definedName name="관급" localSheetId="36">#REF!,#REF!,#REF!</definedName>
    <definedName name="관급액" localSheetId="36">#REF!</definedName>
    <definedName name="관급자재대" localSheetId="36">#REF!</definedName>
    <definedName name="관급자재비" localSheetId="36">#REF!</definedName>
    <definedName name="관로연장거리" localSheetId="36">#REF!</definedName>
    <definedName name="관정지반고" localSheetId="36">#REF!</definedName>
    <definedName name="구산갑지" localSheetId="36" hidden="1">#REF!</definedName>
    <definedName name="군산" localSheetId="36">#REF!</definedName>
    <definedName name="군유1" localSheetId="36">#REF!</definedName>
    <definedName name="군유2" localSheetId="36">#REF!</definedName>
    <definedName name="군유3" localSheetId="36">#REF!</definedName>
    <definedName name="군유4" localSheetId="36">#REF!</definedName>
    <definedName name="군유5" localSheetId="36">#REF!</definedName>
    <definedName name="군유6" localSheetId="36">#REF!</definedName>
    <definedName name="군유7" localSheetId="36">#REF!</definedName>
    <definedName name="규격수" localSheetId="36">#REF!</definedName>
    <definedName name="기준" localSheetId="36">#REF!</definedName>
    <definedName name="기초데이타" localSheetId="36">#REF!</definedName>
    <definedName name="기초액" localSheetId="36">#REF!</definedName>
    <definedName name="기타경비" localSheetId="36">#REF!</definedName>
    <definedName name="기타경비요율" localSheetId="36">#REF!</definedName>
    <definedName name="기타경비표" localSheetId="36">#REF!</definedName>
    <definedName name="地" localSheetId="36">#REF!</definedName>
    <definedName name="附加赛" localSheetId="36">#REF!</definedName>
    <definedName name="概算表" localSheetId="36">#REF!</definedName>
    <definedName name="管理费" localSheetId="36">#REF!</definedName>
    <definedName name="ㄴ" localSheetId="36">#REF!</definedName>
    <definedName name="ㄴㄱㄹ" localSheetId="36" hidden="1">#REF!</definedName>
    <definedName name="ㄴㄴ" localSheetId="36">#REF!</definedName>
    <definedName name="ㄴㄴㄴ" localSheetId="36">#REF!</definedName>
    <definedName name="ㄴㄴㄴㄴ" localSheetId="36">#REF!</definedName>
    <definedName name="ㄴㄴㄴㄴㄴ" localSheetId="36">#REF!</definedName>
    <definedName name="ㄴㅁ" localSheetId="36" hidden="1">#REF!</definedName>
    <definedName name="나." localSheetId="36">#REF!</definedName>
    <definedName name="나야" localSheetId="36">#REF!</definedName>
    <definedName name="남산1호" localSheetId="36">#REF!</definedName>
    <definedName name="남산2호" localSheetId="36">#REF!</definedName>
    <definedName name="내고" localSheetId="36">#REF!</definedName>
    <definedName name="내역서" localSheetId="36">#REF!</definedName>
    <definedName name="哈哈" localSheetId="36">#REF!</definedName>
    <definedName name="好" localSheetId="36">#REF!</definedName>
    <definedName name="呵呵" localSheetId="36">#REF!</definedName>
    <definedName name="노곡1호" localSheetId="36">#REF!</definedName>
    <definedName name="노곡2호" localSheetId="36">#REF!</definedName>
    <definedName name="노곡3호" localSheetId="36">#REF!</definedName>
    <definedName name="노곡4호" localSheetId="36">#REF!</definedName>
    <definedName name="노무비" localSheetId="36">#REF!</definedName>
    <definedName name="노무비합" localSheetId="36">#REF!</definedName>
    <definedName name="노부비" localSheetId="36">#REF!</definedName>
    <definedName name="노임" localSheetId="36">#REF!</definedName>
    <definedName name="농원1호" localSheetId="36">#REF!</definedName>
    <definedName name="농원2호" localSheetId="36">#REF!</definedName>
    <definedName name="다." localSheetId="36">#REF!</definedName>
    <definedName name="단가" localSheetId="36">#REF!</definedName>
    <definedName name="단가2" localSheetId="36">#REF!,#REF!</definedName>
    <definedName name="단가비교표" localSheetId="36">#REF!,#REF!</definedName>
    <definedName name="단가산출" localSheetId="36">#REF!</definedName>
    <definedName name="단가적용표" localSheetId="36">#REF!</definedName>
    <definedName name="대가" localSheetId="36">#REF!,#REF!</definedName>
    <definedName name="대구" localSheetId="36">#REF!</definedName>
    <definedName name="덕산1호" localSheetId="36">#REF!</definedName>
    <definedName name="덕산2호" localSheetId="36">#REF!</definedName>
    <definedName name="덕산3호" localSheetId="36">#REF!</definedName>
    <definedName name="덕산4호" localSheetId="36">#REF!</definedName>
    <definedName name="덕전1호" localSheetId="36">#REF!</definedName>
    <definedName name="덕전2호" localSheetId="36">#REF!</definedName>
    <definedName name="덕전3호" localSheetId="36">#REF!</definedName>
    <definedName name="덕지1호" localSheetId="36">#REF!</definedName>
    <definedName name="덕천1호" localSheetId="36">#REF!</definedName>
    <definedName name="덕천2호" localSheetId="36">#REF!</definedName>
    <definedName name="덕천3호" localSheetId="36">#REF!</definedName>
    <definedName name="덕천4호" localSheetId="36">#REF!</definedName>
    <definedName name="利润" localSheetId="36">#REF!</definedName>
    <definedName name="도공100미" localSheetId="36">#REF!</definedName>
    <definedName name="도공100억" localSheetId="36">#REF!</definedName>
    <definedName name="도급공사" localSheetId="36">#REF!</definedName>
    <definedName name="도급공사비" localSheetId="36">#REF!</definedName>
    <definedName name="도급예산액" localSheetId="36">#REF!</definedName>
    <definedName name="도급예상액" localSheetId="36">#REF!</definedName>
    <definedName name="도장면적" localSheetId="36">#REF!</definedName>
    <definedName name="도장면적가공" localSheetId="36">#REF!</definedName>
    <definedName name="도장면적가공1" localSheetId="36">#REF!</definedName>
    <definedName name="동두천" localSheetId="36">#REF!</definedName>
    <definedName name="두기1" localSheetId="36">#REF!</definedName>
    <definedName name="두기1호" localSheetId="36">#REF!</definedName>
    <definedName name="두기2" localSheetId="36">#REF!</definedName>
    <definedName name="두기2호" localSheetId="36">#REF!</definedName>
    <definedName name="두기3" localSheetId="36">#REF!</definedName>
    <definedName name="두기3호" localSheetId="36">#REF!</definedName>
    <definedName name="你好" localSheetId="36">#REF!</definedName>
    <definedName name="飘窗" localSheetId="36">#REF!</definedName>
    <definedName name="ㄹ" localSheetId="36">#REF!</definedName>
    <definedName name="ㄹㄹ" localSheetId="36">#REF!</definedName>
    <definedName name="ㄹㄹㄹ" localSheetId="36">#REF!</definedName>
    <definedName name="ㄹㄹㄹㄹ" localSheetId="36">#REF!</definedName>
    <definedName name="ㄹㄹㄹㄹㄹ" localSheetId="36">#REF!</definedName>
    <definedName name="ㄹㄹㄹㄹㄹㄹ" localSheetId="36">#REF!</definedName>
    <definedName name="ㄹㄹㄹㄹㄹㄹㄹ" localSheetId="36">#REF!</definedName>
    <definedName name="ㄹㄹㄹㄹㄹㄹㄹㄹㄹㄹㄹ" localSheetId="36">#REF!</definedName>
    <definedName name="ㄹㄹㄹㄹㄹㄹㄹㄹㄹㄹㄹㄹㄹㄹㄹ" localSheetId="36">#REF!</definedName>
    <definedName name="ㄹ호" localSheetId="36" hidden="1">#REF!</definedName>
    <definedName name="设计费" localSheetId="36">#REF!</definedName>
    <definedName name="税收" localSheetId="36">#REF!</definedName>
    <definedName name="ㅁㄴ" localSheetId="36" hidden="1">#REF!</definedName>
    <definedName name="ㅁㅁㅁ" localSheetId="36">#REF!</definedName>
    <definedName name="ㅁㅁㅁㅁㅁㅁ" localSheetId="36" hidden="1">#REF!</definedName>
    <definedName name="ㅁㅇ" localSheetId="36">#REF!</definedName>
    <definedName name="外委加工.dbf" localSheetId="36">#REF!</definedName>
    <definedName name="멘트" localSheetId="36">#REF!</definedName>
    <definedName name="모래" localSheetId="36">#REF!</definedName>
    <definedName name="모래1" localSheetId="36">#REF!</definedName>
    <definedName name="무농1호" localSheetId="36">#REF!</definedName>
    <definedName name="무농2호" localSheetId="36">#REF!</definedName>
    <definedName name="박경희" localSheetId="36">#REF!</definedName>
    <definedName name="번들1호" localSheetId="36">#REF!</definedName>
    <definedName name="번들2호" localSheetId="36">#REF!</definedName>
    <definedName name="번들3호" localSheetId="36">#REF!</definedName>
    <definedName name="부가가치세" localSheetId="36">#REF!</definedName>
    <definedName name="부가가치세요율" localSheetId="36">#REF!</definedName>
    <definedName name="부가가치표" localSheetId="36">#REF!</definedName>
    <definedName name="부대" localSheetId="36">#REF!</definedName>
    <definedName name="부대내역비교" localSheetId="36">#REF!</definedName>
    <definedName name="부대사항" localSheetId="36">#REF!</definedName>
    <definedName name="분석" localSheetId="36">#REF!</definedName>
    <definedName name="비계" localSheetId="36">#REF!</definedName>
    <definedName name="비교표2" localSheetId="36" hidden="1">#REF!</definedName>
    <definedName name="비목1" localSheetId="36">#REF!</definedName>
    <definedName name="비목2" localSheetId="36">#REF!</definedName>
    <definedName name="비목3" localSheetId="36">#REF!</definedName>
    <definedName name="비목4" localSheetId="36">#REF!</definedName>
    <definedName name="ㅅㅅ" localSheetId="36">#REF!</definedName>
    <definedName name="사" localSheetId="36" hidden="1">#REF!</definedName>
    <definedName name="산재보험료" localSheetId="36">#REF!</definedName>
    <definedName name="산재보험료요율" localSheetId="36">#REF!</definedName>
    <definedName name="산재보험료표" localSheetId="36">#REF!</definedName>
    <definedName name="산출" localSheetId="36">#REF!</definedName>
    <definedName name="산출경비" localSheetId="36">#REF!</definedName>
    <definedName name="삼" localSheetId="36">#REF!</definedName>
    <definedName name="상림1호" localSheetId="36">#REF!</definedName>
    <definedName name="상림2호" localSheetId="36">#REF!</definedName>
    <definedName name="상림3호" localSheetId="36">#REF!</definedName>
    <definedName name="생사1호" localSheetId="36">#REF!</definedName>
    <definedName name="생사2호" localSheetId="36">#REF!</definedName>
    <definedName name="생사기존" localSheetId="36">#REF!</definedName>
    <definedName name="서울" localSheetId="36">#REF!</definedName>
    <definedName name="선량1호" localSheetId="36">#REF!</definedName>
    <definedName name="선량2호" localSheetId="36">#REF!</definedName>
    <definedName name="선량3호" localSheetId="36">#REF!</definedName>
    <definedName name="선량4호" localSheetId="36">#REF!</definedName>
    <definedName name="선량5호" localSheetId="36">#REF!</definedName>
    <definedName name="설계사" localSheetId="36">#REF!</definedName>
    <definedName name="설계삼" localSheetId="36">#REF!</definedName>
    <definedName name="설계오" localSheetId="36">#REF!</definedName>
    <definedName name="설계육" localSheetId="36">#REF!</definedName>
    <definedName name="설계이" localSheetId="36">#REF!</definedName>
    <definedName name="성산1호" localSheetId="36">#REF!</definedName>
    <definedName name="성산2호" localSheetId="36">#REF!</definedName>
    <definedName name="성산3호" localSheetId="36">#REF!</definedName>
    <definedName name="성산4호" localSheetId="36">#REF!</definedName>
    <definedName name="성산5호" localSheetId="36">#REF!</definedName>
    <definedName name="송수관로구경" localSheetId="36">#REF!</definedName>
    <definedName name="송천1" localSheetId="36">#REF!</definedName>
    <definedName name="송천2" localSheetId="36">#REF!</definedName>
    <definedName name="수중모타1" localSheetId="36">#REF!</definedName>
    <definedName name="수중모타10" localSheetId="36">#REF!</definedName>
    <definedName name="수중모타15" localSheetId="36">#REF!</definedName>
    <definedName name="수중모타2" localSheetId="36">#REF!</definedName>
    <definedName name="수중모타20" localSheetId="36">#REF!</definedName>
    <definedName name="수중모타25" localSheetId="36">#REF!</definedName>
    <definedName name="수중모타3" localSheetId="36">#REF!</definedName>
    <definedName name="수중모타30" localSheetId="36">#REF!</definedName>
    <definedName name="수중모타5" localSheetId="36">#REF!</definedName>
    <definedName name="수중모타7.5" localSheetId="36">#REF!</definedName>
    <definedName name="수중모터펌프단가" localSheetId="36">#REF!</definedName>
    <definedName name="수중케이블단가" localSheetId="36">#REF!</definedName>
    <definedName name="수행능력" localSheetId="36">#REF!</definedName>
    <definedName name="순공사비" localSheetId="36">#REF!</definedName>
    <definedName name="순공사원가" localSheetId="36">#REF!</definedName>
    <definedName name="시" localSheetId="36">#REF!</definedName>
    <definedName name="신성1" localSheetId="36">#REF!</definedName>
    <definedName name="신성2" localSheetId="36">#REF!</definedName>
    <definedName name="신성3" localSheetId="36">#REF!</definedName>
    <definedName name="신성4" localSheetId="36">#REF!</definedName>
    <definedName name="신성5" localSheetId="36">#REF!</definedName>
    <definedName name="신성6" localSheetId="36">#REF!</definedName>
    <definedName name="신성7" localSheetId="36">#REF!</definedName>
    <definedName name="신흥1호" localSheetId="36">#REF!</definedName>
    <definedName name="신흥2호" localSheetId="36">#REF!</definedName>
    <definedName name="실경상" localSheetId="36">#REF!</definedName>
    <definedName name="실행" localSheetId="36">#REF!</definedName>
    <definedName name="실행검토" localSheetId="36" hidden="1">#REF!</definedName>
    <definedName name="실행예상액" localSheetId="36" hidden="1">#REF!</definedName>
    <definedName name="실행집계" localSheetId="36">#REF!</definedName>
    <definedName name="ㅇㄹ" localSheetId="36" hidden="1">#REF!</definedName>
    <definedName name="ㅇㅇ" localSheetId="36">#REF!</definedName>
    <definedName name="ㅇㅇㅇ" localSheetId="36">#REF!</definedName>
    <definedName name="아연도강관단가" localSheetId="36">#REF!</definedName>
    <definedName name="아연도배관단가" localSheetId="36">#REF!</definedName>
    <definedName name="아연도배관자재" localSheetId="36">#REF!</definedName>
    <definedName name="안방1호" localSheetId="36">#REF!</definedName>
    <definedName name="안방2호" localSheetId="36">#REF!</definedName>
    <definedName name="안전관리비" localSheetId="36">#REF!</definedName>
    <definedName name="안전관리비요율" localSheetId="36">#REF!</definedName>
    <definedName name="안전관리비표" localSheetId="36">#REF!</definedName>
    <definedName name="안정수위" localSheetId="36">#REF!</definedName>
    <definedName name="앞들1호" localSheetId="36">#REF!</definedName>
    <definedName name="앞들2호" localSheetId="36">#REF!</definedName>
    <definedName name="양수량" localSheetId="36">#REF!</definedName>
    <definedName name="양식" localSheetId="36">#REF!</definedName>
    <definedName name="업체" localSheetId="36" hidden="1">#REF!</definedName>
    <definedName name="오산" localSheetId="36">#REF!</definedName>
    <definedName name="오주1호" localSheetId="36">#REF!</definedName>
    <definedName name="오주2호" localSheetId="36">#REF!</definedName>
    <definedName name="오주3호" localSheetId="36">#REF!</definedName>
    <definedName name="오주4호" localSheetId="36">#REF!</definedName>
    <definedName name="왕암내역" localSheetId="36">#REF!</definedName>
    <definedName name="요동1호" localSheetId="36">#REF!</definedName>
    <definedName name="요동2호" localSheetId="36">#REF!</definedName>
    <definedName name="용접" localSheetId="36">#REF!</definedName>
    <definedName name="우산" localSheetId="36">#REF!</definedName>
    <definedName name="운반중량산출2" localSheetId="36">#REF!</definedName>
    <definedName name="운암" localSheetId="36">#REF!</definedName>
    <definedName name="운호1호" localSheetId="36">#REF!</definedName>
    <definedName name="운호2호" localSheetId="36">#REF!</definedName>
    <definedName name="운호3호" localSheetId="36">#REF!</definedName>
    <definedName name="울산프랜지" localSheetId="36">#REF!</definedName>
    <definedName name="원가계산명" localSheetId="36">#REF!</definedName>
    <definedName name="원운1호" localSheetId="36">#REF!</definedName>
    <definedName name="원운2호" localSheetId="36">#REF!</definedName>
    <definedName name="육" localSheetId="36">#REF!</definedName>
    <definedName name="육리1호" localSheetId="36">#REF!</definedName>
    <definedName name="육리2호" localSheetId="36">#REF!</definedName>
    <definedName name="은산1호" localSheetId="36">#REF!</definedName>
    <definedName name="은산2호" localSheetId="36">#REF!</definedName>
    <definedName name="은산3호" localSheetId="36">#REF!</definedName>
    <definedName name="은산4호" localSheetId="36">#REF!</definedName>
    <definedName name="의무비" localSheetId="36">#REF!</definedName>
    <definedName name="의정부" localSheetId="36">#REF!</definedName>
    <definedName name="이" localSheetId="36">#REF!</definedName>
    <definedName name="이윤" localSheetId="36">#REF!</definedName>
    <definedName name="이윤요율" localSheetId="36">#REF!</definedName>
    <definedName name="이윤표" localSheetId="36">#REF!</definedName>
    <definedName name="이희선" localSheetId="36">#REF!,#REF!</definedName>
    <definedName name="인공" localSheetId="36">#REF!</definedName>
    <definedName name="인입공사비" localSheetId="36">#REF!</definedName>
    <definedName name="일반관리비" localSheetId="36">#REF!</definedName>
    <definedName name="일반관리비요율" localSheetId="36">#REF!</definedName>
    <definedName name="일반관리비표" localSheetId="36">#REF!</definedName>
    <definedName name="일위" localSheetId="36">#REF!,#REF!</definedName>
    <definedName name="일위대가" localSheetId="36">#REF!</definedName>
    <definedName name="일위목록" localSheetId="36">#REF!</definedName>
    <definedName name="입력란" localSheetId="36">#REF!</definedName>
    <definedName name="입력전체" localSheetId="36">#REF!</definedName>
    <definedName name="입안1호" localSheetId="36">#REF!</definedName>
    <definedName name="입안2호" localSheetId="36">#REF!</definedName>
    <definedName name="입안3호" localSheetId="36">#REF!</definedName>
    <definedName name="입안4호" localSheetId="36">#REF!</definedName>
    <definedName name="입안기존2" localSheetId="36">#REF!</definedName>
    <definedName name="자연수위" localSheetId="36">#REF!</definedName>
    <definedName name="자재" localSheetId="36">#REF!</definedName>
    <definedName name="잡자재비" localSheetId="36">#REF!</definedName>
    <definedName name="장산1" localSheetId="36">#REF!</definedName>
    <definedName name="장산2" localSheetId="36">#REF!</definedName>
    <definedName name="장산3" localSheetId="36">#REF!</definedName>
    <definedName name="장춘" localSheetId="36">#REF!</definedName>
    <definedName name="재료비" localSheetId="36">#REF!</definedName>
    <definedName name="재료비요율" localSheetId="36">#REF!</definedName>
    <definedName name="재료집계3" localSheetId="36">#REF!</definedName>
    <definedName name="저격2" localSheetId="36">#REF!</definedName>
    <definedName name="저수조만수위" localSheetId="36">#REF!</definedName>
    <definedName name="전동기용량" localSheetId="36">#REF!</definedName>
    <definedName name="전선관부속품비" localSheetId="36">#REF!</definedName>
    <definedName name="전장su" localSheetId="36">#REF!</definedName>
    <definedName name="정열범위" localSheetId="36">#REF!</definedName>
    <definedName name="조달예가" localSheetId="36">#REF!</definedName>
    <definedName name="중량" localSheetId="36">#REF!</definedName>
    <definedName name="중량표" localSheetId="36">#REF!</definedName>
    <definedName name="지동" localSheetId="36">#REF!</definedName>
    <definedName name="지질" localSheetId="36">#REF!</definedName>
    <definedName name="지질2" localSheetId="36">#REF!</definedName>
    <definedName name="직접경비" localSheetId="36">#REF!</definedName>
    <definedName name="직접노무비" localSheetId="36">#REF!</definedName>
    <definedName name="직접노무비요율" localSheetId="36">#REF!</definedName>
    <definedName name="직접비" localSheetId="36">#REF!</definedName>
    <definedName name="직접재료비" localSheetId="36">#REF!</definedName>
    <definedName name="직접재료비합" localSheetId="36">#REF!</definedName>
    <definedName name="직종" localSheetId="36">#REF!</definedName>
    <definedName name="직종명" localSheetId="36">#REF!</definedName>
    <definedName name="진석" localSheetId="36">#REF!,#REF!</definedName>
    <definedName name="ㅊ3" localSheetId="36">#REF!</definedName>
    <definedName name="차체2" localSheetId="36">#REF!</definedName>
    <definedName name="착정심도" localSheetId="36">#REF!</definedName>
    <definedName name="철골공" localSheetId="36">#REF!</definedName>
    <definedName name="철목1호" localSheetId="36">#REF!</definedName>
    <definedName name="철목2호" localSheetId="36">#REF!</definedName>
    <definedName name="철목3호" localSheetId="36">#REF!</definedName>
    <definedName name="철목4호" localSheetId="36">#REF!</definedName>
    <definedName name="철콘" localSheetId="36">#REF!</definedName>
    <definedName name="철콘견적" localSheetId="36">#REF!</definedName>
    <definedName name="철콘번호" localSheetId="36">#REF!</definedName>
    <definedName name="청림1호" localSheetId="36">#REF!</definedName>
    <definedName name="청림2호" localSheetId="36">#REF!</definedName>
    <definedName name="청림3호" localSheetId="36">#REF!</definedName>
    <definedName name="총공사비" localSheetId="36">#REF!</definedName>
    <definedName name="총괄" localSheetId="36">#REF!</definedName>
    <definedName name="총괄표0" localSheetId="36" hidden="1">#REF!</definedName>
    <definedName name="총원가" localSheetId="36">#REF!</definedName>
    <definedName name="칠" localSheetId="36">#REF!</definedName>
    <definedName name="ㅌㅌㅌㅌㅌㅌㅌ" localSheetId="36">#REF!</definedName>
    <definedName name="토" localSheetId="36" hidden="1">#REF!</definedName>
    <definedName name="팔" localSheetId="36" hidden="1">#REF!</definedName>
    <definedName name="펌프구경" localSheetId="36">#REF!</definedName>
    <definedName name="평택" localSheetId="36">#REF!</definedName>
    <definedName name="표지" localSheetId="36" hidden="1">#REF!</definedName>
    <definedName name="프린트" localSheetId="36">#REF!</definedName>
    <definedName name="ㅎ" localSheetId="36">#REF!</definedName>
    <definedName name="ㅎ314" localSheetId="36">#REF!</definedName>
    <definedName name="ㅎ384" localSheetId="36">#REF!</definedName>
    <definedName name="ㅎㄹㄹ" localSheetId="36">#REF!</definedName>
    <definedName name="하도급계획서" localSheetId="36">#REF!</definedName>
    <definedName name="한" localSheetId="36" hidden="1">#REF!</definedName>
    <definedName name="한교1호" localSheetId="36">#REF!</definedName>
    <definedName name="한교2호" localSheetId="36">#REF!</definedName>
    <definedName name="한교3호" localSheetId="36">#REF!</definedName>
    <definedName name="한전" localSheetId="36">#REF!</definedName>
    <definedName name="한전수탁비" localSheetId="36">#REF!</definedName>
    <definedName name="할증" localSheetId="36">#REF!</definedName>
    <definedName name="합계" localSheetId="36">#REF!</definedName>
    <definedName name="행삭제" localSheetId="36">#REF!</definedName>
    <definedName name="현천기자재비" localSheetId="36">#REF!</definedName>
    <definedName name="화신1호" localSheetId="36">#REF!</definedName>
    <definedName name="화신2호" localSheetId="36">#REF!</definedName>
    <definedName name="화신기존1" localSheetId="36">#REF!</definedName>
    <definedName name="화신기존2" localSheetId="36">#REF!</definedName>
    <definedName name="환산계수" localSheetId="36">#REF!</definedName>
    <definedName name="회사명" localSheetId="36">#REF!</definedName>
    <definedName name="회시1호" localSheetId="36">#REF!</definedName>
    <definedName name="회시2호" localSheetId="36">#REF!</definedName>
    <definedName name="희선" localSheetId="36">#REF!,#REF!,#REF!,#REF!,#REF!,#REF!,#REF!,#REF!,#REF!,#REF!,#REF!,#REF!,#REF!,#REF!,#REF!,#REF!,#REF!,#REF!,#REF!</definedName>
    <definedName name="ㅗ1433" localSheetId="36">#REF!</definedName>
    <definedName name="ㅗㅓㅏ" localSheetId="36">#REF!</definedName>
    <definedName name="ㅠ" localSheetId="36">#REF!</definedName>
    <definedName name="ㅠ1" localSheetId="36">#REF!</definedName>
    <definedName name="ㅠ121" localSheetId="36">#REF!</definedName>
    <definedName name="_xlnm.Print_Area" localSheetId="36">'3.1C1215'!$A$1:$I$34</definedName>
    <definedName name="\e" localSheetId="37">#REF!</definedName>
    <definedName name="\g" localSheetId="37">#REF!</definedName>
    <definedName name="\O" localSheetId="37">#REF!</definedName>
    <definedName name="\s" localSheetId="37">#REF!</definedName>
    <definedName name="_\D" localSheetId="37">#REF!</definedName>
    <definedName name="_\X" localSheetId="37">#REF!</definedName>
    <definedName name="________cap11" localSheetId="37">#REF!</definedName>
    <definedName name="_______cap11" localSheetId="37">#REF!</definedName>
    <definedName name="______cap11" localSheetId="37">#REF!</definedName>
    <definedName name="_____key2" localSheetId="37" hidden="1">#REF!</definedName>
    <definedName name="____key2" localSheetId="37" hidden="1">#REF!</definedName>
    <definedName name="____YO1" localSheetId="37">#REF!</definedName>
    <definedName name="____총괄표" localSheetId="37" hidden="1">#REF!</definedName>
    <definedName name="___BMK10" localSheetId="37">#REF!</definedName>
    <definedName name="___HSH1" localSheetId="37">#REF!</definedName>
    <definedName name="___HSH2" localSheetId="37">#REF!</definedName>
    <definedName name="___HTB2" localSheetId="37">#REF!</definedName>
    <definedName name="___HTS1" localSheetId="37">#REF!</definedName>
    <definedName name="___key2" localSheetId="37" hidden="1">#REF!</definedName>
    <definedName name="___MS1" localSheetId="37">#REF!</definedName>
    <definedName name="___mu1" localSheetId="37">#REF!</definedName>
    <definedName name="___mu2" localSheetId="37">#REF!</definedName>
    <definedName name="___mu3" localSheetId="37">#REF!</definedName>
    <definedName name="___na7" localSheetId="37">#REF!</definedName>
    <definedName name="___nf1" localSheetId="37">#REF!</definedName>
    <definedName name="___nf2" localSheetId="37">#REF!</definedName>
    <definedName name="___nf3" localSheetId="37">#REF!</definedName>
    <definedName name="___ng30" localSheetId="37">#REF!</definedName>
    <definedName name="___ng35" localSheetId="37">#REF!</definedName>
    <definedName name="___NP1" localSheetId="37">#REF!</definedName>
    <definedName name="___NP2" localSheetId="37">#REF!</definedName>
    <definedName name="___NSH1" localSheetId="37">#REF!</definedName>
    <definedName name="___NSH2" localSheetId="37">#REF!</definedName>
    <definedName name="___pa7" localSheetId="37">#REF!</definedName>
    <definedName name="___pf1" localSheetId="37">#REF!</definedName>
    <definedName name="___pf2" localSheetId="37">#REF!</definedName>
    <definedName name="___pf3" localSheetId="37">#REF!</definedName>
    <definedName name="___pg30" localSheetId="37">#REF!</definedName>
    <definedName name="___pg35" localSheetId="37">#REF!</definedName>
    <definedName name="___ppa7" localSheetId="37">#REF!</definedName>
    <definedName name="___ppf1" localSheetId="37">#REF!</definedName>
    <definedName name="___ppf2" localSheetId="37">#REF!</definedName>
    <definedName name="___ppf3" localSheetId="37">#REF!</definedName>
    <definedName name="___ppg30" localSheetId="37">#REF!</definedName>
    <definedName name="___ppg35" localSheetId="37">#REF!</definedName>
    <definedName name="___QTY10" localSheetId="37">#REF!</definedName>
    <definedName name="___UPR10" localSheetId="37">#REF!</definedName>
    <definedName name="___vrc25" localSheetId="37">#REF!</definedName>
    <definedName name="___YO1" localSheetId="37">#REF!</definedName>
    <definedName name="___총괄표" localSheetId="37" hidden="1">#REF!</definedName>
    <definedName name="__16_3_0Crite" localSheetId="37">#REF!</definedName>
    <definedName name="__17_3_0Criteria" localSheetId="37">#REF!</definedName>
    <definedName name="__18_3__Crite" localSheetId="37">#REF!</definedName>
    <definedName name="__19_3__Criteria" localSheetId="37">#REF!</definedName>
    <definedName name="__20A15_" localSheetId="37">#REF!</definedName>
    <definedName name="__21G_0Extr" localSheetId="37">#REF!</definedName>
    <definedName name="__22G_0Extract" localSheetId="37">#REF!</definedName>
    <definedName name="__23G__Extr" localSheetId="37">#REF!</definedName>
    <definedName name="__24G__Extract" localSheetId="37">#REF!</definedName>
    <definedName name="__BMK10" localSheetId="37">#REF!</definedName>
    <definedName name="__cap11" localSheetId="37">#REF!</definedName>
    <definedName name="__HSH1" localSheetId="37">#REF!</definedName>
    <definedName name="__HSH2" localSheetId="37">#REF!</definedName>
    <definedName name="__HTB2" localSheetId="37">#REF!</definedName>
    <definedName name="__HTS1" localSheetId="37">#REF!</definedName>
    <definedName name="__key2" localSheetId="37" hidden="1">#REF!</definedName>
    <definedName name="__MS1" localSheetId="37">#REF!</definedName>
    <definedName name="__mu1" localSheetId="37">#REF!</definedName>
    <definedName name="__mu2" localSheetId="37">#REF!</definedName>
    <definedName name="__mu3" localSheetId="37">#REF!</definedName>
    <definedName name="__na7" localSheetId="37">#REF!</definedName>
    <definedName name="__nf1" localSheetId="37">#REF!</definedName>
    <definedName name="__nf2" localSheetId="37">#REF!</definedName>
    <definedName name="__nf3" localSheetId="37">#REF!</definedName>
    <definedName name="__ng30" localSheetId="37">#REF!</definedName>
    <definedName name="__ng35" localSheetId="37">#REF!</definedName>
    <definedName name="__NP1" localSheetId="37">#REF!</definedName>
    <definedName name="__NP2" localSheetId="37">#REF!</definedName>
    <definedName name="__NSH1" localSheetId="37">#REF!</definedName>
    <definedName name="__NSH2" localSheetId="37">#REF!</definedName>
    <definedName name="__pa7" localSheetId="37">#REF!</definedName>
    <definedName name="__pf1" localSheetId="37">#REF!</definedName>
    <definedName name="__pf2" localSheetId="37">#REF!</definedName>
    <definedName name="__pf3" localSheetId="37">#REF!</definedName>
    <definedName name="__pg30" localSheetId="37">#REF!</definedName>
    <definedName name="__pg35" localSheetId="37">#REF!</definedName>
    <definedName name="__ppa7" localSheetId="37">#REF!</definedName>
    <definedName name="__ppf1" localSheetId="37">#REF!</definedName>
    <definedName name="__ppf2" localSheetId="37">#REF!</definedName>
    <definedName name="__ppf3" localSheetId="37">#REF!</definedName>
    <definedName name="__ppg30" localSheetId="37">#REF!</definedName>
    <definedName name="__ppg35" localSheetId="37">#REF!</definedName>
    <definedName name="__QTY10" localSheetId="37">#REF!</definedName>
    <definedName name="__UPR10" localSheetId="37">#REF!</definedName>
    <definedName name="__vrc25" localSheetId="37">#REF!</definedName>
    <definedName name="__YO1" localSheetId="37">#REF!</definedName>
    <definedName name="__총괄표" localSheetId="37" hidden="1">#REF!</definedName>
    <definedName name="_000年.xls" localSheetId="37">#REF!</definedName>
    <definedName name="_001年.xls" localSheetId="37">#REF!</definedName>
    <definedName name="_002年.xls" localSheetId="37">#REF!</definedName>
    <definedName name="_16.025_8.297_18.65__10.5" localSheetId="37">#REF!</definedName>
    <definedName name="_16_3_0Crite" localSheetId="37">#REF!</definedName>
    <definedName name="_17_3_0Criteria" localSheetId="37">#REF!</definedName>
    <definedName name="_18_3__Crite" localSheetId="37">#REF!</definedName>
    <definedName name="_19_3__Criteria" localSheetId="37">#REF!</definedName>
    <definedName name="_1공장" localSheetId="37">#REF!</definedName>
    <definedName name="_20A15_" localSheetId="37">#REF!</definedName>
    <definedName name="_21G_0Extr" localSheetId="37">#REF!</definedName>
    <definedName name="_22G_0Extract" localSheetId="37">#REF!</definedName>
    <definedName name="_23G__Extr" localSheetId="37">#REF!</definedName>
    <definedName name="_24G__Extract" localSheetId="37">#REF!</definedName>
    <definedName name="_2공장" localSheetId="37">#REF!</definedName>
    <definedName name="_3공장" localSheetId="37">#REF!</definedName>
    <definedName name="_58_3" localSheetId="37">#REF!</definedName>
    <definedName name="_61_3_0Crite" localSheetId="37">#REF!</definedName>
    <definedName name="_64_3_0Criteria" localSheetId="37">#REF!</definedName>
    <definedName name="_67_3__Crite" localSheetId="37">#REF!</definedName>
    <definedName name="_70_3__Criteria" localSheetId="37">#REF!</definedName>
    <definedName name="_71A15_" localSheetId="37">#REF!</definedName>
    <definedName name="_74G" localSheetId="37">#REF!</definedName>
    <definedName name="_77G_0Extr" localSheetId="37">#REF!</definedName>
    <definedName name="_80G_0Extract" localSheetId="37">#REF!</definedName>
    <definedName name="_83G__Extr" localSheetId="37">#REF!</definedName>
    <definedName name="_86G__Extract" localSheetId="37">#REF!</definedName>
    <definedName name="_A" localSheetId="37">#REF!</definedName>
    <definedName name="_BMK10" localSheetId="37">#REF!</definedName>
    <definedName name="_cap11" localSheetId="37">#REF!</definedName>
    <definedName name="_Dist_Bin" localSheetId="37" hidden="1">#REF!</definedName>
    <definedName name="_Dist_Values" localSheetId="37" hidden="1">#REF!</definedName>
    <definedName name="_Fill" localSheetId="37" hidden="1">#REF!</definedName>
    <definedName name="_HSH1" localSheetId="37">#REF!</definedName>
    <definedName name="_HSH2" localSheetId="37">#REF!</definedName>
    <definedName name="_HTB2" localSheetId="37">#REF!</definedName>
    <definedName name="_HTS1" localSheetId="37">#REF!</definedName>
    <definedName name="_Key1" localSheetId="37" hidden="1">#REF!</definedName>
    <definedName name="_Key2" localSheetId="37" hidden="1">#REF!</definedName>
    <definedName name="_MS1" localSheetId="37">#REF!</definedName>
    <definedName name="_mu1" localSheetId="37">#REF!</definedName>
    <definedName name="_mu2" localSheetId="37">#REF!</definedName>
    <definedName name="_mu3" localSheetId="37">#REF!</definedName>
    <definedName name="_na7" localSheetId="37">#REF!</definedName>
    <definedName name="_nf1" localSheetId="37">#REF!</definedName>
    <definedName name="_nf2" localSheetId="37">#REF!</definedName>
    <definedName name="_nf3" localSheetId="37">#REF!</definedName>
    <definedName name="_ng30" localSheetId="37">#REF!</definedName>
    <definedName name="_ng35" localSheetId="37">#REF!</definedName>
    <definedName name="_NP1" localSheetId="37">#REF!</definedName>
    <definedName name="_NP2" localSheetId="37">#REF!</definedName>
    <definedName name="_NSH1" localSheetId="37">#REF!</definedName>
    <definedName name="_NSH2" localSheetId="37">#REF!</definedName>
    <definedName name="_pa7" localSheetId="37">#REF!</definedName>
    <definedName name="_pf1" localSheetId="37">#REF!</definedName>
    <definedName name="_pf2" localSheetId="37">#REF!</definedName>
    <definedName name="_pf3" localSheetId="37">#REF!</definedName>
    <definedName name="_pg30" localSheetId="37">#REF!</definedName>
    <definedName name="_pg35" localSheetId="37">#REF!</definedName>
    <definedName name="_ppa7" localSheetId="37">#REF!</definedName>
    <definedName name="_ppf1" localSheetId="37">#REF!</definedName>
    <definedName name="_ppf2" localSheetId="37">#REF!</definedName>
    <definedName name="_ppf3" localSheetId="37">#REF!</definedName>
    <definedName name="_ppg30" localSheetId="37">#REF!</definedName>
    <definedName name="_ppg35" localSheetId="37">#REF!</definedName>
    <definedName name="_QTY10" localSheetId="37">#REF!</definedName>
    <definedName name="_Sort" localSheetId="37" hidden="1">#REF!</definedName>
    <definedName name="_Table1_In1" localSheetId="37" hidden="1">#REF!</definedName>
    <definedName name="_Table1_Out" localSheetId="37" hidden="1">#REF!</definedName>
    <definedName name="_UPR10" localSheetId="37">#REF!</definedName>
    <definedName name="_vrc25" localSheetId="37">#REF!</definedName>
    <definedName name="_YO1" localSheetId="37">#REF!</definedName>
    <definedName name="_총괄표" localSheetId="37" hidden="1">#REF!</definedName>
    <definedName name="A_1" localSheetId="37">#REF!</definedName>
    <definedName name="A_2" localSheetId="37">#REF!</definedName>
    <definedName name="A_3" localSheetId="37">#REF!</definedName>
    <definedName name="A_4" localSheetId="37">#REF!</definedName>
    <definedName name="A_5" localSheetId="37">#REF!</definedName>
    <definedName name="A_6" localSheetId="37">#REF!</definedName>
    <definedName name="A1_" localSheetId="37">#REF!</definedName>
    <definedName name="A15." localSheetId="37">#REF!</definedName>
    <definedName name="A2_" localSheetId="37">#REF!</definedName>
    <definedName name="A3_" localSheetId="37">#REF!</definedName>
    <definedName name="A315yoo1" localSheetId="37">#REF!</definedName>
    <definedName name="A4_" localSheetId="37">#REF!</definedName>
    <definedName name="A5_" localSheetId="37">#REF!</definedName>
    <definedName name="A7_" localSheetId="37">#REF!</definedName>
    <definedName name="A8_" localSheetId="37">#REF!</definedName>
    <definedName name="A9_" localSheetId="37">#REF!</definedName>
    <definedName name="AA" localSheetId="37" hidden="1">#REF!</definedName>
    <definedName name="AMOUNT" localSheetId="37">#REF!</definedName>
    <definedName name="are" localSheetId="37">#REF!</definedName>
    <definedName name="as" localSheetId="37" hidden="1">#REF!</definedName>
    <definedName name="b_1" localSheetId="37">#REF!</definedName>
    <definedName name="B0" localSheetId="37">#REF!</definedName>
    <definedName name="B1_" localSheetId="37">#REF!</definedName>
    <definedName name="B1381." localSheetId="37">#REF!</definedName>
    <definedName name="B1A" localSheetId="37">#REF!</definedName>
    <definedName name="B1WL" localSheetId="37">#REF!</definedName>
    <definedName name="B1WR" localSheetId="37">#REF!</definedName>
    <definedName name="B2A" localSheetId="37">#REF!</definedName>
    <definedName name="B2WL" localSheetId="37">#REF!</definedName>
    <definedName name="B2WR" localSheetId="37">#REF!</definedName>
    <definedName name="B3A" localSheetId="37">#REF!</definedName>
    <definedName name="B4A" localSheetId="37">#REF!</definedName>
    <definedName name="B5A" localSheetId="37">#REF!</definedName>
    <definedName name="B6A" localSheetId="37">#REF!</definedName>
    <definedName name="B7A" localSheetId="37">#REF!</definedName>
    <definedName name="B8A" localSheetId="37">#REF!</definedName>
    <definedName name="BA" localSheetId="37">#REF!</definedName>
    <definedName name="BAE_GWANG_GONG" localSheetId="37">#REF!</definedName>
    <definedName name="BB" localSheetId="37">#REF!</definedName>
    <definedName name="bbb" localSheetId="37">#REF!</definedName>
    <definedName name="BHU" localSheetId="37">#REF!</definedName>
    <definedName name="BI_GAE_GONG" localSheetId="37">#REF!</definedName>
    <definedName name="BIGO" localSheetId="37">#REF!</definedName>
    <definedName name="BJ_GLF" localSheetId="37">#REF!</definedName>
    <definedName name="BJ_LR" localSheetId="37">#REF!</definedName>
    <definedName name="BMO" localSheetId="37">#REF!</definedName>
    <definedName name="BO" localSheetId="37">#REF!</definedName>
    <definedName name="BO_ON_GONG" localSheetId="37">#REF!</definedName>
    <definedName name="BO_TONG_IN_BU" localSheetId="37">#REF!</definedName>
    <definedName name="BSH" localSheetId="37">#REF!</definedName>
    <definedName name="BV" localSheetId="37">#REF!</definedName>
    <definedName name="C_1" localSheetId="37">#REF!</definedName>
    <definedName name="C_2" localSheetId="37">#REF!</definedName>
    <definedName name="C_3" localSheetId="37">#REF!</definedName>
    <definedName name="cap" localSheetId="37">#REF!</definedName>
    <definedName name="CCC" localSheetId="37">#REF!</definedName>
    <definedName name="CHUK_RYANG_SA" localSheetId="37">#REF!</definedName>
    <definedName name="CHUL_GOL_GONG" localSheetId="37">#REF!</definedName>
    <definedName name="CHUL_GONG" localSheetId="37">#REF!</definedName>
    <definedName name="CIVIL" localSheetId="37">#REF!</definedName>
    <definedName name="CKSP" localSheetId="37">#REF!</definedName>
    <definedName name="Client" localSheetId="37">#REF!</definedName>
    <definedName name="CM" localSheetId="37">#REF!</definedName>
    <definedName name="COD" localSheetId="37">#REF!</definedName>
    <definedName name="CODE" localSheetId="37">#REF!</definedName>
    <definedName name="cola" localSheetId="37">#REF!</definedName>
    <definedName name="cola11" localSheetId="37">#REF!</definedName>
    <definedName name="colb" localSheetId="37">#REF!</definedName>
    <definedName name="Conc_A" localSheetId="37">#REF!</definedName>
    <definedName name="Conc_C" localSheetId="37">#REF!</definedName>
    <definedName name="COST" localSheetId="37" hidden="1">#REF!</definedName>
    <definedName name="COSTT" localSheetId="37" hidden="1">#REF!</definedName>
    <definedName name="CPK" localSheetId="37">#REF!</definedName>
    <definedName name="CR" localSheetId="37">#REF!</definedName>
    <definedName name="D0" localSheetId="37">#REF!</definedName>
    <definedName name="D00" localSheetId="37">#REF!</definedName>
    <definedName name="D000" localSheetId="37">#REF!</definedName>
    <definedName name="DAN" localSheetId="37">#REF!</definedName>
    <definedName name="DANGA" localSheetId="37">#REF!,#REF!</definedName>
    <definedName name="danga2" localSheetId="37">#REF!,#REF!</definedName>
    <definedName name="Database" localSheetId="37" hidden="1">#REF!</definedName>
    <definedName name="database2" localSheetId="37">#REF!</definedName>
    <definedName name="date" localSheetId="37">#REF!</definedName>
    <definedName name="Date_Bidding" localSheetId="37">#REF!</definedName>
    <definedName name="DE" localSheetId="37">#REF!</definedName>
    <definedName name="DF" localSheetId="37">#REF!</definedName>
    <definedName name="dl" localSheetId="37">#REF!</definedName>
    <definedName name="DO_JANG_GONG" localSheetId="37">#REF!</definedName>
    <definedName name="DPI" localSheetId="37">#REF!</definedName>
    <definedName name="DPP" localSheetId="37">#REF!</definedName>
    <definedName name="DS" localSheetId="37">#REF!</definedName>
    <definedName name="DSVP" localSheetId="37">#REF!</definedName>
    <definedName name="DUCT_GONG" localSheetId="37">#REF!</definedName>
    <definedName name="E10M" localSheetId="37">#REF!</definedName>
    <definedName name="E10P" localSheetId="37">#REF!</definedName>
    <definedName name="E11M" localSheetId="37">#REF!</definedName>
    <definedName name="E11P" localSheetId="37">#REF!</definedName>
    <definedName name="E12M" localSheetId="37">#REF!</definedName>
    <definedName name="E12P" localSheetId="37">#REF!</definedName>
    <definedName name="E13M" localSheetId="37">#REF!</definedName>
    <definedName name="E13P" localSheetId="37">#REF!</definedName>
    <definedName name="E14M" localSheetId="37">#REF!</definedName>
    <definedName name="E14P" localSheetId="37">#REF!</definedName>
    <definedName name="E15M" localSheetId="37">#REF!</definedName>
    <definedName name="E15P" localSheetId="37">#REF!</definedName>
    <definedName name="E16M" localSheetId="37">#REF!</definedName>
    <definedName name="E16P" localSheetId="37">#REF!</definedName>
    <definedName name="E17M" localSheetId="37">#REF!</definedName>
    <definedName name="E17P" localSheetId="37">#REF!</definedName>
    <definedName name="E18M" localSheetId="37">#REF!</definedName>
    <definedName name="E18P" localSheetId="37">#REF!</definedName>
    <definedName name="E19M" localSheetId="37">#REF!</definedName>
    <definedName name="E19P" localSheetId="37">#REF!</definedName>
    <definedName name="E1E" localSheetId="37">#REF!</definedName>
    <definedName name="E1M" localSheetId="37">#REF!</definedName>
    <definedName name="E1P" localSheetId="37">#REF!</definedName>
    <definedName name="E20M" localSheetId="37">#REF!</definedName>
    <definedName name="E20P" localSheetId="37">#REF!</definedName>
    <definedName name="E21M" localSheetId="37">#REF!</definedName>
    <definedName name="E21P" localSheetId="37">#REF!</definedName>
    <definedName name="E22M" localSheetId="37">#REF!</definedName>
    <definedName name="E22P" localSheetId="37">#REF!</definedName>
    <definedName name="E23M" localSheetId="37">#REF!</definedName>
    <definedName name="E23P" localSheetId="37">#REF!</definedName>
    <definedName name="E24M" localSheetId="37">#REF!</definedName>
    <definedName name="E24P" localSheetId="37">#REF!</definedName>
    <definedName name="E26E" localSheetId="37">#REF!</definedName>
    <definedName name="E26M" localSheetId="37">#REF!</definedName>
    <definedName name="E26P" localSheetId="37">#REF!</definedName>
    <definedName name="E27E" localSheetId="37">#REF!</definedName>
    <definedName name="E27M" localSheetId="37">#REF!</definedName>
    <definedName name="E27P" localSheetId="37">#REF!</definedName>
    <definedName name="E28E" localSheetId="37">#REF!</definedName>
    <definedName name="E28M" localSheetId="37">#REF!</definedName>
    <definedName name="E28P" localSheetId="37">#REF!</definedName>
    <definedName name="E29M" localSheetId="37">#REF!</definedName>
    <definedName name="E29P" localSheetId="37">#REF!</definedName>
    <definedName name="E2E" localSheetId="37">#REF!</definedName>
    <definedName name="E2M" localSheetId="37">#REF!</definedName>
    <definedName name="E2P" localSheetId="37">#REF!</definedName>
    <definedName name="E30M" localSheetId="37">#REF!</definedName>
    <definedName name="E30P" localSheetId="37">#REF!</definedName>
    <definedName name="E35M" localSheetId="37">#REF!</definedName>
    <definedName name="E35P" localSheetId="37">#REF!</definedName>
    <definedName name="E3P" localSheetId="37">#REF!</definedName>
    <definedName name="E43M" localSheetId="37">#REF!</definedName>
    <definedName name="E43P" localSheetId="37">#REF!</definedName>
    <definedName name="E44M" localSheetId="37">#REF!</definedName>
    <definedName name="E44P" localSheetId="37">#REF!</definedName>
    <definedName name="E45M" localSheetId="37">#REF!</definedName>
    <definedName name="E45P" localSheetId="37">#REF!</definedName>
    <definedName name="E46M" localSheetId="37">#REF!</definedName>
    <definedName name="E46P" localSheetId="37">#REF!</definedName>
    <definedName name="E47M" localSheetId="37">#REF!</definedName>
    <definedName name="E47P" localSheetId="37">#REF!</definedName>
    <definedName name="E49M" localSheetId="37">#REF!</definedName>
    <definedName name="E49P" localSheetId="37">#REF!</definedName>
    <definedName name="E4M" localSheetId="37">#REF!</definedName>
    <definedName name="E4P" localSheetId="37">#REF!</definedName>
    <definedName name="E50M" localSheetId="37">#REF!</definedName>
    <definedName name="E50P" localSheetId="37">#REF!</definedName>
    <definedName name="E51E" localSheetId="37">#REF!</definedName>
    <definedName name="E5M" localSheetId="37">#REF!</definedName>
    <definedName name="E5P" localSheetId="37">#REF!</definedName>
    <definedName name="E6M" localSheetId="37">#REF!</definedName>
    <definedName name="E6P" localSheetId="37">#REF!</definedName>
    <definedName name="E7M" localSheetId="37">#REF!</definedName>
    <definedName name="E7P" localSheetId="37">#REF!</definedName>
    <definedName name="E8M" localSheetId="37">#REF!</definedName>
    <definedName name="E8P" localSheetId="37">#REF!</definedName>
    <definedName name="E9M" localSheetId="37">#REF!</definedName>
    <definedName name="E9P" localSheetId="37">#REF!</definedName>
    <definedName name="eee" localSheetId="37" hidden="1">#REF!</definedName>
    <definedName name="Exchange_Rate" localSheetId="37">#REF!</definedName>
    <definedName name="Extract_MI" localSheetId="37">#REF!</definedName>
    <definedName name="fact" localSheetId="37">#REF!</definedName>
    <definedName name="FD" localSheetId="37">#REF!</definedName>
    <definedName name="FEEL" localSheetId="37">#REF!</definedName>
    <definedName name="fjkf" localSheetId="37">#REF!</definedName>
    <definedName name="Form" localSheetId="37">#REF!</definedName>
    <definedName name="fvdsa" localSheetId="37">#REF!</definedName>
    <definedName name="fwk" localSheetId="37">#REF!</definedName>
    <definedName name="GAE_JANG_GONG" localSheetId="37">#REF!</definedName>
    <definedName name="GEMCO" localSheetId="37" hidden="1">#REF!</definedName>
    <definedName name="gfdgdgdf" localSheetId="37">#REF!</definedName>
    <definedName name="gfggfr" localSheetId="37">#REF!</definedName>
    <definedName name="GG" localSheetId="37">#REF!</definedName>
    <definedName name="GGGG" localSheetId="37">#REF!</definedName>
    <definedName name="gh" localSheetId="37">#REF!</definedName>
    <definedName name="GI_GAE_SUL_CHI_GONG" localSheetId="37">#REF!</definedName>
    <definedName name="GJ" localSheetId="37">#REF!</definedName>
    <definedName name="gjj" localSheetId="37">#REF!</definedName>
    <definedName name="GK" localSheetId="37">#REF!</definedName>
    <definedName name="GONGCODE" localSheetId="37">#REF!</definedName>
    <definedName name="grew" localSheetId="37" hidden="1">#REF!</definedName>
    <definedName name="Gtb" localSheetId="37">#REF!</definedName>
    <definedName name="gtbtt" localSheetId="37">#REF!</definedName>
    <definedName name="GUMAK" localSheetId="37">#REF!</definedName>
    <definedName name="Gxl" localSheetId="37">#REF!</definedName>
    <definedName name="gxltt" localSheetId="37">#REF!</definedName>
    <definedName name="GY" localSheetId="37">#REF!</definedName>
    <definedName name="H1L" localSheetId="37">#REF!</definedName>
    <definedName name="H1R" localSheetId="37">#REF!</definedName>
    <definedName name="H1WL" localSheetId="37">#REF!</definedName>
    <definedName name="H1WR" localSheetId="37">#REF!</definedName>
    <definedName name="H2L" localSheetId="37">#REF!</definedName>
    <definedName name="H2R" localSheetId="37">#REF!</definedName>
    <definedName name="H2WL" localSheetId="37">#REF!</definedName>
    <definedName name="H2WR" localSheetId="37">#REF!</definedName>
    <definedName name="H3L" localSheetId="37">#REF!</definedName>
    <definedName name="H3R" localSheetId="37">#REF!</definedName>
    <definedName name="H3WL" localSheetId="37">#REF!</definedName>
    <definedName name="H3WR" localSheetId="37">#REF!</definedName>
    <definedName name="H4L" localSheetId="37">#REF!</definedName>
    <definedName name="H4R" localSheetId="37">#REF!</definedName>
    <definedName name="H5L" localSheetId="37">#REF!</definedName>
    <definedName name="H5R" localSheetId="37">#REF!</definedName>
    <definedName name="H6L" localSheetId="37">#REF!</definedName>
    <definedName name="H6R" localSheetId="37">#REF!</definedName>
    <definedName name="H7L" localSheetId="37">#REF!</definedName>
    <definedName name="H7R" localSheetId="37">#REF!</definedName>
    <definedName name="H9A" localSheetId="37">#REF!</definedName>
    <definedName name="HAF" localSheetId="37">#REF!</definedName>
    <definedName name="han" localSheetId="37" hidden="1">#REF!</definedName>
    <definedName name="hanliangbiao" localSheetId="37">#REF!</definedName>
    <definedName name="hardwar" localSheetId="37" hidden="1">#REF!</definedName>
    <definedName name="HBV" localSheetId="37">#REF!</definedName>
    <definedName name="HCR" localSheetId="37">#REF!</definedName>
    <definedName name="HDSVP" localSheetId="37">#REF!</definedName>
    <definedName name="HHAF" localSheetId="37">#REF!</definedName>
    <definedName name="HHMF" localSheetId="37">#REF!</definedName>
    <definedName name="HL" localSheetId="37">#REF!</definedName>
    <definedName name="HMF" localSheetId="37">#REF!</definedName>
    <definedName name="HMOTOR" localSheetId="37">#REF!</definedName>
    <definedName name="HPUMP" localSheetId="37">#REF!</definedName>
    <definedName name="HR" localSheetId="37">#REF!</definedName>
    <definedName name="HSH" localSheetId="37">#REF!</definedName>
    <definedName name="HSV" localSheetId="37">#REF!</definedName>
    <definedName name="htb" localSheetId="37">#REF!</definedName>
    <definedName name="hts" localSheetId="37">#REF!</definedName>
    <definedName name="HVAFP" localSheetId="37">#REF!</definedName>
    <definedName name="HVMF" localSheetId="37">#REF!</definedName>
    <definedName name="HWEI" localSheetId="37">#REF!</definedName>
    <definedName name="HWL" localSheetId="37">#REF!</definedName>
    <definedName name="HWR" localSheetId="37">#REF!</definedName>
    <definedName name="i" localSheetId="37">#REF!</definedName>
    <definedName name="ID" localSheetId="37">#REF!,#REF!</definedName>
    <definedName name="JA" localSheetId="37">#REF!</definedName>
    <definedName name="JE_GWAN_GONG" localSheetId="37">#REF!</definedName>
    <definedName name="jg" localSheetId="37">#REF!</definedName>
    <definedName name="jhjyg" localSheetId="37">#REF!</definedName>
    <definedName name="JK" localSheetId="37">#REF!</definedName>
    <definedName name="JUNG_GI_UN_JUN" localSheetId="37">#REF!</definedName>
    <definedName name="kim" localSheetId="37">#REF!</definedName>
    <definedName name="KJ" localSheetId="37">#REF!</definedName>
    <definedName name="kjjh" localSheetId="37">#REF!</definedName>
    <definedName name="kk" localSheetId="37" hidden="1">#REF!</definedName>
    <definedName name="LA" localSheetId="37">#REF!</definedName>
    <definedName name="Labor_Cost" localSheetId="37">#REF!</definedName>
    <definedName name="lf" localSheetId="37">#REF!</definedName>
    <definedName name="lll" localSheetId="37">#REF!</definedName>
    <definedName name="lllllll" localSheetId="37">#REF!</definedName>
    <definedName name="LMO" localSheetId="37">#REF!</definedName>
    <definedName name="LPI" localSheetId="37">#REF!</definedName>
    <definedName name="LSH" localSheetId="37">#REF!</definedName>
    <definedName name="Material" localSheetId="37">#REF!</definedName>
    <definedName name="MD" localSheetId="37">#REF!</definedName>
    <definedName name="MOK_DO_GONG" localSheetId="37">#REF!</definedName>
    <definedName name="MOK_GONG" localSheetId="37">#REF!</definedName>
    <definedName name="MONEY" localSheetId="37">#REF!,#REF!</definedName>
    <definedName name="MOTOR" localSheetId="37">#REF!</definedName>
    <definedName name="ms" localSheetId="37">#REF!</definedName>
    <definedName name="msc" localSheetId="37">#REF!</definedName>
    <definedName name="n" localSheetId="37" hidden="1">#REF!</definedName>
    <definedName name="N1S" localSheetId="37">#REF!</definedName>
    <definedName name="N2S" localSheetId="37">#REF!</definedName>
    <definedName name="N3S" localSheetId="37">#REF!</definedName>
    <definedName name="NAME" localSheetId="37">#REF!</definedName>
    <definedName name="NDO" localSheetId="37">#REF!</definedName>
    <definedName name="NK" localSheetId="37">#REF!</definedName>
    <definedName name="NO" localSheetId="37">#REF!</definedName>
    <definedName name="NPI" localSheetId="37">#REF!</definedName>
    <definedName name="ns" localSheetId="37">#REF!</definedName>
    <definedName name="NSH" localSheetId="37">#REF!</definedName>
    <definedName name="NSO" localSheetId="37">#REF!</definedName>
    <definedName name="o" localSheetId="37">#REF!</definedName>
    <definedName name="OOO" localSheetId="37">#REF!</definedName>
    <definedName name="p_all" localSheetId="37">#REF!</definedName>
    <definedName name="Pad_1" localSheetId="37">#REF!</definedName>
    <definedName name="PC_Pile" localSheetId="37">#REF!</definedName>
    <definedName name="Period_Const" localSheetId="37">#REF!</definedName>
    <definedName name="Pile_Driving" localSheetId="37">#REF!</definedName>
    <definedName name="PLANT_BAE_GWAN_GONG" localSheetId="37">#REF!</definedName>
    <definedName name="PLANT_GI_GAE_SUL_CHI_GONG" localSheetId="37">#REF!</definedName>
    <definedName name="PLANT_JE_GWAN_GONG" localSheetId="37">#REF!</definedName>
    <definedName name="PLANT_JUN_GONG" localSheetId="37">#REF!</definedName>
    <definedName name="PLANT_YONG_JUB_GONG" localSheetId="37">#REF!</definedName>
    <definedName name="plast" localSheetId="37">#REF!</definedName>
    <definedName name="PPP" localSheetId="37">#REF!</definedName>
    <definedName name="pps" localSheetId="37">#REF!</definedName>
    <definedName name="PRICE" localSheetId="37">#REF!</definedName>
    <definedName name="PRIN_TITLES" localSheetId="37">#REF!</definedName>
    <definedName name="Print_Area\C" localSheetId="37">#REF!</definedName>
    <definedName name="Print_Area_MI" localSheetId="37">#REF!</definedName>
    <definedName name="PRINT_AREA_MI1" localSheetId="37">#REF!</definedName>
    <definedName name="_xlnm.Print_Titles" localSheetId="37">#REF!</definedName>
    <definedName name="Print_Titles_MI" localSheetId="37">#REF!</definedName>
    <definedName name="PRINT_TITLES_MI1" localSheetId="37">#REF!</definedName>
    <definedName name="ps" localSheetId="37">#REF!</definedName>
    <definedName name="PUMP" localSheetId="37">#REF!</definedName>
    <definedName name="QQQ" localSheetId="37">#REF!</definedName>
    <definedName name="RATE" localSheetId="37">#REF!</definedName>
    <definedName name="Rebar" localSheetId="37">#REF!</definedName>
    <definedName name="Recorder" localSheetId="37" hidden="1">#REF!</definedName>
    <definedName name="RIBET_GONG" localSheetId="37">#REF!</definedName>
    <definedName name="RRR" localSheetId="37">#REF!</definedName>
    <definedName name="s" localSheetId="37">#REF!</definedName>
    <definedName name="sd" localSheetId="37">#REF!</definedName>
    <definedName name="sdg" localSheetId="37" hidden="1">#REF!</definedName>
    <definedName name="sdsss" localSheetId="37">#REF!</definedName>
    <definedName name="SEQCODE" localSheetId="37">#REF!</definedName>
    <definedName name="SFSDFS" localSheetId="37">#REF!</definedName>
    <definedName name="SK" localSheetId="37">#REF!</definedName>
    <definedName name="SKE" localSheetId="37">#REF!</definedName>
    <definedName name="Slab_Connect" localSheetId="37">#REF!</definedName>
    <definedName name="sort" localSheetId="37">#REF!</definedName>
    <definedName name="sort2" localSheetId="37">#REF!</definedName>
    <definedName name="SP" localSheetId="37">#REF!</definedName>
    <definedName name="SPEC" localSheetId="37">#REF!</definedName>
    <definedName name="Story_Total" localSheetId="37">#REF!</definedName>
    <definedName name="Struct_Type" localSheetId="37">#REF!</definedName>
    <definedName name="SUMMARY" localSheetId="37" hidden="1">#REF!</definedName>
    <definedName name="SUMMARYT" localSheetId="37" hidden="1">#REF!</definedName>
    <definedName name="SV" localSheetId="37">#REF!</definedName>
    <definedName name="SWL" localSheetId="37">#REF!</definedName>
    <definedName name="SWR" localSheetId="37">#REF!</definedName>
    <definedName name="T10M" localSheetId="37">#REF!</definedName>
    <definedName name="T10P" localSheetId="37">#REF!</definedName>
    <definedName name="T11M" localSheetId="37">#REF!</definedName>
    <definedName name="T11P" localSheetId="37">#REF!</definedName>
    <definedName name="T12M" localSheetId="37">#REF!</definedName>
    <definedName name="T12P" localSheetId="37">#REF!</definedName>
    <definedName name="T13M" localSheetId="37">#REF!</definedName>
    <definedName name="T13P" localSheetId="37">#REF!</definedName>
    <definedName name="T14M" localSheetId="37">#REF!</definedName>
    <definedName name="T14P" localSheetId="37">#REF!</definedName>
    <definedName name="T15M" localSheetId="37">#REF!</definedName>
    <definedName name="T15P" localSheetId="37">#REF!</definedName>
    <definedName name="T16M" localSheetId="37">#REF!</definedName>
    <definedName name="T16P" localSheetId="37">#REF!</definedName>
    <definedName name="T17M" localSheetId="37">#REF!</definedName>
    <definedName name="T17P" localSheetId="37">#REF!</definedName>
    <definedName name="T18M" localSheetId="37">#REF!</definedName>
    <definedName name="T18P" localSheetId="37">#REF!</definedName>
    <definedName name="T19M" localSheetId="37">#REF!</definedName>
    <definedName name="T19P" localSheetId="37">#REF!</definedName>
    <definedName name="T1E" localSheetId="37">#REF!</definedName>
    <definedName name="T1M" localSheetId="37">#REF!</definedName>
    <definedName name="T1P" localSheetId="37">#REF!</definedName>
    <definedName name="T1S" localSheetId="37">#REF!</definedName>
    <definedName name="T20M" localSheetId="37">#REF!</definedName>
    <definedName name="T20P" localSheetId="37">#REF!</definedName>
    <definedName name="T21M" localSheetId="37">#REF!</definedName>
    <definedName name="T21P" localSheetId="37">#REF!</definedName>
    <definedName name="T22E" localSheetId="37">#REF!</definedName>
    <definedName name="T23M" localSheetId="37">#REF!</definedName>
    <definedName name="T23P" localSheetId="37">#REF!</definedName>
    <definedName name="T24M" localSheetId="37">#REF!</definedName>
    <definedName name="T24P" localSheetId="37">#REF!</definedName>
    <definedName name="T2E" localSheetId="37">#REF!</definedName>
    <definedName name="T2M" localSheetId="37">#REF!</definedName>
    <definedName name="T2P" localSheetId="37">#REF!</definedName>
    <definedName name="T2S" localSheetId="37">#REF!</definedName>
    <definedName name="T3P" localSheetId="37">#REF!</definedName>
    <definedName name="T3S" localSheetId="37">#REF!</definedName>
    <definedName name="T4M" localSheetId="37">#REF!</definedName>
    <definedName name="T4P" localSheetId="37">#REF!</definedName>
    <definedName name="T5M" localSheetId="37">#REF!</definedName>
    <definedName name="T5P" localSheetId="37">#REF!</definedName>
    <definedName name="T6M" localSheetId="37">#REF!</definedName>
    <definedName name="T6P" localSheetId="37">#REF!</definedName>
    <definedName name="T7M" localSheetId="37">#REF!</definedName>
    <definedName name="T7P" localSheetId="37">#REF!</definedName>
    <definedName name="T8M" localSheetId="37">#REF!</definedName>
    <definedName name="T8P" localSheetId="37">#REF!</definedName>
    <definedName name="T9M" localSheetId="37">#REF!</definedName>
    <definedName name="T9P" localSheetId="37">#REF!</definedName>
    <definedName name="TITLE" localSheetId="37">#REF!</definedName>
    <definedName name="TK_BYUL_IN_BU" localSheetId="37">#REF!</definedName>
    <definedName name="TMO" localSheetId="37">#REF!</definedName>
    <definedName name="Total_Floor_Area" localSheetId="37">#REF!</definedName>
    <definedName name="tr" localSheetId="37" hidden="1">#REF!</definedName>
    <definedName name="TT" localSheetId="37">#REF!</definedName>
    <definedName name="TTT" localSheetId="37">#REF!</definedName>
    <definedName name="tuchal" localSheetId="37">#REF!</definedName>
    <definedName name="TW" localSheetId="37">#REF!</definedName>
    <definedName name="TWL" localSheetId="37">#REF!</definedName>
    <definedName name="TWR" localSheetId="37">#REF!</definedName>
    <definedName name="TYPE" localSheetId="37">#REF!</definedName>
    <definedName name="TYPEEA" localSheetId="37">#REF!</definedName>
    <definedName name="UNIT" localSheetId="37">#REF!</definedName>
    <definedName name="VAFP" localSheetId="37">#REF!</definedName>
    <definedName name="VBV" localSheetId="37">#REF!</definedName>
    <definedName name="VCR" localSheetId="37">#REF!</definedName>
    <definedName name="VDSVP" localSheetId="37">#REF!</definedName>
    <definedName name="VHAF" localSheetId="37">#REF!</definedName>
    <definedName name="VHMF" localSheetId="37">#REF!</definedName>
    <definedName name="VMF" localSheetId="37">#REF!</definedName>
    <definedName name="VMOTOR" localSheetId="37">#REF!</definedName>
    <definedName name="VPUMP" localSheetId="37">#REF!</definedName>
    <definedName name="VSV" localSheetId="37">#REF!</definedName>
    <definedName name="VVAFP" localSheetId="37">#REF!</definedName>
    <definedName name="VVMF" localSheetId="37">#REF!</definedName>
    <definedName name="VVV" localSheetId="37">#REF!</definedName>
    <definedName name="VWEI" localSheetId="37">#REF!</definedName>
    <definedName name="w" localSheetId="37">#REF!</definedName>
    <definedName name="WEI" localSheetId="37">#REF!</definedName>
    <definedName name="Work_Description" localSheetId="37">#REF!</definedName>
    <definedName name="WSO" localSheetId="37">#REF!</definedName>
    <definedName name="WW" localSheetId="37">#REF!</definedName>
    <definedName name="X9701D_일위대가_List" localSheetId="37">#REF!</definedName>
    <definedName name="XA" localSheetId="37">#REF!</definedName>
    <definedName name="XS" localSheetId="37">#REF!</definedName>
    <definedName name="xx" localSheetId="37" hidden="1">#REF!</definedName>
    <definedName name="xxx" localSheetId="37" hidden="1">#REF!</definedName>
    <definedName name="XZ" localSheetId="37">#REF!</definedName>
    <definedName name="YONG_JUB_GONG" localSheetId="37">#REF!</definedName>
    <definedName name="YOO" localSheetId="37">#REF!</definedName>
    <definedName name="yoo10" localSheetId="37">#REF!</definedName>
    <definedName name="yoo2" localSheetId="37">#REF!</definedName>
    <definedName name="yoo3" localSheetId="37">#REF!</definedName>
    <definedName name="yoo4" localSheetId="37">#REF!</definedName>
    <definedName name="YOO5" localSheetId="37">#REF!</definedName>
    <definedName name="YOO6" localSheetId="37">#REF!</definedName>
    <definedName name="YOO7" localSheetId="37">#REF!</definedName>
    <definedName name="yoo8" localSheetId="37">#REF!</definedName>
    <definedName name="YOO9" localSheetId="37">#REF!</definedName>
    <definedName name="YOON" localSheetId="37">#REF!</definedName>
    <definedName name="YOON2" localSheetId="37">#REF!</definedName>
    <definedName name="YOON3" localSheetId="37">#REF!</definedName>
    <definedName name="YOON4" localSheetId="37">#REF!</definedName>
    <definedName name="Z" localSheetId="37">#REF!</definedName>
    <definedName name="Z_0E9FE9F8_6DD2_48FC_9AB4_8E7C3E14C436_.wvu.PrintArea" localSheetId="37" hidden="1">#REF!</definedName>
    <definedName name="Z_0E9FE9F8_6DD2_48FC_9AB4_8E7C3E14C436_.wvu.PrintTitles" localSheetId="37" hidden="1">#REF!</definedName>
    <definedName name="Z6_" localSheetId="37">#REF!</definedName>
    <definedName name="ㄱㅈㅎ" localSheetId="37" hidden="1">#REF!</definedName>
    <definedName name="가실행" localSheetId="37">#REF!</definedName>
    <definedName name="간접노무비" localSheetId="37">#REF!</definedName>
    <definedName name="간접노무비요율" localSheetId="37">#REF!</definedName>
    <definedName name="간접노무비표" localSheetId="37">#REF!</definedName>
    <definedName name="갈빌1호" localSheetId="37">#REF!</definedName>
    <definedName name="갈빌2호" localSheetId="37">#REF!</definedName>
    <definedName name="갈빌3호" localSheetId="37">#REF!</definedName>
    <definedName name="개산분" localSheetId="37">#REF!</definedName>
    <definedName name="견" localSheetId="37">#REF!,#REF!</definedName>
    <definedName name="견적품의" localSheetId="37">#REF!</definedName>
    <definedName name="경비" localSheetId="37">#REF!</definedName>
    <definedName name="경비1" localSheetId="37" hidden="1">#REF!</definedName>
    <definedName name="경비합" localSheetId="37">#REF!</definedName>
    <definedName name="경상비" localSheetId="37">#REF!</definedName>
    <definedName name="공구" localSheetId="37">#REF!</definedName>
    <definedName name="공구손료" localSheetId="37">#REF!</definedName>
    <definedName name="공급가액" localSheetId="37">#REF!</definedName>
    <definedName name="공사명" localSheetId="37">#REF!</definedName>
    <definedName name="공사비" localSheetId="37">#REF!</definedName>
    <definedName name="공사원가" localSheetId="37">#REF!</definedName>
    <definedName name="공종" localSheetId="37">#REF!</definedName>
    <definedName name="공종갯수" localSheetId="37">#REF!</definedName>
    <definedName name="관급" localSheetId="37">#REF!,#REF!,#REF!</definedName>
    <definedName name="관급액" localSheetId="37">#REF!</definedName>
    <definedName name="관급자재대" localSheetId="37">#REF!</definedName>
    <definedName name="관급자재비" localSheetId="37">#REF!</definedName>
    <definedName name="관로연장거리" localSheetId="37">#REF!</definedName>
    <definedName name="관정지반고" localSheetId="37">#REF!</definedName>
    <definedName name="구산갑지" localSheetId="37" hidden="1">#REF!</definedName>
    <definedName name="군산" localSheetId="37">#REF!</definedName>
    <definedName name="군유1" localSheetId="37">#REF!</definedName>
    <definedName name="군유2" localSheetId="37">#REF!</definedName>
    <definedName name="군유3" localSheetId="37">#REF!</definedName>
    <definedName name="군유4" localSheetId="37">#REF!</definedName>
    <definedName name="군유5" localSheetId="37">#REF!</definedName>
    <definedName name="군유6" localSheetId="37">#REF!</definedName>
    <definedName name="군유7" localSheetId="37">#REF!</definedName>
    <definedName name="규격수" localSheetId="37">#REF!</definedName>
    <definedName name="기준" localSheetId="37">#REF!</definedName>
    <definedName name="기초데이타" localSheetId="37">#REF!</definedName>
    <definedName name="기초액" localSheetId="37">#REF!</definedName>
    <definedName name="기타경비" localSheetId="37">#REF!</definedName>
    <definedName name="기타경비요율" localSheetId="37">#REF!</definedName>
    <definedName name="기타경비표" localSheetId="37">#REF!</definedName>
    <definedName name="地" localSheetId="37">#REF!</definedName>
    <definedName name="附加赛" localSheetId="37">#REF!</definedName>
    <definedName name="概算表" localSheetId="37">#REF!</definedName>
    <definedName name="管理费" localSheetId="37">#REF!</definedName>
    <definedName name="ㄴ" localSheetId="37">#REF!</definedName>
    <definedName name="ㄴㄱㄹ" localSheetId="37" hidden="1">#REF!</definedName>
    <definedName name="ㄴㄴ" localSheetId="37">#REF!</definedName>
    <definedName name="ㄴㄴㄴ" localSheetId="37">#REF!</definedName>
    <definedName name="ㄴㄴㄴㄴ" localSheetId="37">#REF!</definedName>
    <definedName name="ㄴㄴㄴㄴㄴ" localSheetId="37">#REF!</definedName>
    <definedName name="ㄴㅁ" localSheetId="37" hidden="1">#REF!</definedName>
    <definedName name="나." localSheetId="37">#REF!</definedName>
    <definedName name="나야" localSheetId="37">#REF!</definedName>
    <definedName name="남산1호" localSheetId="37">#REF!</definedName>
    <definedName name="남산2호" localSheetId="37">#REF!</definedName>
    <definedName name="내고" localSheetId="37">#REF!</definedName>
    <definedName name="내역서" localSheetId="37">#REF!</definedName>
    <definedName name="哈哈" localSheetId="37">#REF!</definedName>
    <definedName name="好" localSheetId="37">#REF!</definedName>
    <definedName name="呵呵" localSheetId="37">#REF!</definedName>
    <definedName name="노곡1호" localSheetId="37">#REF!</definedName>
    <definedName name="노곡2호" localSheetId="37">#REF!</definedName>
    <definedName name="노곡3호" localSheetId="37">#REF!</definedName>
    <definedName name="노곡4호" localSheetId="37">#REF!</definedName>
    <definedName name="노무비" localSheetId="37">#REF!</definedName>
    <definedName name="노무비합" localSheetId="37">#REF!</definedName>
    <definedName name="노부비" localSheetId="37">#REF!</definedName>
    <definedName name="노임" localSheetId="37">#REF!</definedName>
    <definedName name="농원1호" localSheetId="37">#REF!</definedName>
    <definedName name="농원2호" localSheetId="37">#REF!</definedName>
    <definedName name="다." localSheetId="37">#REF!</definedName>
    <definedName name="단가" localSheetId="37">#REF!</definedName>
    <definedName name="단가2" localSheetId="37">#REF!,#REF!</definedName>
    <definedName name="단가비교표" localSheetId="37">#REF!,#REF!</definedName>
    <definedName name="단가산출" localSheetId="37">#REF!</definedName>
    <definedName name="단가적용표" localSheetId="37">#REF!</definedName>
    <definedName name="대가" localSheetId="37">#REF!,#REF!</definedName>
    <definedName name="대구" localSheetId="37">#REF!</definedName>
    <definedName name="덕산1호" localSheetId="37">#REF!</definedName>
    <definedName name="덕산2호" localSheetId="37">#REF!</definedName>
    <definedName name="덕산3호" localSheetId="37">#REF!</definedName>
    <definedName name="덕산4호" localSheetId="37">#REF!</definedName>
    <definedName name="덕전1호" localSheetId="37">#REF!</definedName>
    <definedName name="덕전2호" localSheetId="37">#REF!</definedName>
    <definedName name="덕전3호" localSheetId="37">#REF!</definedName>
    <definedName name="덕지1호" localSheetId="37">#REF!</definedName>
    <definedName name="덕천1호" localSheetId="37">#REF!</definedName>
    <definedName name="덕천2호" localSheetId="37">#REF!</definedName>
    <definedName name="덕천3호" localSheetId="37">#REF!</definedName>
    <definedName name="덕천4호" localSheetId="37">#REF!</definedName>
    <definedName name="利润" localSheetId="37">#REF!</definedName>
    <definedName name="도공100미" localSheetId="37">#REF!</definedName>
    <definedName name="도공100억" localSheetId="37">#REF!</definedName>
    <definedName name="도급공사" localSheetId="37">#REF!</definedName>
    <definedName name="도급공사비" localSheetId="37">#REF!</definedName>
    <definedName name="도급예산액" localSheetId="37">#REF!</definedName>
    <definedName name="도급예상액" localSheetId="37">#REF!</definedName>
    <definedName name="도장면적" localSheetId="37">#REF!</definedName>
    <definedName name="도장면적가공" localSheetId="37">#REF!</definedName>
    <definedName name="도장면적가공1" localSheetId="37">#REF!</definedName>
    <definedName name="동두천" localSheetId="37">#REF!</definedName>
    <definedName name="두기1" localSheetId="37">#REF!</definedName>
    <definedName name="두기1호" localSheetId="37">#REF!</definedName>
    <definedName name="두기2" localSheetId="37">#REF!</definedName>
    <definedName name="두기2호" localSheetId="37">#REF!</definedName>
    <definedName name="두기3" localSheetId="37">#REF!</definedName>
    <definedName name="두기3호" localSheetId="37">#REF!</definedName>
    <definedName name="你好" localSheetId="37">#REF!</definedName>
    <definedName name="飘窗" localSheetId="37">#REF!</definedName>
    <definedName name="ㄹ" localSheetId="37">#REF!</definedName>
    <definedName name="ㄹㄹ" localSheetId="37">#REF!</definedName>
    <definedName name="ㄹㄹㄹ" localSheetId="37">#REF!</definedName>
    <definedName name="ㄹㄹㄹㄹ" localSheetId="37">#REF!</definedName>
    <definedName name="ㄹㄹㄹㄹㄹ" localSheetId="37">#REF!</definedName>
    <definedName name="ㄹㄹㄹㄹㄹㄹ" localSheetId="37">#REF!</definedName>
    <definedName name="ㄹㄹㄹㄹㄹㄹㄹ" localSheetId="37">#REF!</definedName>
    <definedName name="ㄹㄹㄹㄹㄹㄹㄹㄹㄹㄹㄹ" localSheetId="37">#REF!</definedName>
    <definedName name="ㄹㄹㄹㄹㄹㄹㄹㄹㄹㄹㄹㄹㄹㄹㄹ" localSheetId="37">#REF!</definedName>
    <definedName name="ㄹ호" localSheetId="37" hidden="1">#REF!</definedName>
    <definedName name="设计费" localSheetId="37">#REF!</definedName>
    <definedName name="税收" localSheetId="37">#REF!</definedName>
    <definedName name="ㅁㄴ" localSheetId="37" hidden="1">#REF!</definedName>
    <definedName name="ㅁㅁㅁ" localSheetId="37">#REF!</definedName>
    <definedName name="ㅁㅁㅁㅁㅁㅁ" localSheetId="37" hidden="1">#REF!</definedName>
    <definedName name="ㅁㅇ" localSheetId="37">#REF!</definedName>
    <definedName name="外委加工.dbf" localSheetId="37">#REF!</definedName>
    <definedName name="멘트" localSheetId="37">#REF!</definedName>
    <definedName name="모래" localSheetId="37">#REF!</definedName>
    <definedName name="모래1" localSheetId="37">#REF!</definedName>
    <definedName name="무농1호" localSheetId="37">#REF!</definedName>
    <definedName name="무농2호" localSheetId="37">#REF!</definedName>
    <definedName name="박경희" localSheetId="37">#REF!</definedName>
    <definedName name="번들1호" localSheetId="37">#REF!</definedName>
    <definedName name="번들2호" localSheetId="37">#REF!</definedName>
    <definedName name="번들3호" localSheetId="37">#REF!</definedName>
    <definedName name="부가가치세" localSheetId="37">#REF!</definedName>
    <definedName name="부가가치세요율" localSheetId="37">#REF!</definedName>
    <definedName name="부가가치표" localSheetId="37">#REF!</definedName>
    <definedName name="부대" localSheetId="37">#REF!</definedName>
    <definedName name="부대내역비교" localSheetId="37">#REF!</definedName>
    <definedName name="부대사항" localSheetId="37">#REF!</definedName>
    <definedName name="분석" localSheetId="37">#REF!</definedName>
    <definedName name="비계" localSheetId="37">#REF!</definedName>
    <definedName name="비교표2" localSheetId="37" hidden="1">#REF!</definedName>
    <definedName name="비목1" localSheetId="37">#REF!</definedName>
    <definedName name="비목2" localSheetId="37">#REF!</definedName>
    <definedName name="비목3" localSheetId="37">#REF!</definedName>
    <definedName name="비목4" localSheetId="37">#REF!</definedName>
    <definedName name="ㅅㅅ" localSheetId="37">#REF!</definedName>
    <definedName name="사" localSheetId="37" hidden="1">#REF!</definedName>
    <definedName name="산재보험료" localSheetId="37">#REF!</definedName>
    <definedName name="산재보험료요율" localSheetId="37">#REF!</definedName>
    <definedName name="산재보험료표" localSheetId="37">#REF!</definedName>
    <definedName name="산출" localSheetId="37">#REF!</definedName>
    <definedName name="산출경비" localSheetId="37">#REF!</definedName>
    <definedName name="삼" localSheetId="37">#REF!</definedName>
    <definedName name="상림1호" localSheetId="37">#REF!</definedName>
    <definedName name="상림2호" localSheetId="37">#REF!</definedName>
    <definedName name="상림3호" localSheetId="37">#REF!</definedName>
    <definedName name="생사1호" localSheetId="37">#REF!</definedName>
    <definedName name="생사2호" localSheetId="37">#REF!</definedName>
    <definedName name="생사기존" localSheetId="37">#REF!</definedName>
    <definedName name="서울" localSheetId="37">#REF!</definedName>
    <definedName name="선량1호" localSheetId="37">#REF!</definedName>
    <definedName name="선량2호" localSheetId="37">#REF!</definedName>
    <definedName name="선량3호" localSheetId="37">#REF!</definedName>
    <definedName name="선량4호" localSheetId="37">#REF!</definedName>
    <definedName name="선량5호" localSheetId="37">#REF!</definedName>
    <definedName name="설계사" localSheetId="37">#REF!</definedName>
    <definedName name="설계삼" localSheetId="37">#REF!</definedName>
    <definedName name="설계오" localSheetId="37">#REF!</definedName>
    <definedName name="설계육" localSheetId="37">#REF!</definedName>
    <definedName name="설계이" localSheetId="37">#REF!</definedName>
    <definedName name="성산1호" localSheetId="37">#REF!</definedName>
    <definedName name="성산2호" localSheetId="37">#REF!</definedName>
    <definedName name="성산3호" localSheetId="37">#REF!</definedName>
    <definedName name="성산4호" localSheetId="37">#REF!</definedName>
    <definedName name="성산5호" localSheetId="37">#REF!</definedName>
    <definedName name="송수관로구경" localSheetId="37">#REF!</definedName>
    <definedName name="송천1" localSheetId="37">#REF!</definedName>
    <definedName name="송천2" localSheetId="37">#REF!</definedName>
    <definedName name="수중모타1" localSheetId="37">#REF!</definedName>
    <definedName name="수중모타10" localSheetId="37">#REF!</definedName>
    <definedName name="수중모타15" localSheetId="37">#REF!</definedName>
    <definedName name="수중모타2" localSheetId="37">#REF!</definedName>
    <definedName name="수중모타20" localSheetId="37">#REF!</definedName>
    <definedName name="수중모타25" localSheetId="37">#REF!</definedName>
    <definedName name="수중모타3" localSheetId="37">#REF!</definedName>
    <definedName name="수중모타30" localSheetId="37">#REF!</definedName>
    <definedName name="수중모타5" localSheetId="37">#REF!</definedName>
    <definedName name="수중모타7.5" localSheetId="37">#REF!</definedName>
    <definedName name="수중모터펌프단가" localSheetId="37">#REF!</definedName>
    <definedName name="수중케이블단가" localSheetId="37">#REF!</definedName>
    <definedName name="수행능력" localSheetId="37">#REF!</definedName>
    <definedName name="순공사비" localSheetId="37">#REF!</definedName>
    <definedName name="순공사원가" localSheetId="37">#REF!</definedName>
    <definedName name="시" localSheetId="37">#REF!</definedName>
    <definedName name="신성1" localSheetId="37">#REF!</definedName>
    <definedName name="신성2" localSheetId="37">#REF!</definedName>
    <definedName name="신성3" localSheetId="37">#REF!</definedName>
    <definedName name="신성4" localSheetId="37">#REF!</definedName>
    <definedName name="신성5" localSheetId="37">#REF!</definedName>
    <definedName name="신성6" localSheetId="37">#REF!</definedName>
    <definedName name="신성7" localSheetId="37">#REF!</definedName>
    <definedName name="신흥1호" localSheetId="37">#REF!</definedName>
    <definedName name="신흥2호" localSheetId="37">#REF!</definedName>
    <definedName name="실경상" localSheetId="37">#REF!</definedName>
    <definedName name="실행" localSheetId="37">#REF!</definedName>
    <definedName name="실행검토" localSheetId="37" hidden="1">#REF!</definedName>
    <definedName name="실행예상액" localSheetId="37" hidden="1">#REF!</definedName>
    <definedName name="실행집계" localSheetId="37">#REF!</definedName>
    <definedName name="ㅇㄹ" localSheetId="37" hidden="1">#REF!</definedName>
    <definedName name="ㅇㅇ" localSheetId="37">#REF!</definedName>
    <definedName name="ㅇㅇㅇ" localSheetId="37">#REF!</definedName>
    <definedName name="아연도강관단가" localSheetId="37">#REF!</definedName>
    <definedName name="아연도배관단가" localSheetId="37">#REF!</definedName>
    <definedName name="아연도배관자재" localSheetId="37">#REF!</definedName>
    <definedName name="안방1호" localSheetId="37">#REF!</definedName>
    <definedName name="안방2호" localSheetId="37">#REF!</definedName>
    <definedName name="안전관리비" localSheetId="37">#REF!</definedName>
    <definedName name="안전관리비요율" localSheetId="37">#REF!</definedName>
    <definedName name="안전관리비표" localSheetId="37">#REF!</definedName>
    <definedName name="안정수위" localSheetId="37">#REF!</definedName>
    <definedName name="앞들1호" localSheetId="37">#REF!</definedName>
    <definedName name="앞들2호" localSheetId="37">#REF!</definedName>
    <definedName name="양수량" localSheetId="37">#REF!</definedName>
    <definedName name="양식" localSheetId="37">#REF!</definedName>
    <definedName name="업체" localSheetId="37" hidden="1">#REF!</definedName>
    <definedName name="오산" localSheetId="37">#REF!</definedName>
    <definedName name="오주1호" localSheetId="37">#REF!</definedName>
    <definedName name="오주2호" localSheetId="37">#REF!</definedName>
    <definedName name="오주3호" localSheetId="37">#REF!</definedName>
    <definedName name="오주4호" localSheetId="37">#REF!</definedName>
    <definedName name="왕암내역" localSheetId="37">#REF!</definedName>
    <definedName name="요동1호" localSheetId="37">#REF!</definedName>
    <definedName name="요동2호" localSheetId="37">#REF!</definedName>
    <definedName name="용접" localSheetId="37">#REF!</definedName>
    <definedName name="우산" localSheetId="37">#REF!</definedName>
    <definedName name="운반중량산출2" localSheetId="37">#REF!</definedName>
    <definedName name="운암" localSheetId="37">#REF!</definedName>
    <definedName name="운호1호" localSheetId="37">#REF!</definedName>
    <definedName name="운호2호" localSheetId="37">#REF!</definedName>
    <definedName name="운호3호" localSheetId="37">#REF!</definedName>
    <definedName name="울산프랜지" localSheetId="37">#REF!</definedName>
    <definedName name="원가계산명" localSheetId="37">#REF!</definedName>
    <definedName name="원운1호" localSheetId="37">#REF!</definedName>
    <definedName name="원운2호" localSheetId="37">#REF!</definedName>
    <definedName name="육" localSheetId="37">#REF!</definedName>
    <definedName name="육리1호" localSheetId="37">#REF!</definedName>
    <definedName name="육리2호" localSheetId="37">#REF!</definedName>
    <definedName name="은산1호" localSheetId="37">#REF!</definedName>
    <definedName name="은산2호" localSheetId="37">#REF!</definedName>
    <definedName name="은산3호" localSheetId="37">#REF!</definedName>
    <definedName name="은산4호" localSheetId="37">#REF!</definedName>
    <definedName name="의무비" localSheetId="37">#REF!</definedName>
    <definedName name="의정부" localSheetId="37">#REF!</definedName>
    <definedName name="이" localSheetId="37">#REF!</definedName>
    <definedName name="이윤" localSheetId="37">#REF!</definedName>
    <definedName name="이윤요율" localSheetId="37">#REF!</definedName>
    <definedName name="이윤표" localSheetId="37">#REF!</definedName>
    <definedName name="이희선" localSheetId="37">#REF!,#REF!</definedName>
    <definedName name="인공" localSheetId="37">#REF!</definedName>
    <definedName name="인입공사비" localSheetId="37">#REF!</definedName>
    <definedName name="일반관리비" localSheetId="37">#REF!</definedName>
    <definedName name="일반관리비요율" localSheetId="37">#REF!</definedName>
    <definedName name="일반관리비표" localSheetId="37">#REF!</definedName>
    <definedName name="일위" localSheetId="37">#REF!,#REF!</definedName>
    <definedName name="일위대가" localSheetId="37">#REF!</definedName>
    <definedName name="일위목록" localSheetId="37">#REF!</definedName>
    <definedName name="입력란" localSheetId="37">#REF!</definedName>
    <definedName name="입력전체" localSheetId="37">#REF!</definedName>
    <definedName name="입안1호" localSheetId="37">#REF!</definedName>
    <definedName name="입안2호" localSheetId="37">#REF!</definedName>
    <definedName name="입안3호" localSheetId="37">#REF!</definedName>
    <definedName name="입안4호" localSheetId="37">#REF!</definedName>
    <definedName name="입안기존2" localSheetId="37">#REF!</definedName>
    <definedName name="자연수위" localSheetId="37">#REF!</definedName>
    <definedName name="자재" localSheetId="37">#REF!</definedName>
    <definedName name="잡자재비" localSheetId="37">#REF!</definedName>
    <definedName name="장산1" localSheetId="37">#REF!</definedName>
    <definedName name="장산2" localSheetId="37">#REF!</definedName>
    <definedName name="장산3" localSheetId="37">#REF!</definedName>
    <definedName name="장춘" localSheetId="37">#REF!</definedName>
    <definedName name="재료비" localSheetId="37">#REF!</definedName>
    <definedName name="재료비요율" localSheetId="37">#REF!</definedName>
    <definedName name="재료집계3" localSheetId="37">#REF!</definedName>
    <definedName name="저격2" localSheetId="37">#REF!</definedName>
    <definedName name="저수조만수위" localSheetId="37">#REF!</definedName>
    <definedName name="전동기용량" localSheetId="37">#REF!</definedName>
    <definedName name="전선관부속품비" localSheetId="37">#REF!</definedName>
    <definedName name="전장su" localSheetId="37">#REF!</definedName>
    <definedName name="정열범위" localSheetId="37">#REF!</definedName>
    <definedName name="조달예가" localSheetId="37">#REF!</definedName>
    <definedName name="중량" localSheetId="37">#REF!</definedName>
    <definedName name="중량표" localSheetId="37">#REF!</definedName>
    <definedName name="지동" localSheetId="37">#REF!</definedName>
    <definedName name="지질" localSheetId="37">#REF!</definedName>
    <definedName name="지질2" localSheetId="37">#REF!</definedName>
    <definedName name="직접경비" localSheetId="37">#REF!</definedName>
    <definedName name="직접노무비" localSheetId="37">#REF!</definedName>
    <definedName name="직접노무비요율" localSheetId="37">#REF!</definedName>
    <definedName name="직접비" localSheetId="37">#REF!</definedName>
    <definedName name="직접재료비" localSheetId="37">#REF!</definedName>
    <definedName name="직접재료비합" localSheetId="37">#REF!</definedName>
    <definedName name="직종" localSheetId="37">#REF!</definedName>
    <definedName name="직종명" localSheetId="37">#REF!</definedName>
    <definedName name="진석" localSheetId="37">#REF!,#REF!</definedName>
    <definedName name="ㅊ3" localSheetId="37">#REF!</definedName>
    <definedName name="차체2" localSheetId="37">#REF!</definedName>
    <definedName name="착정심도" localSheetId="37">#REF!</definedName>
    <definedName name="철골공" localSheetId="37">#REF!</definedName>
    <definedName name="철목1호" localSheetId="37">#REF!</definedName>
    <definedName name="철목2호" localSheetId="37">#REF!</definedName>
    <definedName name="철목3호" localSheetId="37">#REF!</definedName>
    <definedName name="철목4호" localSheetId="37">#REF!</definedName>
    <definedName name="철콘" localSheetId="37">#REF!</definedName>
    <definedName name="철콘견적" localSheetId="37">#REF!</definedName>
    <definedName name="철콘번호" localSheetId="37">#REF!</definedName>
    <definedName name="청림1호" localSheetId="37">#REF!</definedName>
    <definedName name="청림2호" localSheetId="37">#REF!</definedName>
    <definedName name="청림3호" localSheetId="37">#REF!</definedName>
    <definedName name="총공사비" localSheetId="37">#REF!</definedName>
    <definedName name="총괄" localSheetId="37">#REF!</definedName>
    <definedName name="총괄표0" localSheetId="37" hidden="1">#REF!</definedName>
    <definedName name="총원가" localSheetId="37">#REF!</definedName>
    <definedName name="칠" localSheetId="37">#REF!</definedName>
    <definedName name="ㅌㅌㅌㅌㅌㅌㅌ" localSheetId="37">#REF!</definedName>
    <definedName name="토" localSheetId="37" hidden="1">#REF!</definedName>
    <definedName name="팔" localSheetId="37" hidden="1">#REF!</definedName>
    <definedName name="펌프구경" localSheetId="37">#REF!</definedName>
    <definedName name="평택" localSheetId="37">#REF!</definedName>
    <definedName name="표지" localSheetId="37" hidden="1">#REF!</definedName>
    <definedName name="프린트" localSheetId="37">#REF!</definedName>
    <definedName name="ㅎ" localSheetId="37">#REF!</definedName>
    <definedName name="ㅎ314" localSheetId="37">#REF!</definedName>
    <definedName name="ㅎ384" localSheetId="37">#REF!</definedName>
    <definedName name="ㅎㄹㄹ" localSheetId="37">#REF!</definedName>
    <definedName name="하도급계획서" localSheetId="37">#REF!</definedName>
    <definedName name="한" localSheetId="37" hidden="1">#REF!</definedName>
    <definedName name="한교1호" localSheetId="37">#REF!</definedName>
    <definedName name="한교2호" localSheetId="37">#REF!</definedName>
    <definedName name="한교3호" localSheetId="37">#REF!</definedName>
    <definedName name="한전" localSheetId="37">#REF!</definedName>
    <definedName name="한전수탁비" localSheetId="37">#REF!</definedName>
    <definedName name="할증" localSheetId="37">#REF!</definedName>
    <definedName name="합계" localSheetId="37">#REF!</definedName>
    <definedName name="행삭제" localSheetId="37">#REF!</definedName>
    <definedName name="현천기자재비" localSheetId="37">#REF!</definedName>
    <definedName name="화신1호" localSheetId="37">#REF!</definedName>
    <definedName name="화신2호" localSheetId="37">#REF!</definedName>
    <definedName name="화신기존1" localSheetId="37">#REF!</definedName>
    <definedName name="화신기존2" localSheetId="37">#REF!</definedName>
    <definedName name="환산계수" localSheetId="37">#REF!</definedName>
    <definedName name="회사명" localSheetId="37">#REF!</definedName>
    <definedName name="회시1호" localSheetId="37">#REF!</definedName>
    <definedName name="회시2호" localSheetId="37">#REF!</definedName>
    <definedName name="희선" localSheetId="37">#REF!,#REF!,#REF!,#REF!,#REF!,#REF!,#REF!,#REF!,#REF!,#REF!,#REF!,#REF!,#REF!,#REF!,#REF!,#REF!,#REF!,#REF!,#REF!</definedName>
    <definedName name="ㅗ1433" localSheetId="37">#REF!</definedName>
    <definedName name="ㅗㅓㅏ" localSheetId="37">#REF!</definedName>
    <definedName name="ㅠ" localSheetId="37">#REF!</definedName>
    <definedName name="ㅠ1" localSheetId="37">#REF!</definedName>
    <definedName name="ㅠ121" localSheetId="37">#REF!</definedName>
    <definedName name="_xlnm.Print_Area" localSheetId="37">'3.1C1524'!$A$1:$I$34</definedName>
    <definedName name="\e" localSheetId="38">#REF!</definedName>
    <definedName name="\g" localSheetId="38">#REF!</definedName>
    <definedName name="\O" localSheetId="38">#REF!</definedName>
    <definedName name="\s" localSheetId="38">#REF!</definedName>
    <definedName name="_\D" localSheetId="38">#REF!</definedName>
    <definedName name="_\X" localSheetId="38">#REF!</definedName>
    <definedName name="________cap11" localSheetId="38">#REF!</definedName>
    <definedName name="_______cap11" localSheetId="38">#REF!</definedName>
    <definedName name="______cap11" localSheetId="38">#REF!</definedName>
    <definedName name="_____key2" localSheetId="38" hidden="1">#REF!</definedName>
    <definedName name="____key2" localSheetId="38" hidden="1">#REF!</definedName>
    <definedName name="____YO1" localSheetId="38">#REF!</definedName>
    <definedName name="____총괄표" localSheetId="38" hidden="1">#REF!</definedName>
    <definedName name="___BMK10" localSheetId="38">#REF!</definedName>
    <definedName name="___HSH1" localSheetId="38">#REF!</definedName>
    <definedName name="___HSH2" localSheetId="38">#REF!</definedName>
    <definedName name="___HTB2" localSheetId="38">#REF!</definedName>
    <definedName name="___HTS1" localSheetId="38">#REF!</definedName>
    <definedName name="___key2" localSheetId="38" hidden="1">#REF!</definedName>
    <definedName name="___MS1" localSheetId="38">#REF!</definedName>
    <definedName name="___mu1" localSheetId="38">#REF!</definedName>
    <definedName name="___mu2" localSheetId="38">#REF!</definedName>
    <definedName name="___mu3" localSheetId="38">#REF!</definedName>
    <definedName name="___na7" localSheetId="38">#REF!</definedName>
    <definedName name="___nf1" localSheetId="38">#REF!</definedName>
    <definedName name="___nf2" localSheetId="38">#REF!</definedName>
    <definedName name="___nf3" localSheetId="38">#REF!</definedName>
    <definedName name="___ng30" localSheetId="38">#REF!</definedName>
    <definedName name="___ng35" localSheetId="38">#REF!</definedName>
    <definedName name="___NP1" localSheetId="38">#REF!</definedName>
    <definedName name="___NP2" localSheetId="38">#REF!</definedName>
    <definedName name="___NSH1" localSheetId="38">#REF!</definedName>
    <definedName name="___NSH2" localSheetId="38">#REF!</definedName>
    <definedName name="___pa7" localSheetId="38">#REF!</definedName>
    <definedName name="___pf1" localSheetId="38">#REF!</definedName>
    <definedName name="___pf2" localSheetId="38">#REF!</definedName>
    <definedName name="___pf3" localSheetId="38">#REF!</definedName>
    <definedName name="___pg30" localSheetId="38">#REF!</definedName>
    <definedName name="___pg35" localSheetId="38">#REF!</definedName>
    <definedName name="___ppa7" localSheetId="38">#REF!</definedName>
    <definedName name="___ppf1" localSheetId="38">#REF!</definedName>
    <definedName name="___ppf2" localSheetId="38">#REF!</definedName>
    <definedName name="___ppf3" localSheetId="38">#REF!</definedName>
    <definedName name="___ppg30" localSheetId="38">#REF!</definedName>
    <definedName name="___ppg35" localSheetId="38">#REF!</definedName>
    <definedName name="___QTY10" localSheetId="38">#REF!</definedName>
    <definedName name="___UPR10" localSheetId="38">#REF!</definedName>
    <definedName name="___vrc25" localSheetId="38">#REF!</definedName>
    <definedName name="___YO1" localSheetId="38">#REF!</definedName>
    <definedName name="___총괄표" localSheetId="38" hidden="1">#REF!</definedName>
    <definedName name="__16_3_0Crite" localSheetId="38">#REF!</definedName>
    <definedName name="__17_3_0Criteria" localSheetId="38">#REF!</definedName>
    <definedName name="__18_3__Crite" localSheetId="38">#REF!</definedName>
    <definedName name="__19_3__Criteria" localSheetId="38">#REF!</definedName>
    <definedName name="__20A15_" localSheetId="38">#REF!</definedName>
    <definedName name="__21G_0Extr" localSheetId="38">#REF!</definedName>
    <definedName name="__22G_0Extract" localSheetId="38">#REF!</definedName>
    <definedName name="__23G__Extr" localSheetId="38">#REF!</definedName>
    <definedName name="__24G__Extract" localSheetId="38">#REF!</definedName>
    <definedName name="__BMK10" localSheetId="38">#REF!</definedName>
    <definedName name="__cap11" localSheetId="38">#REF!</definedName>
    <definedName name="__HSH1" localSheetId="38">#REF!</definedName>
    <definedName name="__HSH2" localSheetId="38">#REF!</definedName>
    <definedName name="__HTB2" localSheetId="38">#REF!</definedName>
    <definedName name="__HTS1" localSheetId="38">#REF!</definedName>
    <definedName name="__key2" localSheetId="38" hidden="1">#REF!</definedName>
    <definedName name="__MS1" localSheetId="38">#REF!</definedName>
    <definedName name="__mu1" localSheetId="38">#REF!</definedName>
    <definedName name="__mu2" localSheetId="38">#REF!</definedName>
    <definedName name="__mu3" localSheetId="38">#REF!</definedName>
    <definedName name="__na7" localSheetId="38">#REF!</definedName>
    <definedName name="__nf1" localSheetId="38">#REF!</definedName>
    <definedName name="__nf2" localSheetId="38">#REF!</definedName>
    <definedName name="__nf3" localSheetId="38">#REF!</definedName>
    <definedName name="__ng30" localSheetId="38">#REF!</definedName>
    <definedName name="__ng35" localSheetId="38">#REF!</definedName>
    <definedName name="__NP1" localSheetId="38">#REF!</definedName>
    <definedName name="__NP2" localSheetId="38">#REF!</definedName>
    <definedName name="__NSH1" localSheetId="38">#REF!</definedName>
    <definedName name="__NSH2" localSheetId="38">#REF!</definedName>
    <definedName name="__pa7" localSheetId="38">#REF!</definedName>
    <definedName name="__pf1" localSheetId="38">#REF!</definedName>
    <definedName name="__pf2" localSheetId="38">#REF!</definedName>
    <definedName name="__pf3" localSheetId="38">#REF!</definedName>
    <definedName name="__pg30" localSheetId="38">#REF!</definedName>
    <definedName name="__pg35" localSheetId="38">#REF!</definedName>
    <definedName name="__ppa7" localSheetId="38">#REF!</definedName>
    <definedName name="__ppf1" localSheetId="38">#REF!</definedName>
    <definedName name="__ppf2" localSheetId="38">#REF!</definedName>
    <definedName name="__ppf3" localSheetId="38">#REF!</definedName>
    <definedName name="__ppg30" localSheetId="38">#REF!</definedName>
    <definedName name="__ppg35" localSheetId="38">#REF!</definedName>
    <definedName name="__QTY10" localSheetId="38">#REF!</definedName>
    <definedName name="__UPR10" localSheetId="38">#REF!</definedName>
    <definedName name="__vrc25" localSheetId="38">#REF!</definedName>
    <definedName name="__YO1" localSheetId="38">#REF!</definedName>
    <definedName name="__총괄표" localSheetId="38" hidden="1">#REF!</definedName>
    <definedName name="_000年.xls" localSheetId="38">#REF!</definedName>
    <definedName name="_001年.xls" localSheetId="38">#REF!</definedName>
    <definedName name="_002年.xls" localSheetId="38">#REF!</definedName>
    <definedName name="_16.025_8.297_18.65__10.5" localSheetId="38">#REF!</definedName>
    <definedName name="_16_3_0Crite" localSheetId="38">#REF!</definedName>
    <definedName name="_17_3_0Criteria" localSheetId="38">#REF!</definedName>
    <definedName name="_18_3__Crite" localSheetId="38">#REF!</definedName>
    <definedName name="_19_3__Criteria" localSheetId="38">#REF!</definedName>
    <definedName name="_1공장" localSheetId="38">#REF!</definedName>
    <definedName name="_20A15_" localSheetId="38">#REF!</definedName>
    <definedName name="_21G_0Extr" localSheetId="38">#REF!</definedName>
    <definedName name="_22G_0Extract" localSheetId="38">#REF!</definedName>
    <definedName name="_23G__Extr" localSheetId="38">#REF!</definedName>
    <definedName name="_24G__Extract" localSheetId="38">#REF!</definedName>
    <definedName name="_2공장" localSheetId="38">#REF!</definedName>
    <definedName name="_3공장" localSheetId="38">#REF!</definedName>
    <definedName name="_58_3" localSheetId="38">#REF!</definedName>
    <definedName name="_61_3_0Crite" localSheetId="38">#REF!</definedName>
    <definedName name="_64_3_0Criteria" localSheetId="38">#REF!</definedName>
    <definedName name="_67_3__Crite" localSheetId="38">#REF!</definedName>
    <definedName name="_70_3__Criteria" localSheetId="38">#REF!</definedName>
    <definedName name="_71A15_" localSheetId="38">#REF!</definedName>
    <definedName name="_74G" localSheetId="38">#REF!</definedName>
    <definedName name="_77G_0Extr" localSheetId="38">#REF!</definedName>
    <definedName name="_80G_0Extract" localSheetId="38">#REF!</definedName>
    <definedName name="_83G__Extr" localSheetId="38">#REF!</definedName>
    <definedName name="_86G__Extract" localSheetId="38">#REF!</definedName>
    <definedName name="_A" localSheetId="38">#REF!</definedName>
    <definedName name="_BMK10" localSheetId="38">#REF!</definedName>
    <definedName name="_cap11" localSheetId="38">#REF!</definedName>
    <definedName name="_Dist_Bin" localSheetId="38" hidden="1">#REF!</definedName>
    <definedName name="_Dist_Values" localSheetId="38" hidden="1">#REF!</definedName>
    <definedName name="_Fill" localSheetId="38" hidden="1">#REF!</definedName>
    <definedName name="_HSH1" localSheetId="38">#REF!</definedName>
    <definedName name="_HSH2" localSheetId="38">#REF!</definedName>
    <definedName name="_HTB2" localSheetId="38">#REF!</definedName>
    <definedName name="_HTS1" localSheetId="38">#REF!</definedName>
    <definedName name="_Key1" localSheetId="38" hidden="1">#REF!</definedName>
    <definedName name="_Key2" localSheetId="38" hidden="1">#REF!</definedName>
    <definedName name="_MS1" localSheetId="38">#REF!</definedName>
    <definedName name="_mu1" localSheetId="38">#REF!</definedName>
    <definedName name="_mu2" localSheetId="38">#REF!</definedName>
    <definedName name="_mu3" localSheetId="38">#REF!</definedName>
    <definedName name="_na7" localSheetId="38">#REF!</definedName>
    <definedName name="_nf1" localSheetId="38">#REF!</definedName>
    <definedName name="_nf2" localSheetId="38">#REF!</definedName>
    <definedName name="_nf3" localSheetId="38">#REF!</definedName>
    <definedName name="_ng30" localSheetId="38">#REF!</definedName>
    <definedName name="_ng35" localSheetId="38">#REF!</definedName>
    <definedName name="_NP1" localSheetId="38">#REF!</definedName>
    <definedName name="_NP2" localSheetId="38">#REF!</definedName>
    <definedName name="_NSH1" localSheetId="38">#REF!</definedName>
    <definedName name="_NSH2" localSheetId="38">#REF!</definedName>
    <definedName name="_pa7" localSheetId="38">#REF!</definedName>
    <definedName name="_pf1" localSheetId="38">#REF!</definedName>
    <definedName name="_pf2" localSheetId="38">#REF!</definedName>
    <definedName name="_pf3" localSheetId="38">#REF!</definedName>
    <definedName name="_pg30" localSheetId="38">#REF!</definedName>
    <definedName name="_pg35" localSheetId="38">#REF!</definedName>
    <definedName name="_ppa7" localSheetId="38">#REF!</definedName>
    <definedName name="_ppf1" localSheetId="38">#REF!</definedName>
    <definedName name="_ppf2" localSheetId="38">#REF!</definedName>
    <definedName name="_ppf3" localSheetId="38">#REF!</definedName>
    <definedName name="_ppg30" localSheetId="38">#REF!</definedName>
    <definedName name="_ppg35" localSheetId="38">#REF!</definedName>
    <definedName name="_QTY10" localSheetId="38">#REF!</definedName>
    <definedName name="_Sort" localSheetId="38" hidden="1">#REF!</definedName>
    <definedName name="_Table1_In1" localSheetId="38" hidden="1">#REF!</definedName>
    <definedName name="_Table1_Out" localSheetId="38" hidden="1">#REF!</definedName>
    <definedName name="_UPR10" localSheetId="38">#REF!</definedName>
    <definedName name="_vrc25" localSheetId="38">#REF!</definedName>
    <definedName name="_YO1" localSheetId="38">#REF!</definedName>
    <definedName name="_총괄표" localSheetId="38" hidden="1">#REF!</definedName>
    <definedName name="A_1" localSheetId="38">#REF!</definedName>
    <definedName name="A_2" localSheetId="38">#REF!</definedName>
    <definedName name="A_3" localSheetId="38">#REF!</definedName>
    <definedName name="A_4" localSheetId="38">#REF!</definedName>
    <definedName name="A_5" localSheetId="38">#REF!</definedName>
    <definedName name="A_6" localSheetId="38">#REF!</definedName>
    <definedName name="A1_" localSheetId="38">#REF!</definedName>
    <definedName name="A15." localSheetId="38">#REF!</definedName>
    <definedName name="A2_" localSheetId="38">#REF!</definedName>
    <definedName name="A3_" localSheetId="38">#REF!</definedName>
    <definedName name="A315yoo1" localSheetId="38">#REF!</definedName>
    <definedName name="A4_" localSheetId="38">#REF!</definedName>
    <definedName name="A5_" localSheetId="38">#REF!</definedName>
    <definedName name="A7_" localSheetId="38">#REF!</definedName>
    <definedName name="A8_" localSheetId="38">#REF!</definedName>
    <definedName name="A9_" localSheetId="38">#REF!</definedName>
    <definedName name="AA" localSheetId="38" hidden="1">#REF!</definedName>
    <definedName name="AMOUNT" localSheetId="38">#REF!</definedName>
    <definedName name="are" localSheetId="38">#REF!</definedName>
    <definedName name="as" localSheetId="38" hidden="1">#REF!</definedName>
    <definedName name="b_1" localSheetId="38">#REF!</definedName>
    <definedName name="B0" localSheetId="38">#REF!</definedName>
    <definedName name="B1_" localSheetId="38">#REF!</definedName>
    <definedName name="B1381." localSheetId="38">#REF!</definedName>
    <definedName name="B1A" localSheetId="38">#REF!</definedName>
    <definedName name="B1WL" localSheetId="38">#REF!</definedName>
    <definedName name="B1WR" localSheetId="38">#REF!</definedName>
    <definedName name="B2A" localSheetId="38">#REF!</definedName>
    <definedName name="B2WL" localSheetId="38">#REF!</definedName>
    <definedName name="B2WR" localSheetId="38">#REF!</definedName>
    <definedName name="B3A" localSheetId="38">#REF!</definedName>
    <definedName name="B4A" localSheetId="38">#REF!</definedName>
    <definedName name="B5A" localSheetId="38">#REF!</definedName>
    <definedName name="B6A" localSheetId="38">#REF!</definedName>
    <definedName name="B7A" localSheetId="38">#REF!</definedName>
    <definedName name="B8A" localSheetId="38">#REF!</definedName>
    <definedName name="BA" localSheetId="38">#REF!</definedName>
    <definedName name="BAE_GWANG_GONG" localSheetId="38">#REF!</definedName>
    <definedName name="BB" localSheetId="38">#REF!</definedName>
    <definedName name="bbb" localSheetId="38">#REF!</definedName>
    <definedName name="BHU" localSheetId="38">#REF!</definedName>
    <definedName name="BI_GAE_GONG" localSheetId="38">#REF!</definedName>
    <definedName name="BIGO" localSheetId="38">#REF!</definedName>
    <definedName name="BJ_GLF" localSheetId="38">#REF!</definedName>
    <definedName name="BJ_LR" localSheetId="38">#REF!</definedName>
    <definedName name="BMO" localSheetId="38">#REF!</definedName>
    <definedName name="BO" localSheetId="38">#REF!</definedName>
    <definedName name="BO_ON_GONG" localSheetId="38">#REF!</definedName>
    <definedName name="BO_TONG_IN_BU" localSheetId="38">#REF!</definedName>
    <definedName name="BSH" localSheetId="38">#REF!</definedName>
    <definedName name="BV" localSheetId="38">#REF!</definedName>
    <definedName name="C_1" localSheetId="38">#REF!</definedName>
    <definedName name="C_2" localSheetId="38">#REF!</definedName>
    <definedName name="C_3" localSheetId="38">#REF!</definedName>
    <definedName name="cap" localSheetId="38">#REF!</definedName>
    <definedName name="CCC" localSheetId="38">#REF!</definedName>
    <definedName name="CHUK_RYANG_SA" localSheetId="38">#REF!</definedName>
    <definedName name="CHUL_GOL_GONG" localSheetId="38">#REF!</definedName>
    <definedName name="CHUL_GONG" localSheetId="38">#REF!</definedName>
    <definedName name="CIVIL" localSheetId="38">#REF!</definedName>
    <definedName name="CKSP" localSheetId="38">#REF!</definedName>
    <definedName name="Client" localSheetId="38">#REF!</definedName>
    <definedName name="CM" localSheetId="38">#REF!</definedName>
    <definedName name="COD" localSheetId="38">#REF!</definedName>
    <definedName name="CODE" localSheetId="38">#REF!</definedName>
    <definedName name="cola" localSheetId="38">#REF!</definedName>
    <definedName name="cola11" localSheetId="38">#REF!</definedName>
    <definedName name="colb" localSheetId="38">#REF!</definedName>
    <definedName name="Conc_A" localSheetId="38">#REF!</definedName>
    <definedName name="Conc_C" localSheetId="38">#REF!</definedName>
    <definedName name="COST" localSheetId="38" hidden="1">#REF!</definedName>
    <definedName name="COSTT" localSheetId="38" hidden="1">#REF!</definedName>
    <definedName name="CPK" localSheetId="38">#REF!</definedName>
    <definedName name="CR" localSheetId="38">#REF!</definedName>
    <definedName name="D0" localSheetId="38">#REF!</definedName>
    <definedName name="D00" localSheetId="38">#REF!</definedName>
    <definedName name="D000" localSheetId="38">#REF!</definedName>
    <definedName name="DAN" localSheetId="38">#REF!</definedName>
    <definedName name="DANGA" localSheetId="38">#REF!,#REF!</definedName>
    <definedName name="danga2" localSheetId="38">#REF!,#REF!</definedName>
    <definedName name="Database" localSheetId="38" hidden="1">#REF!</definedName>
    <definedName name="database2" localSheetId="38">#REF!</definedName>
    <definedName name="date" localSheetId="38">#REF!</definedName>
    <definedName name="Date_Bidding" localSheetId="38">#REF!</definedName>
    <definedName name="DE" localSheetId="38">#REF!</definedName>
    <definedName name="DF" localSheetId="38">#REF!</definedName>
    <definedName name="dl" localSheetId="38">#REF!</definedName>
    <definedName name="DO_JANG_GONG" localSheetId="38">#REF!</definedName>
    <definedName name="DPI" localSheetId="38">#REF!</definedName>
    <definedName name="DPP" localSheetId="38">#REF!</definedName>
    <definedName name="DS" localSheetId="38">#REF!</definedName>
    <definedName name="DSVP" localSheetId="38">#REF!</definedName>
    <definedName name="DUCT_GONG" localSheetId="38">#REF!</definedName>
    <definedName name="E10M" localSheetId="38">#REF!</definedName>
    <definedName name="E10P" localSheetId="38">#REF!</definedName>
    <definedName name="E11M" localSheetId="38">#REF!</definedName>
    <definedName name="E11P" localSheetId="38">#REF!</definedName>
    <definedName name="E12M" localSheetId="38">#REF!</definedName>
    <definedName name="E12P" localSheetId="38">#REF!</definedName>
    <definedName name="E13M" localSheetId="38">#REF!</definedName>
    <definedName name="E13P" localSheetId="38">#REF!</definedName>
    <definedName name="E14M" localSheetId="38">#REF!</definedName>
    <definedName name="E14P" localSheetId="38">#REF!</definedName>
    <definedName name="E15M" localSheetId="38">#REF!</definedName>
    <definedName name="E15P" localSheetId="38">#REF!</definedName>
    <definedName name="E16M" localSheetId="38">#REF!</definedName>
    <definedName name="E16P" localSheetId="38">#REF!</definedName>
    <definedName name="E17M" localSheetId="38">#REF!</definedName>
    <definedName name="E17P" localSheetId="38">#REF!</definedName>
    <definedName name="E18M" localSheetId="38">#REF!</definedName>
    <definedName name="E18P" localSheetId="38">#REF!</definedName>
    <definedName name="E19M" localSheetId="38">#REF!</definedName>
    <definedName name="E19P" localSheetId="38">#REF!</definedName>
    <definedName name="E1E" localSheetId="38">#REF!</definedName>
    <definedName name="E1M" localSheetId="38">#REF!</definedName>
    <definedName name="E1P" localSheetId="38">#REF!</definedName>
    <definedName name="E20M" localSheetId="38">#REF!</definedName>
    <definedName name="E20P" localSheetId="38">#REF!</definedName>
    <definedName name="E21M" localSheetId="38">#REF!</definedName>
    <definedName name="E21P" localSheetId="38">#REF!</definedName>
    <definedName name="E22M" localSheetId="38">#REF!</definedName>
    <definedName name="E22P" localSheetId="38">#REF!</definedName>
    <definedName name="E23M" localSheetId="38">#REF!</definedName>
    <definedName name="E23P" localSheetId="38">#REF!</definedName>
    <definedName name="E24M" localSheetId="38">#REF!</definedName>
    <definedName name="E24P" localSheetId="38">#REF!</definedName>
    <definedName name="E26E" localSheetId="38">#REF!</definedName>
    <definedName name="E26M" localSheetId="38">#REF!</definedName>
    <definedName name="E26P" localSheetId="38">#REF!</definedName>
    <definedName name="E27E" localSheetId="38">#REF!</definedName>
    <definedName name="E27M" localSheetId="38">#REF!</definedName>
    <definedName name="E27P" localSheetId="38">#REF!</definedName>
    <definedName name="E28E" localSheetId="38">#REF!</definedName>
    <definedName name="E28M" localSheetId="38">#REF!</definedName>
    <definedName name="E28P" localSheetId="38">#REF!</definedName>
    <definedName name="E29M" localSheetId="38">#REF!</definedName>
    <definedName name="E29P" localSheetId="38">#REF!</definedName>
    <definedName name="E2E" localSheetId="38">#REF!</definedName>
    <definedName name="E2M" localSheetId="38">#REF!</definedName>
    <definedName name="E2P" localSheetId="38">#REF!</definedName>
    <definedName name="E30M" localSheetId="38">#REF!</definedName>
    <definedName name="E30P" localSheetId="38">#REF!</definedName>
    <definedName name="E35M" localSheetId="38">#REF!</definedName>
    <definedName name="E35P" localSheetId="38">#REF!</definedName>
    <definedName name="E3P" localSheetId="38">#REF!</definedName>
    <definedName name="E43M" localSheetId="38">#REF!</definedName>
    <definedName name="E43P" localSheetId="38">#REF!</definedName>
    <definedName name="E44M" localSheetId="38">#REF!</definedName>
    <definedName name="E44P" localSheetId="38">#REF!</definedName>
    <definedName name="E45M" localSheetId="38">#REF!</definedName>
    <definedName name="E45P" localSheetId="38">#REF!</definedName>
    <definedName name="E46M" localSheetId="38">#REF!</definedName>
    <definedName name="E46P" localSheetId="38">#REF!</definedName>
    <definedName name="E47M" localSheetId="38">#REF!</definedName>
    <definedName name="E47P" localSheetId="38">#REF!</definedName>
    <definedName name="E49M" localSheetId="38">#REF!</definedName>
    <definedName name="E49P" localSheetId="38">#REF!</definedName>
    <definedName name="E4M" localSheetId="38">#REF!</definedName>
    <definedName name="E4P" localSheetId="38">#REF!</definedName>
    <definedName name="E50M" localSheetId="38">#REF!</definedName>
    <definedName name="E50P" localSheetId="38">#REF!</definedName>
    <definedName name="E51E" localSheetId="38">#REF!</definedName>
    <definedName name="E5M" localSheetId="38">#REF!</definedName>
    <definedName name="E5P" localSheetId="38">#REF!</definedName>
    <definedName name="E6M" localSheetId="38">#REF!</definedName>
    <definedName name="E6P" localSheetId="38">#REF!</definedName>
    <definedName name="E7M" localSheetId="38">#REF!</definedName>
    <definedName name="E7P" localSheetId="38">#REF!</definedName>
    <definedName name="E8M" localSheetId="38">#REF!</definedName>
    <definedName name="E8P" localSheetId="38">#REF!</definedName>
    <definedName name="E9M" localSheetId="38">#REF!</definedName>
    <definedName name="E9P" localSheetId="38">#REF!</definedName>
    <definedName name="eee" localSheetId="38" hidden="1">#REF!</definedName>
    <definedName name="Exchange_Rate" localSheetId="38">#REF!</definedName>
    <definedName name="Extract_MI" localSheetId="38">#REF!</definedName>
    <definedName name="fact" localSheetId="38">#REF!</definedName>
    <definedName name="FD" localSheetId="38">#REF!</definedName>
    <definedName name="FEEL" localSheetId="38">#REF!</definedName>
    <definedName name="fjkf" localSheetId="38">#REF!</definedName>
    <definedName name="Form" localSheetId="38">#REF!</definedName>
    <definedName name="fvdsa" localSheetId="38">#REF!</definedName>
    <definedName name="fwk" localSheetId="38">#REF!</definedName>
    <definedName name="GAE_JANG_GONG" localSheetId="38">#REF!</definedName>
    <definedName name="GEMCO" localSheetId="38" hidden="1">#REF!</definedName>
    <definedName name="gfdgdgdf" localSheetId="38">#REF!</definedName>
    <definedName name="gfggfr" localSheetId="38">#REF!</definedName>
    <definedName name="GG" localSheetId="38">#REF!</definedName>
    <definedName name="GGGG" localSheetId="38">#REF!</definedName>
    <definedName name="gh" localSheetId="38">#REF!</definedName>
    <definedName name="GI_GAE_SUL_CHI_GONG" localSheetId="38">#REF!</definedName>
    <definedName name="GJ" localSheetId="38">#REF!</definedName>
    <definedName name="gjj" localSheetId="38">#REF!</definedName>
    <definedName name="GK" localSheetId="38">#REF!</definedName>
    <definedName name="GONGCODE" localSheetId="38">#REF!</definedName>
    <definedName name="grew" localSheetId="38" hidden="1">#REF!</definedName>
    <definedName name="Gtb" localSheetId="38">#REF!</definedName>
    <definedName name="gtbtt" localSheetId="38">#REF!</definedName>
    <definedName name="GUMAK" localSheetId="38">#REF!</definedName>
    <definedName name="Gxl" localSheetId="38">#REF!</definedName>
    <definedName name="gxltt" localSheetId="38">#REF!</definedName>
    <definedName name="GY" localSheetId="38">#REF!</definedName>
    <definedName name="H1L" localSheetId="38">#REF!</definedName>
    <definedName name="H1R" localSheetId="38">#REF!</definedName>
    <definedName name="H1WL" localSheetId="38">#REF!</definedName>
    <definedName name="H1WR" localSheetId="38">#REF!</definedName>
    <definedName name="H2L" localSheetId="38">#REF!</definedName>
    <definedName name="H2R" localSheetId="38">#REF!</definedName>
    <definedName name="H2WL" localSheetId="38">#REF!</definedName>
    <definedName name="H2WR" localSheetId="38">#REF!</definedName>
    <definedName name="H3L" localSheetId="38">#REF!</definedName>
    <definedName name="H3R" localSheetId="38">#REF!</definedName>
    <definedName name="H3WL" localSheetId="38">#REF!</definedName>
    <definedName name="H3WR" localSheetId="38">#REF!</definedName>
    <definedName name="H4L" localSheetId="38">#REF!</definedName>
    <definedName name="H4R" localSheetId="38">#REF!</definedName>
    <definedName name="H5L" localSheetId="38">#REF!</definedName>
    <definedName name="H5R" localSheetId="38">#REF!</definedName>
    <definedName name="H6L" localSheetId="38">#REF!</definedName>
    <definedName name="H6R" localSheetId="38">#REF!</definedName>
    <definedName name="H7L" localSheetId="38">#REF!</definedName>
    <definedName name="H7R" localSheetId="38">#REF!</definedName>
    <definedName name="H9A" localSheetId="38">#REF!</definedName>
    <definedName name="HAF" localSheetId="38">#REF!</definedName>
    <definedName name="han" localSheetId="38" hidden="1">#REF!</definedName>
    <definedName name="hanliangbiao" localSheetId="38">#REF!</definedName>
    <definedName name="hardwar" localSheetId="38" hidden="1">#REF!</definedName>
    <definedName name="HBV" localSheetId="38">#REF!</definedName>
    <definedName name="HCR" localSheetId="38">#REF!</definedName>
    <definedName name="HDSVP" localSheetId="38">#REF!</definedName>
    <definedName name="HHAF" localSheetId="38">#REF!</definedName>
    <definedName name="HHMF" localSheetId="38">#REF!</definedName>
    <definedName name="HL" localSheetId="38">#REF!</definedName>
    <definedName name="HMF" localSheetId="38">#REF!</definedName>
    <definedName name="HMOTOR" localSheetId="38">#REF!</definedName>
    <definedName name="HPUMP" localSheetId="38">#REF!</definedName>
    <definedName name="HR" localSheetId="38">#REF!</definedName>
    <definedName name="HSH" localSheetId="38">#REF!</definedName>
    <definedName name="HSV" localSheetId="38">#REF!</definedName>
    <definedName name="htb" localSheetId="38">#REF!</definedName>
    <definedName name="hts" localSheetId="38">#REF!</definedName>
    <definedName name="HVAFP" localSheetId="38">#REF!</definedName>
    <definedName name="HVMF" localSheetId="38">#REF!</definedName>
    <definedName name="HWEI" localSheetId="38">#REF!</definedName>
    <definedName name="HWL" localSheetId="38">#REF!</definedName>
    <definedName name="HWR" localSheetId="38">#REF!</definedName>
    <definedName name="i" localSheetId="38">#REF!</definedName>
    <definedName name="ID" localSheetId="38">#REF!,#REF!</definedName>
    <definedName name="JA" localSheetId="38">#REF!</definedName>
    <definedName name="JE_GWAN_GONG" localSheetId="38">#REF!</definedName>
    <definedName name="jg" localSheetId="38">#REF!</definedName>
    <definedName name="jhjyg" localSheetId="38">#REF!</definedName>
    <definedName name="JK" localSheetId="38">#REF!</definedName>
    <definedName name="JUNG_GI_UN_JUN" localSheetId="38">#REF!</definedName>
    <definedName name="kim" localSheetId="38">#REF!</definedName>
    <definedName name="KJ" localSheetId="38">#REF!</definedName>
    <definedName name="kjjh" localSheetId="38">#REF!</definedName>
    <definedName name="kk" localSheetId="38" hidden="1">#REF!</definedName>
    <definedName name="LA" localSheetId="38">#REF!</definedName>
    <definedName name="Labor_Cost" localSheetId="38">#REF!</definedName>
    <definedName name="lf" localSheetId="38">#REF!</definedName>
    <definedName name="lll" localSheetId="38">#REF!</definedName>
    <definedName name="lllllll" localSheetId="38">#REF!</definedName>
    <definedName name="LMO" localSheetId="38">#REF!</definedName>
    <definedName name="LPI" localSheetId="38">#REF!</definedName>
    <definedName name="LSH" localSheetId="38">#REF!</definedName>
    <definedName name="Material" localSheetId="38">#REF!</definedName>
    <definedName name="MD" localSheetId="38">#REF!</definedName>
    <definedName name="MOK_DO_GONG" localSheetId="38">#REF!</definedName>
    <definedName name="MOK_GONG" localSheetId="38">#REF!</definedName>
    <definedName name="MONEY" localSheetId="38">#REF!,#REF!</definedName>
    <definedName name="MOTOR" localSheetId="38">#REF!</definedName>
    <definedName name="ms" localSheetId="38">#REF!</definedName>
    <definedName name="msc" localSheetId="38">#REF!</definedName>
    <definedName name="n" localSheetId="38" hidden="1">#REF!</definedName>
    <definedName name="N1S" localSheetId="38">#REF!</definedName>
    <definedName name="N2S" localSheetId="38">#REF!</definedName>
    <definedName name="N3S" localSheetId="38">#REF!</definedName>
    <definedName name="NAME" localSheetId="38">#REF!</definedName>
    <definedName name="NDO" localSheetId="38">#REF!</definedName>
    <definedName name="NK" localSheetId="38">#REF!</definedName>
    <definedName name="NO" localSheetId="38">#REF!</definedName>
    <definedName name="NPI" localSheetId="38">#REF!</definedName>
    <definedName name="ns" localSheetId="38">#REF!</definedName>
    <definedName name="NSH" localSheetId="38">#REF!</definedName>
    <definedName name="NSO" localSheetId="38">#REF!</definedName>
    <definedName name="o" localSheetId="38">#REF!</definedName>
    <definedName name="OOO" localSheetId="38">#REF!</definedName>
    <definedName name="p_all" localSheetId="38">#REF!</definedName>
    <definedName name="Pad_1" localSheetId="38">#REF!</definedName>
    <definedName name="PC_Pile" localSheetId="38">#REF!</definedName>
    <definedName name="Period_Const" localSheetId="38">#REF!</definedName>
    <definedName name="Pile_Driving" localSheetId="38">#REF!</definedName>
    <definedName name="PLANT_BAE_GWAN_GONG" localSheetId="38">#REF!</definedName>
    <definedName name="PLANT_GI_GAE_SUL_CHI_GONG" localSheetId="38">#REF!</definedName>
    <definedName name="PLANT_JE_GWAN_GONG" localSheetId="38">#REF!</definedName>
    <definedName name="PLANT_JUN_GONG" localSheetId="38">#REF!</definedName>
    <definedName name="PLANT_YONG_JUB_GONG" localSheetId="38">#REF!</definedName>
    <definedName name="plast" localSheetId="38">#REF!</definedName>
    <definedName name="PPP" localSheetId="38">#REF!</definedName>
    <definedName name="pps" localSheetId="38">#REF!</definedName>
    <definedName name="PRICE" localSheetId="38">#REF!</definedName>
    <definedName name="PRIN_TITLES" localSheetId="38">#REF!</definedName>
    <definedName name="Print_Area\C" localSheetId="38">#REF!</definedName>
    <definedName name="Print_Area_MI" localSheetId="38">#REF!</definedName>
    <definedName name="PRINT_AREA_MI1" localSheetId="38">#REF!</definedName>
    <definedName name="_xlnm.Print_Titles" localSheetId="38">#REF!</definedName>
    <definedName name="Print_Titles_MI" localSheetId="38">#REF!</definedName>
    <definedName name="PRINT_TITLES_MI1" localSheetId="38">#REF!</definedName>
    <definedName name="ps" localSheetId="38">#REF!</definedName>
    <definedName name="PUMP" localSheetId="38">#REF!</definedName>
    <definedName name="QQQ" localSheetId="38">#REF!</definedName>
    <definedName name="RATE" localSheetId="38">#REF!</definedName>
    <definedName name="Rebar" localSheetId="38">#REF!</definedName>
    <definedName name="Recorder" localSheetId="38" hidden="1">#REF!</definedName>
    <definedName name="RIBET_GONG" localSheetId="38">#REF!</definedName>
    <definedName name="RRR" localSheetId="38">#REF!</definedName>
    <definedName name="s" localSheetId="38">#REF!</definedName>
    <definedName name="sd" localSheetId="38">#REF!</definedName>
    <definedName name="sdg" localSheetId="38" hidden="1">#REF!</definedName>
    <definedName name="sdsss" localSheetId="38">#REF!</definedName>
    <definedName name="SEQCODE" localSheetId="38">#REF!</definedName>
    <definedName name="SFSDFS" localSheetId="38">#REF!</definedName>
    <definedName name="SK" localSheetId="38">#REF!</definedName>
    <definedName name="SKE" localSheetId="38">#REF!</definedName>
    <definedName name="Slab_Connect" localSheetId="38">#REF!</definedName>
    <definedName name="sort" localSheetId="38">#REF!</definedName>
    <definedName name="sort2" localSheetId="38">#REF!</definedName>
    <definedName name="SP" localSheetId="38">#REF!</definedName>
    <definedName name="SPEC" localSheetId="38">#REF!</definedName>
    <definedName name="Story_Total" localSheetId="38">#REF!</definedName>
    <definedName name="Struct_Type" localSheetId="38">#REF!</definedName>
    <definedName name="SUMMARY" localSheetId="38" hidden="1">#REF!</definedName>
    <definedName name="SUMMARYT" localSheetId="38" hidden="1">#REF!</definedName>
    <definedName name="SV" localSheetId="38">#REF!</definedName>
    <definedName name="SWL" localSheetId="38">#REF!</definedName>
    <definedName name="SWR" localSheetId="38">#REF!</definedName>
    <definedName name="T10M" localSheetId="38">#REF!</definedName>
    <definedName name="T10P" localSheetId="38">#REF!</definedName>
    <definedName name="T11M" localSheetId="38">#REF!</definedName>
    <definedName name="T11P" localSheetId="38">#REF!</definedName>
    <definedName name="T12M" localSheetId="38">#REF!</definedName>
    <definedName name="T12P" localSheetId="38">#REF!</definedName>
    <definedName name="T13M" localSheetId="38">#REF!</definedName>
    <definedName name="T13P" localSheetId="38">#REF!</definedName>
    <definedName name="T14M" localSheetId="38">#REF!</definedName>
    <definedName name="T14P" localSheetId="38">#REF!</definedName>
    <definedName name="T15M" localSheetId="38">#REF!</definedName>
    <definedName name="T15P" localSheetId="38">#REF!</definedName>
    <definedName name="T16M" localSheetId="38">#REF!</definedName>
    <definedName name="T16P" localSheetId="38">#REF!</definedName>
    <definedName name="T17M" localSheetId="38">#REF!</definedName>
    <definedName name="T17P" localSheetId="38">#REF!</definedName>
    <definedName name="T18M" localSheetId="38">#REF!</definedName>
    <definedName name="T18P" localSheetId="38">#REF!</definedName>
    <definedName name="T19M" localSheetId="38">#REF!</definedName>
    <definedName name="T19P" localSheetId="38">#REF!</definedName>
    <definedName name="T1E" localSheetId="38">#REF!</definedName>
    <definedName name="T1M" localSheetId="38">#REF!</definedName>
    <definedName name="T1P" localSheetId="38">#REF!</definedName>
    <definedName name="T1S" localSheetId="38">#REF!</definedName>
    <definedName name="T20M" localSheetId="38">#REF!</definedName>
    <definedName name="T20P" localSheetId="38">#REF!</definedName>
    <definedName name="T21M" localSheetId="38">#REF!</definedName>
    <definedName name="T21P" localSheetId="38">#REF!</definedName>
    <definedName name="T22E" localSheetId="38">#REF!</definedName>
    <definedName name="T23M" localSheetId="38">#REF!</definedName>
    <definedName name="T23P" localSheetId="38">#REF!</definedName>
    <definedName name="T24M" localSheetId="38">#REF!</definedName>
    <definedName name="T24P" localSheetId="38">#REF!</definedName>
    <definedName name="T2E" localSheetId="38">#REF!</definedName>
    <definedName name="T2M" localSheetId="38">#REF!</definedName>
    <definedName name="T2P" localSheetId="38">#REF!</definedName>
    <definedName name="T2S" localSheetId="38">#REF!</definedName>
    <definedName name="T3P" localSheetId="38">#REF!</definedName>
    <definedName name="T3S" localSheetId="38">#REF!</definedName>
    <definedName name="T4M" localSheetId="38">#REF!</definedName>
    <definedName name="T4P" localSheetId="38">#REF!</definedName>
    <definedName name="T5M" localSheetId="38">#REF!</definedName>
    <definedName name="T5P" localSheetId="38">#REF!</definedName>
    <definedName name="T6M" localSheetId="38">#REF!</definedName>
    <definedName name="T6P" localSheetId="38">#REF!</definedName>
    <definedName name="T7M" localSheetId="38">#REF!</definedName>
    <definedName name="T7P" localSheetId="38">#REF!</definedName>
    <definedName name="T8M" localSheetId="38">#REF!</definedName>
    <definedName name="T8P" localSheetId="38">#REF!</definedName>
    <definedName name="T9M" localSheetId="38">#REF!</definedName>
    <definedName name="T9P" localSheetId="38">#REF!</definedName>
    <definedName name="TITLE" localSheetId="38">#REF!</definedName>
    <definedName name="TK_BYUL_IN_BU" localSheetId="38">#REF!</definedName>
    <definedName name="TMO" localSheetId="38">#REF!</definedName>
    <definedName name="Total_Floor_Area" localSheetId="38">#REF!</definedName>
    <definedName name="tr" localSheetId="38" hidden="1">#REF!</definedName>
    <definedName name="TT" localSheetId="38">#REF!</definedName>
    <definedName name="TTT" localSheetId="38">#REF!</definedName>
    <definedName name="tuchal" localSheetId="38">#REF!</definedName>
    <definedName name="TW" localSheetId="38">#REF!</definedName>
    <definedName name="TWL" localSheetId="38">#REF!</definedName>
    <definedName name="TWR" localSheetId="38">#REF!</definedName>
    <definedName name="TYPE" localSheetId="38">#REF!</definedName>
    <definedName name="TYPEEA" localSheetId="38">#REF!</definedName>
    <definedName name="UNIT" localSheetId="38">#REF!</definedName>
    <definedName name="VAFP" localSheetId="38">#REF!</definedName>
    <definedName name="VBV" localSheetId="38">#REF!</definedName>
    <definedName name="VCR" localSheetId="38">#REF!</definedName>
    <definedName name="VDSVP" localSheetId="38">#REF!</definedName>
    <definedName name="VHAF" localSheetId="38">#REF!</definedName>
    <definedName name="VHMF" localSheetId="38">#REF!</definedName>
    <definedName name="VMF" localSheetId="38">#REF!</definedName>
    <definedName name="VMOTOR" localSheetId="38">#REF!</definedName>
    <definedName name="VPUMP" localSheetId="38">#REF!</definedName>
    <definedName name="VSV" localSheetId="38">#REF!</definedName>
    <definedName name="VVAFP" localSheetId="38">#REF!</definedName>
    <definedName name="VVMF" localSheetId="38">#REF!</definedName>
    <definedName name="VVV" localSheetId="38">#REF!</definedName>
    <definedName name="VWEI" localSheetId="38">#REF!</definedName>
    <definedName name="w" localSheetId="38">#REF!</definedName>
    <definedName name="WEI" localSheetId="38">#REF!</definedName>
    <definedName name="Work_Description" localSheetId="38">#REF!</definedName>
    <definedName name="WSO" localSheetId="38">#REF!</definedName>
    <definedName name="WW" localSheetId="38">#REF!</definedName>
    <definedName name="X9701D_일위대가_List" localSheetId="38">#REF!</definedName>
    <definedName name="XA" localSheetId="38">#REF!</definedName>
    <definedName name="XS" localSheetId="38">#REF!</definedName>
    <definedName name="xx" localSheetId="38" hidden="1">#REF!</definedName>
    <definedName name="xxx" localSheetId="38" hidden="1">#REF!</definedName>
    <definedName name="XZ" localSheetId="38">#REF!</definedName>
    <definedName name="YONG_JUB_GONG" localSheetId="38">#REF!</definedName>
    <definedName name="YOO" localSheetId="38">#REF!</definedName>
    <definedName name="yoo10" localSheetId="38">#REF!</definedName>
    <definedName name="yoo2" localSheetId="38">#REF!</definedName>
    <definedName name="yoo3" localSheetId="38">#REF!</definedName>
    <definedName name="yoo4" localSheetId="38">#REF!</definedName>
    <definedName name="YOO5" localSheetId="38">#REF!</definedName>
    <definedName name="YOO6" localSheetId="38">#REF!</definedName>
    <definedName name="YOO7" localSheetId="38">#REF!</definedName>
    <definedName name="yoo8" localSheetId="38">#REF!</definedName>
    <definedName name="YOO9" localSheetId="38">#REF!</definedName>
    <definedName name="YOON" localSheetId="38">#REF!</definedName>
    <definedName name="YOON2" localSheetId="38">#REF!</definedName>
    <definedName name="YOON3" localSheetId="38">#REF!</definedName>
    <definedName name="YOON4" localSheetId="38">#REF!</definedName>
    <definedName name="Z" localSheetId="38">#REF!</definedName>
    <definedName name="Z_0E9FE9F8_6DD2_48FC_9AB4_8E7C3E14C436_.wvu.PrintArea" localSheetId="38" hidden="1">#REF!</definedName>
    <definedName name="Z_0E9FE9F8_6DD2_48FC_9AB4_8E7C3E14C436_.wvu.PrintTitles" localSheetId="38" hidden="1">#REF!</definedName>
    <definedName name="Z6_" localSheetId="38">#REF!</definedName>
    <definedName name="ㄱㅈㅎ" localSheetId="38" hidden="1">#REF!</definedName>
    <definedName name="가실행" localSheetId="38">#REF!</definedName>
    <definedName name="간접노무비" localSheetId="38">#REF!</definedName>
    <definedName name="간접노무비요율" localSheetId="38">#REF!</definedName>
    <definedName name="간접노무비표" localSheetId="38">#REF!</definedName>
    <definedName name="갈빌1호" localSheetId="38">#REF!</definedName>
    <definedName name="갈빌2호" localSheetId="38">#REF!</definedName>
    <definedName name="갈빌3호" localSheetId="38">#REF!</definedName>
    <definedName name="개산분" localSheetId="38">#REF!</definedName>
    <definedName name="견" localSheetId="38">#REF!,#REF!</definedName>
    <definedName name="견적품의" localSheetId="38">#REF!</definedName>
    <definedName name="경비" localSheetId="38">#REF!</definedName>
    <definedName name="경비1" localSheetId="38" hidden="1">#REF!</definedName>
    <definedName name="경비합" localSheetId="38">#REF!</definedName>
    <definedName name="경상비" localSheetId="38">#REF!</definedName>
    <definedName name="공구" localSheetId="38">#REF!</definedName>
    <definedName name="공구손료" localSheetId="38">#REF!</definedName>
    <definedName name="공급가액" localSheetId="38">#REF!</definedName>
    <definedName name="공사명" localSheetId="38">#REF!</definedName>
    <definedName name="공사비" localSheetId="38">#REF!</definedName>
    <definedName name="공사원가" localSheetId="38">#REF!</definedName>
    <definedName name="공종" localSheetId="38">#REF!</definedName>
    <definedName name="공종갯수" localSheetId="38">#REF!</definedName>
    <definedName name="관급" localSheetId="38">#REF!,#REF!,#REF!</definedName>
    <definedName name="관급액" localSheetId="38">#REF!</definedName>
    <definedName name="관급자재대" localSheetId="38">#REF!</definedName>
    <definedName name="관급자재비" localSheetId="38">#REF!</definedName>
    <definedName name="관로연장거리" localSheetId="38">#REF!</definedName>
    <definedName name="관정지반고" localSheetId="38">#REF!</definedName>
    <definedName name="구산갑지" localSheetId="38" hidden="1">#REF!</definedName>
    <definedName name="군산" localSheetId="38">#REF!</definedName>
    <definedName name="군유1" localSheetId="38">#REF!</definedName>
    <definedName name="군유2" localSheetId="38">#REF!</definedName>
    <definedName name="군유3" localSheetId="38">#REF!</definedName>
    <definedName name="군유4" localSheetId="38">#REF!</definedName>
    <definedName name="군유5" localSheetId="38">#REF!</definedName>
    <definedName name="군유6" localSheetId="38">#REF!</definedName>
    <definedName name="군유7" localSheetId="38">#REF!</definedName>
    <definedName name="규격수" localSheetId="38">#REF!</definedName>
    <definedName name="기준" localSheetId="38">#REF!</definedName>
    <definedName name="기초데이타" localSheetId="38">#REF!</definedName>
    <definedName name="기초액" localSheetId="38">#REF!</definedName>
    <definedName name="기타경비" localSheetId="38">#REF!</definedName>
    <definedName name="기타경비요율" localSheetId="38">#REF!</definedName>
    <definedName name="기타경비표" localSheetId="38">#REF!</definedName>
    <definedName name="地" localSheetId="38">#REF!</definedName>
    <definedName name="附加赛" localSheetId="38">#REF!</definedName>
    <definedName name="概算表" localSheetId="38">#REF!</definedName>
    <definedName name="管理费" localSheetId="38">#REF!</definedName>
    <definedName name="ㄴ" localSheetId="38">#REF!</definedName>
    <definedName name="ㄴㄱㄹ" localSheetId="38" hidden="1">#REF!</definedName>
    <definedName name="ㄴㄴ" localSheetId="38">#REF!</definedName>
    <definedName name="ㄴㄴㄴ" localSheetId="38">#REF!</definedName>
    <definedName name="ㄴㄴㄴㄴ" localSheetId="38">#REF!</definedName>
    <definedName name="ㄴㄴㄴㄴㄴ" localSheetId="38">#REF!</definedName>
    <definedName name="ㄴㅁ" localSheetId="38" hidden="1">#REF!</definedName>
    <definedName name="나." localSheetId="38">#REF!</definedName>
    <definedName name="나야" localSheetId="38">#REF!</definedName>
    <definedName name="남산1호" localSheetId="38">#REF!</definedName>
    <definedName name="남산2호" localSheetId="38">#REF!</definedName>
    <definedName name="내고" localSheetId="38">#REF!</definedName>
    <definedName name="내역서" localSheetId="38">#REF!</definedName>
    <definedName name="哈哈" localSheetId="38">#REF!</definedName>
    <definedName name="好" localSheetId="38">#REF!</definedName>
    <definedName name="呵呵" localSheetId="38">#REF!</definedName>
    <definedName name="노곡1호" localSheetId="38">#REF!</definedName>
    <definedName name="노곡2호" localSheetId="38">#REF!</definedName>
    <definedName name="노곡3호" localSheetId="38">#REF!</definedName>
    <definedName name="노곡4호" localSheetId="38">#REF!</definedName>
    <definedName name="노무비" localSheetId="38">#REF!</definedName>
    <definedName name="노무비합" localSheetId="38">#REF!</definedName>
    <definedName name="노부비" localSheetId="38">#REF!</definedName>
    <definedName name="노임" localSheetId="38">#REF!</definedName>
    <definedName name="농원1호" localSheetId="38">#REF!</definedName>
    <definedName name="농원2호" localSheetId="38">#REF!</definedName>
    <definedName name="다." localSheetId="38">#REF!</definedName>
    <definedName name="단가" localSheetId="38">#REF!</definedName>
    <definedName name="단가2" localSheetId="38">#REF!,#REF!</definedName>
    <definedName name="단가비교표" localSheetId="38">#REF!,#REF!</definedName>
    <definedName name="단가산출" localSheetId="38">#REF!</definedName>
    <definedName name="단가적용표" localSheetId="38">#REF!</definedName>
    <definedName name="대가" localSheetId="38">#REF!,#REF!</definedName>
    <definedName name="대구" localSheetId="38">#REF!</definedName>
    <definedName name="덕산1호" localSheetId="38">#REF!</definedName>
    <definedName name="덕산2호" localSheetId="38">#REF!</definedName>
    <definedName name="덕산3호" localSheetId="38">#REF!</definedName>
    <definedName name="덕산4호" localSheetId="38">#REF!</definedName>
    <definedName name="덕전1호" localSheetId="38">#REF!</definedName>
    <definedName name="덕전2호" localSheetId="38">#REF!</definedName>
    <definedName name="덕전3호" localSheetId="38">#REF!</definedName>
    <definedName name="덕지1호" localSheetId="38">#REF!</definedName>
    <definedName name="덕천1호" localSheetId="38">#REF!</definedName>
    <definedName name="덕천2호" localSheetId="38">#REF!</definedName>
    <definedName name="덕천3호" localSheetId="38">#REF!</definedName>
    <definedName name="덕천4호" localSheetId="38">#REF!</definedName>
    <definedName name="利润" localSheetId="38">#REF!</definedName>
    <definedName name="도공100미" localSheetId="38">#REF!</definedName>
    <definedName name="도공100억" localSheetId="38">#REF!</definedName>
    <definedName name="도급공사" localSheetId="38">#REF!</definedName>
    <definedName name="도급공사비" localSheetId="38">#REF!</definedName>
    <definedName name="도급예산액" localSheetId="38">#REF!</definedName>
    <definedName name="도급예상액" localSheetId="38">#REF!</definedName>
    <definedName name="도장면적" localSheetId="38">#REF!</definedName>
    <definedName name="도장면적가공" localSheetId="38">#REF!</definedName>
    <definedName name="도장면적가공1" localSheetId="38">#REF!</definedName>
    <definedName name="동두천" localSheetId="38">#REF!</definedName>
    <definedName name="두기1" localSheetId="38">#REF!</definedName>
    <definedName name="두기1호" localSheetId="38">#REF!</definedName>
    <definedName name="두기2" localSheetId="38">#REF!</definedName>
    <definedName name="두기2호" localSheetId="38">#REF!</definedName>
    <definedName name="두기3" localSheetId="38">#REF!</definedName>
    <definedName name="두기3호" localSheetId="38">#REF!</definedName>
    <definedName name="你好" localSheetId="38">#REF!</definedName>
    <definedName name="飘窗" localSheetId="38">#REF!</definedName>
    <definedName name="ㄹ" localSheetId="38">#REF!</definedName>
    <definedName name="ㄹㄹ" localSheetId="38">#REF!</definedName>
    <definedName name="ㄹㄹㄹ" localSheetId="38">#REF!</definedName>
    <definedName name="ㄹㄹㄹㄹ" localSheetId="38">#REF!</definedName>
    <definedName name="ㄹㄹㄹㄹㄹ" localSheetId="38">#REF!</definedName>
    <definedName name="ㄹㄹㄹㄹㄹㄹ" localSheetId="38">#REF!</definedName>
    <definedName name="ㄹㄹㄹㄹㄹㄹㄹ" localSheetId="38">#REF!</definedName>
    <definedName name="ㄹㄹㄹㄹㄹㄹㄹㄹㄹㄹㄹ" localSheetId="38">#REF!</definedName>
    <definedName name="ㄹㄹㄹㄹㄹㄹㄹㄹㄹㄹㄹㄹㄹㄹㄹ" localSheetId="38">#REF!</definedName>
    <definedName name="ㄹ호" localSheetId="38" hidden="1">#REF!</definedName>
    <definedName name="设计费" localSheetId="38">#REF!</definedName>
    <definedName name="税收" localSheetId="38">#REF!</definedName>
    <definedName name="ㅁㄴ" localSheetId="38" hidden="1">#REF!</definedName>
    <definedName name="ㅁㅁㅁ" localSheetId="38">#REF!</definedName>
    <definedName name="ㅁㅁㅁㅁㅁㅁ" localSheetId="38" hidden="1">#REF!</definedName>
    <definedName name="ㅁㅇ" localSheetId="38">#REF!</definedName>
    <definedName name="外委加工.dbf" localSheetId="38">#REF!</definedName>
    <definedName name="멘트" localSheetId="38">#REF!</definedName>
    <definedName name="모래" localSheetId="38">#REF!</definedName>
    <definedName name="모래1" localSheetId="38">#REF!</definedName>
    <definedName name="무농1호" localSheetId="38">#REF!</definedName>
    <definedName name="무농2호" localSheetId="38">#REF!</definedName>
    <definedName name="박경희" localSheetId="38">#REF!</definedName>
    <definedName name="번들1호" localSheetId="38">#REF!</definedName>
    <definedName name="번들2호" localSheetId="38">#REF!</definedName>
    <definedName name="번들3호" localSheetId="38">#REF!</definedName>
    <definedName name="부가가치세" localSheetId="38">#REF!</definedName>
    <definedName name="부가가치세요율" localSheetId="38">#REF!</definedName>
    <definedName name="부가가치표" localSheetId="38">#REF!</definedName>
    <definedName name="부대" localSheetId="38">#REF!</definedName>
    <definedName name="부대내역비교" localSheetId="38">#REF!</definedName>
    <definedName name="부대사항" localSheetId="38">#REF!</definedName>
    <definedName name="분석" localSheetId="38">#REF!</definedName>
    <definedName name="비계" localSheetId="38">#REF!</definedName>
    <definedName name="비교표2" localSheetId="38" hidden="1">#REF!</definedName>
    <definedName name="비목1" localSheetId="38">#REF!</definedName>
    <definedName name="비목2" localSheetId="38">#REF!</definedName>
    <definedName name="비목3" localSheetId="38">#REF!</definedName>
    <definedName name="비목4" localSheetId="38">#REF!</definedName>
    <definedName name="ㅅㅅ" localSheetId="38">#REF!</definedName>
    <definedName name="사" localSheetId="38" hidden="1">#REF!</definedName>
    <definedName name="산재보험료" localSheetId="38">#REF!</definedName>
    <definedName name="산재보험료요율" localSheetId="38">#REF!</definedName>
    <definedName name="산재보험료표" localSheetId="38">#REF!</definedName>
    <definedName name="산출" localSheetId="38">#REF!</definedName>
    <definedName name="산출경비" localSheetId="38">#REF!</definedName>
    <definedName name="삼" localSheetId="38">#REF!</definedName>
    <definedName name="상림1호" localSheetId="38">#REF!</definedName>
    <definedName name="상림2호" localSheetId="38">#REF!</definedName>
    <definedName name="상림3호" localSheetId="38">#REF!</definedName>
    <definedName name="생사1호" localSheetId="38">#REF!</definedName>
    <definedName name="생사2호" localSheetId="38">#REF!</definedName>
    <definedName name="생사기존" localSheetId="38">#REF!</definedName>
    <definedName name="서울" localSheetId="38">#REF!</definedName>
    <definedName name="선량1호" localSheetId="38">#REF!</definedName>
    <definedName name="선량2호" localSheetId="38">#REF!</definedName>
    <definedName name="선량3호" localSheetId="38">#REF!</definedName>
    <definedName name="선량4호" localSheetId="38">#REF!</definedName>
    <definedName name="선량5호" localSheetId="38">#REF!</definedName>
    <definedName name="설계사" localSheetId="38">#REF!</definedName>
    <definedName name="설계삼" localSheetId="38">#REF!</definedName>
    <definedName name="설계오" localSheetId="38">#REF!</definedName>
    <definedName name="설계육" localSheetId="38">#REF!</definedName>
    <definedName name="설계이" localSheetId="38">#REF!</definedName>
    <definedName name="성산1호" localSheetId="38">#REF!</definedName>
    <definedName name="성산2호" localSheetId="38">#REF!</definedName>
    <definedName name="성산3호" localSheetId="38">#REF!</definedName>
    <definedName name="성산4호" localSheetId="38">#REF!</definedName>
    <definedName name="성산5호" localSheetId="38">#REF!</definedName>
    <definedName name="송수관로구경" localSheetId="38">#REF!</definedName>
    <definedName name="송천1" localSheetId="38">#REF!</definedName>
    <definedName name="송천2" localSheetId="38">#REF!</definedName>
    <definedName name="수중모타1" localSheetId="38">#REF!</definedName>
    <definedName name="수중모타10" localSheetId="38">#REF!</definedName>
    <definedName name="수중모타15" localSheetId="38">#REF!</definedName>
    <definedName name="수중모타2" localSheetId="38">#REF!</definedName>
    <definedName name="수중모타20" localSheetId="38">#REF!</definedName>
    <definedName name="수중모타25" localSheetId="38">#REF!</definedName>
    <definedName name="수중모타3" localSheetId="38">#REF!</definedName>
    <definedName name="수중모타30" localSheetId="38">#REF!</definedName>
    <definedName name="수중모타5" localSheetId="38">#REF!</definedName>
    <definedName name="수중모타7.5" localSheetId="38">#REF!</definedName>
    <definedName name="수중모터펌프단가" localSheetId="38">#REF!</definedName>
    <definedName name="수중케이블단가" localSheetId="38">#REF!</definedName>
    <definedName name="수행능력" localSheetId="38">#REF!</definedName>
    <definedName name="순공사비" localSheetId="38">#REF!</definedName>
    <definedName name="순공사원가" localSheetId="38">#REF!</definedName>
    <definedName name="시" localSheetId="38">#REF!</definedName>
    <definedName name="신성1" localSheetId="38">#REF!</definedName>
    <definedName name="신성2" localSheetId="38">#REF!</definedName>
    <definedName name="신성3" localSheetId="38">#REF!</definedName>
    <definedName name="신성4" localSheetId="38">#REF!</definedName>
    <definedName name="신성5" localSheetId="38">#REF!</definedName>
    <definedName name="신성6" localSheetId="38">#REF!</definedName>
    <definedName name="신성7" localSheetId="38">#REF!</definedName>
    <definedName name="신흥1호" localSheetId="38">#REF!</definedName>
    <definedName name="신흥2호" localSheetId="38">#REF!</definedName>
    <definedName name="실경상" localSheetId="38">#REF!</definedName>
    <definedName name="실행" localSheetId="38">#REF!</definedName>
    <definedName name="실행검토" localSheetId="38" hidden="1">#REF!</definedName>
    <definedName name="실행예상액" localSheetId="38" hidden="1">#REF!</definedName>
    <definedName name="실행집계" localSheetId="38">#REF!</definedName>
    <definedName name="ㅇㄹ" localSheetId="38" hidden="1">#REF!</definedName>
    <definedName name="ㅇㅇ" localSheetId="38">#REF!</definedName>
    <definedName name="ㅇㅇㅇ" localSheetId="38">#REF!</definedName>
    <definedName name="아연도강관단가" localSheetId="38">#REF!</definedName>
    <definedName name="아연도배관단가" localSheetId="38">#REF!</definedName>
    <definedName name="아연도배관자재" localSheetId="38">#REF!</definedName>
    <definedName name="안방1호" localSheetId="38">#REF!</definedName>
    <definedName name="안방2호" localSheetId="38">#REF!</definedName>
    <definedName name="안전관리비" localSheetId="38">#REF!</definedName>
    <definedName name="안전관리비요율" localSheetId="38">#REF!</definedName>
    <definedName name="안전관리비표" localSheetId="38">#REF!</definedName>
    <definedName name="안정수위" localSheetId="38">#REF!</definedName>
    <definedName name="앞들1호" localSheetId="38">#REF!</definedName>
    <definedName name="앞들2호" localSheetId="38">#REF!</definedName>
    <definedName name="양수량" localSheetId="38">#REF!</definedName>
    <definedName name="양식" localSheetId="38">#REF!</definedName>
    <definedName name="업체" localSheetId="38" hidden="1">#REF!</definedName>
    <definedName name="오산" localSheetId="38">#REF!</definedName>
    <definedName name="오주1호" localSheetId="38">#REF!</definedName>
    <definedName name="오주2호" localSheetId="38">#REF!</definedName>
    <definedName name="오주3호" localSheetId="38">#REF!</definedName>
    <definedName name="오주4호" localSheetId="38">#REF!</definedName>
    <definedName name="왕암내역" localSheetId="38">#REF!</definedName>
    <definedName name="요동1호" localSheetId="38">#REF!</definedName>
    <definedName name="요동2호" localSheetId="38">#REF!</definedName>
    <definedName name="용접" localSheetId="38">#REF!</definedName>
    <definedName name="우산" localSheetId="38">#REF!</definedName>
    <definedName name="운반중량산출2" localSheetId="38">#REF!</definedName>
    <definedName name="운암" localSheetId="38">#REF!</definedName>
    <definedName name="운호1호" localSheetId="38">#REF!</definedName>
    <definedName name="운호2호" localSheetId="38">#REF!</definedName>
    <definedName name="운호3호" localSheetId="38">#REF!</definedName>
    <definedName name="울산프랜지" localSheetId="38">#REF!</definedName>
    <definedName name="원가계산명" localSheetId="38">#REF!</definedName>
    <definedName name="원운1호" localSheetId="38">#REF!</definedName>
    <definedName name="원운2호" localSheetId="38">#REF!</definedName>
    <definedName name="육" localSheetId="38">#REF!</definedName>
    <definedName name="육리1호" localSheetId="38">#REF!</definedName>
    <definedName name="육리2호" localSheetId="38">#REF!</definedName>
    <definedName name="은산1호" localSheetId="38">#REF!</definedName>
    <definedName name="은산2호" localSheetId="38">#REF!</definedName>
    <definedName name="은산3호" localSheetId="38">#REF!</definedName>
    <definedName name="은산4호" localSheetId="38">#REF!</definedName>
    <definedName name="의무비" localSheetId="38">#REF!</definedName>
    <definedName name="의정부" localSheetId="38">#REF!</definedName>
    <definedName name="이" localSheetId="38">#REF!</definedName>
    <definedName name="이윤" localSheetId="38">#REF!</definedName>
    <definedName name="이윤요율" localSheetId="38">#REF!</definedName>
    <definedName name="이윤표" localSheetId="38">#REF!</definedName>
    <definedName name="이희선" localSheetId="38">#REF!,#REF!</definedName>
    <definedName name="인공" localSheetId="38">#REF!</definedName>
    <definedName name="인입공사비" localSheetId="38">#REF!</definedName>
    <definedName name="일반관리비" localSheetId="38">#REF!</definedName>
    <definedName name="일반관리비요율" localSheetId="38">#REF!</definedName>
    <definedName name="일반관리비표" localSheetId="38">#REF!</definedName>
    <definedName name="일위" localSheetId="38">#REF!,#REF!</definedName>
    <definedName name="일위대가" localSheetId="38">#REF!</definedName>
    <definedName name="일위목록" localSheetId="38">#REF!</definedName>
    <definedName name="입력란" localSheetId="38">#REF!</definedName>
    <definedName name="입력전체" localSheetId="38">#REF!</definedName>
    <definedName name="입안1호" localSheetId="38">#REF!</definedName>
    <definedName name="입안2호" localSheetId="38">#REF!</definedName>
    <definedName name="입안3호" localSheetId="38">#REF!</definedName>
    <definedName name="입안4호" localSheetId="38">#REF!</definedName>
    <definedName name="입안기존2" localSheetId="38">#REF!</definedName>
    <definedName name="자연수위" localSheetId="38">#REF!</definedName>
    <definedName name="자재" localSheetId="38">#REF!</definedName>
    <definedName name="잡자재비" localSheetId="38">#REF!</definedName>
    <definedName name="장산1" localSheetId="38">#REF!</definedName>
    <definedName name="장산2" localSheetId="38">#REF!</definedName>
    <definedName name="장산3" localSheetId="38">#REF!</definedName>
    <definedName name="장춘" localSheetId="38">#REF!</definedName>
    <definedName name="재료비" localSheetId="38">#REF!</definedName>
    <definedName name="재료비요율" localSheetId="38">#REF!</definedName>
    <definedName name="재료집계3" localSheetId="38">#REF!</definedName>
    <definedName name="저격2" localSheetId="38">#REF!</definedName>
    <definedName name="저수조만수위" localSheetId="38">#REF!</definedName>
    <definedName name="전동기용량" localSheetId="38">#REF!</definedName>
    <definedName name="전선관부속품비" localSheetId="38">#REF!</definedName>
    <definedName name="전장su" localSheetId="38">#REF!</definedName>
    <definedName name="정열범위" localSheetId="38">#REF!</definedName>
    <definedName name="조달예가" localSheetId="38">#REF!</definedName>
    <definedName name="중량" localSheetId="38">#REF!</definedName>
    <definedName name="중량표" localSheetId="38">#REF!</definedName>
    <definedName name="지동" localSheetId="38">#REF!</definedName>
    <definedName name="지질" localSheetId="38">#REF!</definedName>
    <definedName name="지질2" localSheetId="38">#REF!</definedName>
    <definedName name="직접경비" localSheetId="38">#REF!</definedName>
    <definedName name="직접노무비" localSheetId="38">#REF!</definedName>
    <definedName name="직접노무비요율" localSheetId="38">#REF!</definedName>
    <definedName name="직접비" localSheetId="38">#REF!</definedName>
    <definedName name="직접재료비" localSheetId="38">#REF!</definedName>
    <definedName name="직접재료비합" localSheetId="38">#REF!</definedName>
    <definedName name="직종" localSheetId="38">#REF!</definedName>
    <definedName name="직종명" localSheetId="38">#REF!</definedName>
    <definedName name="진석" localSheetId="38">#REF!,#REF!</definedName>
    <definedName name="ㅊ3" localSheetId="38">#REF!</definedName>
    <definedName name="차체2" localSheetId="38">#REF!</definedName>
    <definedName name="착정심도" localSheetId="38">#REF!</definedName>
    <definedName name="철골공" localSheetId="38">#REF!</definedName>
    <definedName name="철목1호" localSheetId="38">#REF!</definedName>
    <definedName name="철목2호" localSheetId="38">#REF!</definedName>
    <definedName name="철목3호" localSheetId="38">#REF!</definedName>
    <definedName name="철목4호" localSheetId="38">#REF!</definedName>
    <definedName name="철콘" localSheetId="38">#REF!</definedName>
    <definedName name="철콘견적" localSheetId="38">#REF!</definedName>
    <definedName name="철콘번호" localSheetId="38">#REF!</definedName>
    <definedName name="청림1호" localSheetId="38">#REF!</definedName>
    <definedName name="청림2호" localSheetId="38">#REF!</definedName>
    <definedName name="청림3호" localSheetId="38">#REF!</definedName>
    <definedName name="총공사비" localSheetId="38">#REF!</definedName>
    <definedName name="총괄" localSheetId="38">#REF!</definedName>
    <definedName name="총괄표0" localSheetId="38" hidden="1">#REF!</definedName>
    <definedName name="총원가" localSheetId="38">#REF!</definedName>
    <definedName name="칠" localSheetId="38">#REF!</definedName>
    <definedName name="ㅌㅌㅌㅌㅌㅌㅌ" localSheetId="38">#REF!</definedName>
    <definedName name="토" localSheetId="38" hidden="1">#REF!</definedName>
    <definedName name="팔" localSheetId="38" hidden="1">#REF!</definedName>
    <definedName name="펌프구경" localSheetId="38">#REF!</definedName>
    <definedName name="평택" localSheetId="38">#REF!</definedName>
    <definedName name="표지" localSheetId="38" hidden="1">#REF!</definedName>
    <definedName name="프린트" localSheetId="38">#REF!</definedName>
    <definedName name="ㅎ" localSheetId="38">#REF!</definedName>
    <definedName name="ㅎ314" localSheetId="38">#REF!</definedName>
    <definedName name="ㅎ384" localSheetId="38">#REF!</definedName>
    <definedName name="ㅎㄹㄹ" localSheetId="38">#REF!</definedName>
    <definedName name="하도급계획서" localSheetId="38">#REF!</definedName>
    <definedName name="한" localSheetId="38" hidden="1">#REF!</definedName>
    <definedName name="한교1호" localSheetId="38">#REF!</definedName>
    <definedName name="한교2호" localSheetId="38">#REF!</definedName>
    <definedName name="한교3호" localSheetId="38">#REF!</definedName>
    <definedName name="한전" localSheetId="38">#REF!</definedName>
    <definedName name="한전수탁비" localSheetId="38">#REF!</definedName>
    <definedName name="할증" localSheetId="38">#REF!</definedName>
    <definedName name="합계" localSheetId="38">#REF!</definedName>
    <definedName name="행삭제" localSheetId="38">#REF!</definedName>
    <definedName name="현천기자재비" localSheetId="38">#REF!</definedName>
    <definedName name="화신1호" localSheetId="38">#REF!</definedName>
    <definedName name="화신2호" localSheetId="38">#REF!</definedName>
    <definedName name="화신기존1" localSheetId="38">#REF!</definedName>
    <definedName name="화신기존2" localSheetId="38">#REF!</definedName>
    <definedName name="환산계수" localSheetId="38">#REF!</definedName>
    <definedName name="회사명" localSheetId="38">#REF!</definedName>
    <definedName name="회시1호" localSheetId="38">#REF!</definedName>
    <definedName name="회시2호" localSheetId="38">#REF!</definedName>
    <definedName name="희선" localSheetId="38">#REF!,#REF!,#REF!,#REF!,#REF!,#REF!,#REF!,#REF!,#REF!,#REF!,#REF!,#REF!,#REF!,#REF!,#REF!,#REF!,#REF!,#REF!,#REF!</definedName>
    <definedName name="ㅗ1433" localSheetId="38">#REF!</definedName>
    <definedName name="ㅗㅓㅏ" localSheetId="38">#REF!</definedName>
    <definedName name="ㅠ" localSheetId="38">#REF!</definedName>
    <definedName name="ㅠ1" localSheetId="38">#REF!</definedName>
    <definedName name="ㅠ121" localSheetId="38">#REF!</definedName>
    <definedName name="_xlnm.Print_Area" localSheetId="38">'3.1C1115'!$A$1:$I$34</definedName>
    <definedName name="\e" localSheetId="44">#REF!</definedName>
    <definedName name="\g" localSheetId="44">#REF!</definedName>
    <definedName name="\O" localSheetId="44">#REF!</definedName>
    <definedName name="\s" localSheetId="44">#REF!</definedName>
    <definedName name="_\D" localSheetId="44">#REF!</definedName>
    <definedName name="_\X" localSheetId="44">#REF!</definedName>
    <definedName name="________cap11" localSheetId="44">#REF!</definedName>
    <definedName name="_______cap11" localSheetId="44">#REF!</definedName>
    <definedName name="______cap11" localSheetId="44">#REF!</definedName>
    <definedName name="_____key2" localSheetId="44" hidden="1">#REF!</definedName>
    <definedName name="____key2" localSheetId="44" hidden="1">#REF!</definedName>
    <definedName name="____YO1" localSheetId="44">#REF!</definedName>
    <definedName name="____총괄표" localSheetId="44" hidden="1">#REF!</definedName>
    <definedName name="___BMK10" localSheetId="44">#REF!</definedName>
    <definedName name="___HSH1" localSheetId="44">#REF!</definedName>
    <definedName name="___HSH2" localSheetId="44">#REF!</definedName>
    <definedName name="___HTB2" localSheetId="44">#REF!</definedName>
    <definedName name="___HTS1" localSheetId="44">#REF!</definedName>
    <definedName name="___key2" localSheetId="44" hidden="1">#REF!</definedName>
    <definedName name="___MS1" localSheetId="44">#REF!</definedName>
    <definedName name="___mu1" localSheetId="44">#REF!</definedName>
    <definedName name="___mu2" localSheetId="44">#REF!</definedName>
    <definedName name="___mu3" localSheetId="44">#REF!</definedName>
    <definedName name="___na7" localSheetId="44">#REF!</definedName>
    <definedName name="___nf1" localSheetId="44">#REF!</definedName>
    <definedName name="___nf2" localSheetId="44">#REF!</definedName>
    <definedName name="___nf3" localSheetId="44">#REF!</definedName>
    <definedName name="___ng30" localSheetId="44">#REF!</definedName>
    <definedName name="___ng35" localSheetId="44">#REF!</definedName>
    <definedName name="___NP1" localSheetId="44">#REF!</definedName>
    <definedName name="___NP2" localSheetId="44">#REF!</definedName>
    <definedName name="___NSH1" localSheetId="44">#REF!</definedName>
    <definedName name="___NSH2" localSheetId="44">#REF!</definedName>
    <definedName name="___pa7" localSheetId="44">#REF!</definedName>
    <definedName name="___pf1" localSheetId="44">#REF!</definedName>
    <definedName name="___pf2" localSheetId="44">#REF!</definedName>
    <definedName name="___pf3" localSheetId="44">#REF!</definedName>
    <definedName name="___pg30" localSheetId="44">#REF!</definedName>
    <definedName name="___pg35" localSheetId="44">#REF!</definedName>
    <definedName name="___ppa7" localSheetId="44">#REF!</definedName>
    <definedName name="___ppf1" localSheetId="44">#REF!</definedName>
    <definedName name="___ppf2" localSheetId="44">#REF!</definedName>
    <definedName name="___ppf3" localSheetId="44">#REF!</definedName>
    <definedName name="___ppg30" localSheetId="44">#REF!</definedName>
    <definedName name="___ppg35" localSheetId="44">#REF!</definedName>
    <definedName name="___QTY10" localSheetId="44">#REF!</definedName>
    <definedName name="___UPR10" localSheetId="44">#REF!</definedName>
    <definedName name="___vrc25" localSheetId="44">#REF!</definedName>
    <definedName name="___YO1" localSheetId="44">#REF!</definedName>
    <definedName name="___총괄표" localSheetId="44" hidden="1">#REF!</definedName>
    <definedName name="__16_3_0Crite" localSheetId="44">#REF!</definedName>
    <definedName name="__17_3_0Criteria" localSheetId="44">#REF!</definedName>
    <definedName name="__18_3__Crite" localSheetId="44">#REF!</definedName>
    <definedName name="__19_3__Criteria" localSheetId="44">#REF!</definedName>
    <definedName name="__20A15_" localSheetId="44">#REF!</definedName>
    <definedName name="__21G_0Extr" localSheetId="44">#REF!</definedName>
    <definedName name="__22G_0Extract" localSheetId="44">#REF!</definedName>
    <definedName name="__23G__Extr" localSheetId="44">#REF!</definedName>
    <definedName name="__24G__Extract" localSheetId="44">#REF!</definedName>
    <definedName name="__BMK10" localSheetId="44">#REF!</definedName>
    <definedName name="__cap11" localSheetId="44">#REF!</definedName>
    <definedName name="__HSH1" localSheetId="44">#REF!</definedName>
    <definedName name="__HSH2" localSheetId="44">#REF!</definedName>
    <definedName name="__HTB2" localSheetId="44">#REF!</definedName>
    <definedName name="__HTS1" localSheetId="44">#REF!</definedName>
    <definedName name="__key2" localSheetId="44" hidden="1">#REF!</definedName>
    <definedName name="__MS1" localSheetId="44">#REF!</definedName>
    <definedName name="__mu1" localSheetId="44">#REF!</definedName>
    <definedName name="__mu2" localSheetId="44">#REF!</definedName>
    <definedName name="__mu3" localSheetId="44">#REF!</definedName>
    <definedName name="__na7" localSheetId="44">#REF!</definedName>
    <definedName name="__nf1" localSheetId="44">#REF!</definedName>
    <definedName name="__nf2" localSheetId="44">#REF!</definedName>
    <definedName name="__nf3" localSheetId="44">#REF!</definedName>
    <definedName name="__ng30" localSheetId="44">#REF!</definedName>
    <definedName name="__ng35" localSheetId="44">#REF!</definedName>
    <definedName name="__NP1" localSheetId="44">#REF!</definedName>
    <definedName name="__NP2" localSheetId="44">#REF!</definedName>
    <definedName name="__NSH1" localSheetId="44">#REF!</definedName>
    <definedName name="__NSH2" localSheetId="44">#REF!</definedName>
    <definedName name="__pa7" localSheetId="44">#REF!</definedName>
    <definedName name="__pf1" localSheetId="44">#REF!</definedName>
    <definedName name="__pf2" localSheetId="44">#REF!</definedName>
    <definedName name="__pf3" localSheetId="44">#REF!</definedName>
    <definedName name="__pg30" localSheetId="44">#REF!</definedName>
    <definedName name="__pg35" localSheetId="44">#REF!</definedName>
    <definedName name="__ppa7" localSheetId="44">#REF!</definedName>
    <definedName name="__ppf1" localSheetId="44">#REF!</definedName>
    <definedName name="__ppf2" localSheetId="44">#REF!</definedName>
    <definedName name="__ppf3" localSheetId="44">#REF!</definedName>
    <definedName name="__ppg30" localSheetId="44">#REF!</definedName>
    <definedName name="__ppg35" localSheetId="44">#REF!</definedName>
    <definedName name="__QTY10" localSheetId="44">#REF!</definedName>
    <definedName name="__UPR10" localSheetId="44">#REF!</definedName>
    <definedName name="__vrc25" localSheetId="44">#REF!</definedName>
    <definedName name="__YO1" localSheetId="44">#REF!</definedName>
    <definedName name="__총괄표" localSheetId="44" hidden="1">#REF!</definedName>
    <definedName name="_000年.xls" localSheetId="44">#REF!</definedName>
    <definedName name="_001年.xls" localSheetId="44">#REF!</definedName>
    <definedName name="_002年.xls" localSheetId="44">#REF!</definedName>
    <definedName name="_16.025_8.297_18.65__10.5" localSheetId="44">#REF!</definedName>
    <definedName name="_16_3_0Crite" localSheetId="44">#REF!</definedName>
    <definedName name="_17_3_0Criteria" localSheetId="44">#REF!</definedName>
    <definedName name="_18_3__Crite" localSheetId="44">#REF!</definedName>
    <definedName name="_19_3__Criteria" localSheetId="44">#REF!</definedName>
    <definedName name="_1공장" localSheetId="44">#REF!</definedName>
    <definedName name="_20A15_" localSheetId="44">#REF!</definedName>
    <definedName name="_21G_0Extr" localSheetId="44">#REF!</definedName>
    <definedName name="_22G_0Extract" localSheetId="44">#REF!</definedName>
    <definedName name="_23G__Extr" localSheetId="44">#REF!</definedName>
    <definedName name="_24G__Extract" localSheetId="44">#REF!</definedName>
    <definedName name="_2공장" localSheetId="44">#REF!</definedName>
    <definedName name="_3공장" localSheetId="44">#REF!</definedName>
    <definedName name="_58_3" localSheetId="44">#REF!</definedName>
    <definedName name="_61_3_0Crite" localSheetId="44">#REF!</definedName>
    <definedName name="_64_3_0Criteria" localSheetId="44">#REF!</definedName>
    <definedName name="_67_3__Crite" localSheetId="44">#REF!</definedName>
    <definedName name="_70_3__Criteria" localSheetId="44">#REF!</definedName>
    <definedName name="_71A15_" localSheetId="44">#REF!</definedName>
    <definedName name="_74G" localSheetId="44">#REF!</definedName>
    <definedName name="_77G_0Extr" localSheetId="44">#REF!</definedName>
    <definedName name="_80G_0Extract" localSheetId="44">#REF!</definedName>
    <definedName name="_83G__Extr" localSheetId="44">#REF!</definedName>
    <definedName name="_86G__Extract" localSheetId="44">#REF!</definedName>
    <definedName name="_A" localSheetId="44">#REF!</definedName>
    <definedName name="_BMK10" localSheetId="44">#REF!</definedName>
    <definedName name="_cap11" localSheetId="44">#REF!</definedName>
    <definedName name="_Dist_Bin" localSheetId="44" hidden="1">#REF!</definedName>
    <definedName name="_Dist_Values" localSheetId="44" hidden="1">#REF!</definedName>
    <definedName name="_Fill" localSheetId="44" hidden="1">#REF!</definedName>
    <definedName name="_HSH1" localSheetId="44">#REF!</definedName>
    <definedName name="_HSH2" localSheetId="44">#REF!</definedName>
    <definedName name="_HTB2" localSheetId="44">#REF!</definedName>
    <definedName name="_HTS1" localSheetId="44">#REF!</definedName>
    <definedName name="_Key1" localSheetId="44" hidden="1">#REF!</definedName>
    <definedName name="_Key2" localSheetId="44" hidden="1">#REF!</definedName>
    <definedName name="_MS1" localSheetId="44">#REF!</definedName>
    <definedName name="_mu1" localSheetId="44">#REF!</definedName>
    <definedName name="_mu2" localSheetId="44">#REF!</definedName>
    <definedName name="_mu3" localSheetId="44">#REF!</definedName>
    <definedName name="_na7" localSheetId="44">#REF!</definedName>
    <definedName name="_nf1" localSheetId="44">#REF!</definedName>
    <definedName name="_nf2" localSheetId="44">#REF!</definedName>
    <definedName name="_nf3" localSheetId="44">#REF!</definedName>
    <definedName name="_ng30" localSheetId="44">#REF!</definedName>
    <definedName name="_ng35" localSheetId="44">#REF!</definedName>
    <definedName name="_NP1" localSheetId="44">#REF!</definedName>
    <definedName name="_NP2" localSheetId="44">#REF!</definedName>
    <definedName name="_NSH1" localSheetId="44">#REF!</definedName>
    <definedName name="_NSH2" localSheetId="44">#REF!</definedName>
    <definedName name="_pa7" localSheetId="44">#REF!</definedName>
    <definedName name="_pf1" localSheetId="44">#REF!</definedName>
    <definedName name="_pf2" localSheetId="44">#REF!</definedName>
    <definedName name="_pf3" localSheetId="44">#REF!</definedName>
    <definedName name="_pg30" localSheetId="44">#REF!</definedName>
    <definedName name="_pg35" localSheetId="44">#REF!</definedName>
    <definedName name="_ppa7" localSheetId="44">#REF!</definedName>
    <definedName name="_ppf1" localSheetId="44">#REF!</definedName>
    <definedName name="_ppf2" localSheetId="44">#REF!</definedName>
    <definedName name="_ppf3" localSheetId="44">#REF!</definedName>
    <definedName name="_ppg30" localSheetId="44">#REF!</definedName>
    <definedName name="_ppg35" localSheetId="44">#REF!</definedName>
    <definedName name="_QTY10" localSheetId="44">#REF!</definedName>
    <definedName name="_Sort" localSheetId="44" hidden="1">#REF!</definedName>
    <definedName name="_Table1_In1" localSheetId="44" hidden="1">#REF!</definedName>
    <definedName name="_Table1_Out" localSheetId="44" hidden="1">#REF!</definedName>
    <definedName name="_UPR10" localSheetId="44">#REF!</definedName>
    <definedName name="_vrc25" localSheetId="44">#REF!</definedName>
    <definedName name="_YO1" localSheetId="44">#REF!</definedName>
    <definedName name="_총괄표" localSheetId="44" hidden="1">#REF!</definedName>
    <definedName name="A_1" localSheetId="44">#REF!</definedName>
    <definedName name="A_2" localSheetId="44">#REF!</definedName>
    <definedName name="A_3" localSheetId="44">#REF!</definedName>
    <definedName name="A_4" localSheetId="44">#REF!</definedName>
    <definedName name="A_5" localSheetId="44">#REF!</definedName>
    <definedName name="A_6" localSheetId="44">#REF!</definedName>
    <definedName name="A1_" localSheetId="44">#REF!</definedName>
    <definedName name="A15." localSheetId="44">#REF!</definedName>
    <definedName name="A2_" localSheetId="44">#REF!</definedName>
    <definedName name="A3_" localSheetId="44">#REF!</definedName>
    <definedName name="A315yoo1" localSheetId="44">#REF!</definedName>
    <definedName name="A4_" localSheetId="44">#REF!</definedName>
    <definedName name="A5_" localSheetId="44">#REF!</definedName>
    <definedName name="A7_" localSheetId="44">#REF!</definedName>
    <definedName name="A8_" localSheetId="44">#REF!</definedName>
    <definedName name="A9_" localSheetId="44">#REF!</definedName>
    <definedName name="AA" localSheetId="44" hidden="1">#REF!</definedName>
    <definedName name="AMOUNT" localSheetId="44">#REF!</definedName>
    <definedName name="are" localSheetId="44">#REF!</definedName>
    <definedName name="as" localSheetId="44" hidden="1">#REF!</definedName>
    <definedName name="b_1" localSheetId="44">#REF!</definedName>
    <definedName name="B0" localSheetId="44">#REF!</definedName>
    <definedName name="B1_" localSheetId="44">#REF!</definedName>
    <definedName name="B1381." localSheetId="44">#REF!</definedName>
    <definedName name="B1A" localSheetId="44">#REF!</definedName>
    <definedName name="B1WL" localSheetId="44">#REF!</definedName>
    <definedName name="B1WR" localSheetId="44">#REF!</definedName>
    <definedName name="B2A" localSheetId="44">#REF!</definedName>
    <definedName name="B2WL" localSheetId="44">#REF!</definedName>
    <definedName name="B2WR" localSheetId="44">#REF!</definedName>
    <definedName name="B3A" localSheetId="44">#REF!</definedName>
    <definedName name="B4A" localSheetId="44">#REF!</definedName>
    <definedName name="B5A" localSheetId="44">#REF!</definedName>
    <definedName name="B6A" localSheetId="44">#REF!</definedName>
    <definedName name="B7A" localSheetId="44">#REF!</definedName>
    <definedName name="B8A" localSheetId="44">#REF!</definedName>
    <definedName name="BA" localSheetId="44">#REF!</definedName>
    <definedName name="BAE_GWANG_GONG" localSheetId="44">#REF!</definedName>
    <definedName name="BB" localSheetId="44">#REF!</definedName>
    <definedName name="bbb" localSheetId="44">#REF!</definedName>
    <definedName name="BHU" localSheetId="44">#REF!</definedName>
    <definedName name="BI_GAE_GONG" localSheetId="44">#REF!</definedName>
    <definedName name="BIGO" localSheetId="44">#REF!</definedName>
    <definedName name="BJ_GLF" localSheetId="44">#REF!</definedName>
    <definedName name="BJ_LR" localSheetId="44">#REF!</definedName>
    <definedName name="BMO" localSheetId="44">#REF!</definedName>
    <definedName name="BO" localSheetId="44">#REF!</definedName>
    <definedName name="BO_ON_GONG" localSheetId="44">#REF!</definedName>
    <definedName name="BO_TONG_IN_BU" localSheetId="44">#REF!</definedName>
    <definedName name="BSH" localSheetId="44">#REF!</definedName>
    <definedName name="BV" localSheetId="44">#REF!</definedName>
    <definedName name="C_1" localSheetId="44">#REF!</definedName>
    <definedName name="C_2" localSheetId="44">#REF!</definedName>
    <definedName name="C_3" localSheetId="44">#REF!</definedName>
    <definedName name="cap" localSheetId="44">#REF!</definedName>
    <definedName name="CCC" localSheetId="44">#REF!</definedName>
    <definedName name="CHUK_RYANG_SA" localSheetId="44">#REF!</definedName>
    <definedName name="CHUL_GOL_GONG" localSheetId="44">#REF!</definedName>
    <definedName name="CHUL_GONG" localSheetId="44">#REF!</definedName>
    <definedName name="CIVIL" localSheetId="44">#REF!</definedName>
    <definedName name="CKSP" localSheetId="44">#REF!</definedName>
    <definedName name="Client" localSheetId="44">#REF!</definedName>
    <definedName name="CM" localSheetId="44">#REF!</definedName>
    <definedName name="COD" localSheetId="44">#REF!</definedName>
    <definedName name="CODE" localSheetId="44">#REF!</definedName>
    <definedName name="cola" localSheetId="44">#REF!</definedName>
    <definedName name="cola11" localSheetId="44">#REF!</definedName>
    <definedName name="colb" localSheetId="44">#REF!</definedName>
    <definedName name="Conc_A" localSheetId="44">#REF!</definedName>
    <definedName name="Conc_C" localSheetId="44">#REF!</definedName>
    <definedName name="COST" localSheetId="44" hidden="1">#REF!</definedName>
    <definedName name="COSTT" localSheetId="44" hidden="1">#REF!</definedName>
    <definedName name="CPK" localSheetId="44">#REF!</definedName>
    <definedName name="CR" localSheetId="44">#REF!</definedName>
    <definedName name="D0" localSheetId="44">#REF!</definedName>
    <definedName name="D00" localSheetId="44">#REF!</definedName>
    <definedName name="D000" localSheetId="44">#REF!</definedName>
    <definedName name="DAN" localSheetId="44">#REF!</definedName>
    <definedName name="DANGA" localSheetId="44">#REF!,#REF!</definedName>
    <definedName name="danga2" localSheetId="44">#REF!,#REF!</definedName>
    <definedName name="Database" localSheetId="44" hidden="1">#REF!</definedName>
    <definedName name="database2" localSheetId="44">#REF!</definedName>
    <definedName name="date" localSheetId="44">#REF!</definedName>
    <definedName name="Date_Bidding" localSheetId="44">#REF!</definedName>
    <definedName name="DE" localSheetId="44">#REF!</definedName>
    <definedName name="DF" localSheetId="44">#REF!</definedName>
    <definedName name="dl" localSheetId="44">#REF!</definedName>
    <definedName name="DO_JANG_GONG" localSheetId="44">#REF!</definedName>
    <definedName name="DPI" localSheetId="44">#REF!</definedName>
    <definedName name="DPP" localSheetId="44">#REF!</definedName>
    <definedName name="DS" localSheetId="44">#REF!</definedName>
    <definedName name="DSVP" localSheetId="44">#REF!</definedName>
    <definedName name="DUCT_GONG" localSheetId="44">#REF!</definedName>
    <definedName name="E10M" localSheetId="44">#REF!</definedName>
    <definedName name="E10P" localSheetId="44">#REF!</definedName>
    <definedName name="E11M" localSheetId="44">#REF!</definedName>
    <definedName name="E11P" localSheetId="44">#REF!</definedName>
    <definedName name="E12M" localSheetId="44">#REF!</definedName>
    <definedName name="E12P" localSheetId="44">#REF!</definedName>
    <definedName name="E13M" localSheetId="44">#REF!</definedName>
    <definedName name="E13P" localSheetId="44">#REF!</definedName>
    <definedName name="E14M" localSheetId="44">#REF!</definedName>
    <definedName name="E14P" localSheetId="44">#REF!</definedName>
    <definedName name="E15M" localSheetId="44">#REF!</definedName>
    <definedName name="E15P" localSheetId="44">#REF!</definedName>
    <definedName name="E16M" localSheetId="44">#REF!</definedName>
    <definedName name="E16P" localSheetId="44">#REF!</definedName>
    <definedName name="E17M" localSheetId="44">#REF!</definedName>
    <definedName name="E17P" localSheetId="44">#REF!</definedName>
    <definedName name="E18M" localSheetId="44">#REF!</definedName>
    <definedName name="E18P" localSheetId="44">#REF!</definedName>
    <definedName name="E19M" localSheetId="44">#REF!</definedName>
    <definedName name="E19P" localSheetId="44">#REF!</definedName>
    <definedName name="E1E" localSheetId="44">#REF!</definedName>
    <definedName name="E1M" localSheetId="44">#REF!</definedName>
    <definedName name="E1P" localSheetId="44">#REF!</definedName>
    <definedName name="E20M" localSheetId="44">#REF!</definedName>
    <definedName name="E20P" localSheetId="44">#REF!</definedName>
    <definedName name="E21M" localSheetId="44">#REF!</definedName>
    <definedName name="E21P" localSheetId="44">#REF!</definedName>
    <definedName name="E22M" localSheetId="44">#REF!</definedName>
    <definedName name="E22P" localSheetId="44">#REF!</definedName>
    <definedName name="E23M" localSheetId="44">#REF!</definedName>
    <definedName name="E23P" localSheetId="44">#REF!</definedName>
    <definedName name="E24M" localSheetId="44">#REF!</definedName>
    <definedName name="E24P" localSheetId="44">#REF!</definedName>
    <definedName name="E26E" localSheetId="44">#REF!</definedName>
    <definedName name="E26M" localSheetId="44">#REF!</definedName>
    <definedName name="E26P" localSheetId="44">#REF!</definedName>
    <definedName name="E27E" localSheetId="44">#REF!</definedName>
    <definedName name="E27M" localSheetId="44">#REF!</definedName>
    <definedName name="E27P" localSheetId="44">#REF!</definedName>
    <definedName name="E28E" localSheetId="44">#REF!</definedName>
    <definedName name="E28M" localSheetId="44">#REF!</definedName>
    <definedName name="E28P" localSheetId="44">#REF!</definedName>
    <definedName name="E29M" localSheetId="44">#REF!</definedName>
    <definedName name="E29P" localSheetId="44">#REF!</definedName>
    <definedName name="E2E" localSheetId="44">#REF!</definedName>
    <definedName name="E2M" localSheetId="44">#REF!</definedName>
    <definedName name="E2P" localSheetId="44">#REF!</definedName>
    <definedName name="E30M" localSheetId="44">#REF!</definedName>
    <definedName name="E30P" localSheetId="44">#REF!</definedName>
    <definedName name="E35M" localSheetId="44">#REF!</definedName>
    <definedName name="E35P" localSheetId="44">#REF!</definedName>
    <definedName name="E3P" localSheetId="44">#REF!</definedName>
    <definedName name="E43M" localSheetId="44">#REF!</definedName>
    <definedName name="E43P" localSheetId="44">#REF!</definedName>
    <definedName name="E44M" localSheetId="44">#REF!</definedName>
    <definedName name="E44P" localSheetId="44">#REF!</definedName>
    <definedName name="E45M" localSheetId="44">#REF!</definedName>
    <definedName name="E45P" localSheetId="44">#REF!</definedName>
    <definedName name="E46M" localSheetId="44">#REF!</definedName>
    <definedName name="E46P" localSheetId="44">#REF!</definedName>
    <definedName name="E47M" localSheetId="44">#REF!</definedName>
    <definedName name="E47P" localSheetId="44">#REF!</definedName>
    <definedName name="E49M" localSheetId="44">#REF!</definedName>
    <definedName name="E49P" localSheetId="44">#REF!</definedName>
    <definedName name="E4M" localSheetId="44">#REF!</definedName>
    <definedName name="E4P" localSheetId="44">#REF!</definedName>
    <definedName name="E50M" localSheetId="44">#REF!</definedName>
    <definedName name="E50P" localSheetId="44">#REF!</definedName>
    <definedName name="E51E" localSheetId="44">#REF!</definedName>
    <definedName name="E5M" localSheetId="44">#REF!</definedName>
    <definedName name="E5P" localSheetId="44">#REF!</definedName>
    <definedName name="E6M" localSheetId="44">#REF!</definedName>
    <definedName name="E6P" localSheetId="44">#REF!</definedName>
    <definedName name="E7M" localSheetId="44">#REF!</definedName>
    <definedName name="E7P" localSheetId="44">#REF!</definedName>
    <definedName name="E8M" localSheetId="44">#REF!</definedName>
    <definedName name="E8P" localSheetId="44">#REF!</definedName>
    <definedName name="E9M" localSheetId="44">#REF!</definedName>
    <definedName name="E9P" localSheetId="44">#REF!</definedName>
    <definedName name="eee" localSheetId="44" hidden="1">#REF!</definedName>
    <definedName name="Exchange_Rate" localSheetId="44">#REF!</definedName>
    <definedName name="Extract_MI" localSheetId="44">#REF!</definedName>
    <definedName name="fact" localSheetId="44">#REF!</definedName>
    <definedName name="FD" localSheetId="44">#REF!</definedName>
    <definedName name="FEEL" localSheetId="44">#REF!</definedName>
    <definedName name="fjkf" localSheetId="44">#REF!</definedName>
    <definedName name="Form" localSheetId="44">#REF!</definedName>
    <definedName name="fvdsa" localSheetId="44">#REF!</definedName>
    <definedName name="fwk" localSheetId="44">#REF!</definedName>
    <definedName name="GAE_JANG_GONG" localSheetId="44">#REF!</definedName>
    <definedName name="GEMCO" localSheetId="44" hidden="1">#REF!</definedName>
    <definedName name="gfdgdgdf" localSheetId="44">#REF!</definedName>
    <definedName name="gfggfr" localSheetId="44">#REF!</definedName>
    <definedName name="GG" localSheetId="44">#REF!</definedName>
    <definedName name="GGGG" localSheetId="44">#REF!</definedName>
    <definedName name="gh" localSheetId="44">#REF!</definedName>
    <definedName name="GI_GAE_SUL_CHI_GONG" localSheetId="44">#REF!</definedName>
    <definedName name="GJ" localSheetId="44">#REF!</definedName>
    <definedName name="gjj" localSheetId="44">#REF!</definedName>
    <definedName name="GK" localSheetId="44">#REF!</definedName>
    <definedName name="GONGCODE" localSheetId="44">#REF!</definedName>
    <definedName name="grew" localSheetId="44" hidden="1">#REF!</definedName>
    <definedName name="Gtb" localSheetId="44">#REF!</definedName>
    <definedName name="gtbtt" localSheetId="44">#REF!</definedName>
    <definedName name="GUMAK" localSheetId="44">#REF!</definedName>
    <definedName name="Gxl" localSheetId="44">#REF!</definedName>
    <definedName name="gxltt" localSheetId="44">#REF!</definedName>
    <definedName name="GY" localSheetId="44">#REF!</definedName>
    <definedName name="H1L" localSheetId="44">#REF!</definedName>
    <definedName name="H1R" localSheetId="44">#REF!</definedName>
    <definedName name="H1WL" localSheetId="44">#REF!</definedName>
    <definedName name="H1WR" localSheetId="44">#REF!</definedName>
    <definedName name="H2L" localSheetId="44">#REF!</definedName>
    <definedName name="H2R" localSheetId="44">#REF!</definedName>
    <definedName name="H2WL" localSheetId="44">#REF!</definedName>
    <definedName name="H2WR" localSheetId="44">#REF!</definedName>
    <definedName name="H3L" localSheetId="44">#REF!</definedName>
    <definedName name="H3R" localSheetId="44">#REF!</definedName>
    <definedName name="H3WL" localSheetId="44">#REF!</definedName>
    <definedName name="H3WR" localSheetId="44">#REF!</definedName>
    <definedName name="H4L" localSheetId="44">#REF!</definedName>
    <definedName name="H4R" localSheetId="44">#REF!</definedName>
    <definedName name="H5L" localSheetId="44">#REF!</definedName>
    <definedName name="H5R" localSheetId="44">#REF!</definedName>
    <definedName name="H6L" localSheetId="44">#REF!</definedName>
    <definedName name="H6R" localSheetId="44">#REF!</definedName>
    <definedName name="H7L" localSheetId="44">#REF!</definedName>
    <definedName name="H7R" localSheetId="44">#REF!</definedName>
    <definedName name="H9A" localSheetId="44">#REF!</definedName>
    <definedName name="HAF" localSheetId="44">#REF!</definedName>
    <definedName name="han" localSheetId="44" hidden="1">#REF!</definedName>
    <definedName name="hanliangbiao" localSheetId="44">#REF!</definedName>
    <definedName name="hardwar" localSheetId="44" hidden="1">#REF!</definedName>
    <definedName name="HBV" localSheetId="44">#REF!</definedName>
    <definedName name="HCR" localSheetId="44">#REF!</definedName>
    <definedName name="HDSVP" localSheetId="44">#REF!</definedName>
    <definedName name="HHAF" localSheetId="44">#REF!</definedName>
    <definedName name="HHMF" localSheetId="44">#REF!</definedName>
    <definedName name="HL" localSheetId="44">#REF!</definedName>
    <definedName name="HMF" localSheetId="44">#REF!</definedName>
    <definedName name="HMOTOR" localSheetId="44">#REF!</definedName>
    <definedName name="HPUMP" localSheetId="44">#REF!</definedName>
    <definedName name="HR" localSheetId="44">#REF!</definedName>
    <definedName name="HSH" localSheetId="44">#REF!</definedName>
    <definedName name="HSV" localSheetId="44">#REF!</definedName>
    <definedName name="htb" localSheetId="44">#REF!</definedName>
    <definedName name="hts" localSheetId="44">#REF!</definedName>
    <definedName name="HVAFP" localSheetId="44">#REF!</definedName>
    <definedName name="HVMF" localSheetId="44">#REF!</definedName>
    <definedName name="HWEI" localSheetId="44">#REF!</definedName>
    <definedName name="HWL" localSheetId="44">#REF!</definedName>
    <definedName name="HWR" localSheetId="44">#REF!</definedName>
    <definedName name="i" localSheetId="44">#REF!</definedName>
    <definedName name="ID" localSheetId="44">#REF!,#REF!</definedName>
    <definedName name="JA" localSheetId="44">#REF!</definedName>
    <definedName name="JE_GWAN_GONG" localSheetId="44">#REF!</definedName>
    <definedName name="jg" localSheetId="44">#REF!</definedName>
    <definedName name="jhjyg" localSheetId="44">#REF!</definedName>
    <definedName name="JK" localSheetId="44">#REF!</definedName>
    <definedName name="JUNG_GI_UN_JUN" localSheetId="44">#REF!</definedName>
    <definedName name="kim" localSheetId="44">#REF!</definedName>
    <definedName name="KJ" localSheetId="44">#REF!</definedName>
    <definedName name="kjjh" localSheetId="44">#REF!</definedName>
    <definedName name="kk" localSheetId="44" hidden="1">#REF!</definedName>
    <definedName name="LA" localSheetId="44">#REF!</definedName>
    <definedName name="Labor_Cost" localSheetId="44">#REF!</definedName>
    <definedName name="lf" localSheetId="44">#REF!</definedName>
    <definedName name="lll" localSheetId="44">#REF!</definedName>
    <definedName name="lllllll" localSheetId="44">#REF!</definedName>
    <definedName name="LMO" localSheetId="44">#REF!</definedName>
    <definedName name="LPI" localSheetId="44">#REF!</definedName>
    <definedName name="LSH" localSheetId="44">#REF!</definedName>
    <definedName name="Material" localSheetId="44">#REF!</definedName>
    <definedName name="MD" localSheetId="44">#REF!</definedName>
    <definedName name="MOK_DO_GONG" localSheetId="44">#REF!</definedName>
    <definedName name="MOK_GONG" localSheetId="44">#REF!</definedName>
    <definedName name="MONEY" localSheetId="44">#REF!,#REF!</definedName>
    <definedName name="MOTOR" localSheetId="44">#REF!</definedName>
    <definedName name="ms" localSheetId="44">#REF!</definedName>
    <definedName name="msc" localSheetId="44">#REF!</definedName>
    <definedName name="n" localSheetId="44" hidden="1">#REF!</definedName>
    <definedName name="N1S" localSheetId="44">#REF!</definedName>
    <definedName name="N2S" localSheetId="44">#REF!</definedName>
    <definedName name="N3S" localSheetId="44">#REF!</definedName>
    <definedName name="NAME" localSheetId="44">#REF!</definedName>
    <definedName name="NDO" localSheetId="44">#REF!</definedName>
    <definedName name="NK" localSheetId="44">#REF!</definedName>
    <definedName name="NO" localSheetId="44">#REF!</definedName>
    <definedName name="NPI" localSheetId="44">#REF!</definedName>
    <definedName name="ns" localSheetId="44">#REF!</definedName>
    <definedName name="NSH" localSheetId="44">#REF!</definedName>
    <definedName name="NSO" localSheetId="44">#REF!</definedName>
    <definedName name="o" localSheetId="44">#REF!</definedName>
    <definedName name="OOO" localSheetId="44">#REF!</definedName>
    <definedName name="p_all" localSheetId="44">#REF!</definedName>
    <definedName name="Pad_1" localSheetId="44">#REF!</definedName>
    <definedName name="PC_Pile" localSheetId="44">#REF!</definedName>
    <definedName name="Period_Const" localSheetId="44">#REF!</definedName>
    <definedName name="Pile_Driving" localSheetId="44">#REF!</definedName>
    <definedName name="PLANT_BAE_GWAN_GONG" localSheetId="44">#REF!</definedName>
    <definedName name="PLANT_GI_GAE_SUL_CHI_GONG" localSheetId="44">#REF!</definedName>
    <definedName name="PLANT_JE_GWAN_GONG" localSheetId="44">#REF!</definedName>
    <definedName name="PLANT_JUN_GONG" localSheetId="44">#REF!</definedName>
    <definedName name="PLANT_YONG_JUB_GONG" localSheetId="44">#REF!</definedName>
    <definedName name="plast" localSheetId="44">#REF!</definedName>
    <definedName name="PPP" localSheetId="44">#REF!</definedName>
    <definedName name="pps" localSheetId="44">#REF!</definedName>
    <definedName name="PRICE" localSheetId="44">#REF!</definedName>
    <definedName name="PRIN_TITLES" localSheetId="44">#REF!</definedName>
    <definedName name="Print_Area\C" localSheetId="44">#REF!</definedName>
    <definedName name="Print_Area_MI" localSheetId="44">#REF!</definedName>
    <definedName name="PRINT_AREA_MI1" localSheetId="44">#REF!</definedName>
    <definedName name="_xlnm.Print_Titles" localSheetId="44">#REF!</definedName>
    <definedName name="Print_Titles_MI" localSheetId="44">#REF!</definedName>
    <definedName name="PRINT_TITLES_MI1" localSheetId="44">#REF!</definedName>
    <definedName name="ps" localSheetId="44">#REF!</definedName>
    <definedName name="PUMP" localSheetId="44">#REF!</definedName>
    <definedName name="QQQ" localSheetId="44">#REF!</definedName>
    <definedName name="RATE" localSheetId="44">#REF!</definedName>
    <definedName name="Rebar" localSheetId="44">#REF!</definedName>
    <definedName name="Recorder" localSheetId="44" hidden="1">#REF!</definedName>
    <definedName name="RIBET_GONG" localSheetId="44">#REF!</definedName>
    <definedName name="RRR" localSheetId="44">#REF!</definedName>
    <definedName name="s" localSheetId="44">#REF!</definedName>
    <definedName name="sd" localSheetId="44">#REF!</definedName>
    <definedName name="sdg" localSheetId="44" hidden="1">#REF!</definedName>
    <definedName name="sdsss" localSheetId="44">#REF!</definedName>
    <definedName name="SEQCODE" localSheetId="44">#REF!</definedName>
    <definedName name="SFSDFS" localSheetId="44">#REF!</definedName>
    <definedName name="SK" localSheetId="44">#REF!</definedName>
    <definedName name="SKE" localSheetId="44">#REF!</definedName>
    <definedName name="Slab_Connect" localSheetId="44">#REF!</definedName>
    <definedName name="sort" localSheetId="44">#REF!</definedName>
    <definedName name="sort2" localSheetId="44">#REF!</definedName>
    <definedName name="SP" localSheetId="44">#REF!</definedName>
    <definedName name="SPEC" localSheetId="44">#REF!</definedName>
    <definedName name="Story_Total" localSheetId="44">#REF!</definedName>
    <definedName name="Struct_Type" localSheetId="44">#REF!</definedName>
    <definedName name="SUMMARY" localSheetId="44" hidden="1">#REF!</definedName>
    <definedName name="SUMMARYT" localSheetId="44" hidden="1">#REF!</definedName>
    <definedName name="SV" localSheetId="44">#REF!</definedName>
    <definedName name="SWL" localSheetId="44">#REF!</definedName>
    <definedName name="SWR" localSheetId="44">#REF!</definedName>
    <definedName name="T10M" localSheetId="44">#REF!</definedName>
    <definedName name="T10P" localSheetId="44">#REF!</definedName>
    <definedName name="T11M" localSheetId="44">#REF!</definedName>
    <definedName name="T11P" localSheetId="44">#REF!</definedName>
    <definedName name="T12M" localSheetId="44">#REF!</definedName>
    <definedName name="T12P" localSheetId="44">#REF!</definedName>
    <definedName name="T13M" localSheetId="44">#REF!</definedName>
    <definedName name="T13P" localSheetId="44">#REF!</definedName>
    <definedName name="T14M" localSheetId="44">#REF!</definedName>
    <definedName name="T14P" localSheetId="44">#REF!</definedName>
    <definedName name="T15M" localSheetId="44">#REF!</definedName>
    <definedName name="T15P" localSheetId="44">#REF!</definedName>
    <definedName name="T16M" localSheetId="44">#REF!</definedName>
    <definedName name="T16P" localSheetId="44">#REF!</definedName>
    <definedName name="T17M" localSheetId="44">#REF!</definedName>
    <definedName name="T17P" localSheetId="44">#REF!</definedName>
    <definedName name="T18M" localSheetId="44">#REF!</definedName>
    <definedName name="T18P" localSheetId="44">#REF!</definedName>
    <definedName name="T19M" localSheetId="44">#REF!</definedName>
    <definedName name="T19P" localSheetId="44">#REF!</definedName>
    <definedName name="T1E" localSheetId="44">#REF!</definedName>
    <definedName name="T1M" localSheetId="44">#REF!</definedName>
    <definedName name="T1P" localSheetId="44">#REF!</definedName>
    <definedName name="T1S" localSheetId="44">#REF!</definedName>
    <definedName name="T20M" localSheetId="44">#REF!</definedName>
    <definedName name="T20P" localSheetId="44">#REF!</definedName>
    <definedName name="T21M" localSheetId="44">#REF!</definedName>
    <definedName name="T21P" localSheetId="44">#REF!</definedName>
    <definedName name="T22E" localSheetId="44">#REF!</definedName>
    <definedName name="T23M" localSheetId="44">#REF!</definedName>
    <definedName name="T23P" localSheetId="44">#REF!</definedName>
    <definedName name="T24M" localSheetId="44">#REF!</definedName>
    <definedName name="T24P" localSheetId="44">#REF!</definedName>
    <definedName name="T2E" localSheetId="44">#REF!</definedName>
    <definedName name="T2M" localSheetId="44">#REF!</definedName>
    <definedName name="T2P" localSheetId="44">#REF!</definedName>
    <definedName name="T2S" localSheetId="44">#REF!</definedName>
    <definedName name="T3P" localSheetId="44">#REF!</definedName>
    <definedName name="T3S" localSheetId="44">#REF!</definedName>
    <definedName name="T4M" localSheetId="44">#REF!</definedName>
    <definedName name="T4P" localSheetId="44">#REF!</definedName>
    <definedName name="T5M" localSheetId="44">#REF!</definedName>
    <definedName name="T5P" localSheetId="44">#REF!</definedName>
    <definedName name="T6M" localSheetId="44">#REF!</definedName>
    <definedName name="T6P" localSheetId="44">#REF!</definedName>
    <definedName name="T7M" localSheetId="44">#REF!</definedName>
    <definedName name="T7P" localSheetId="44">#REF!</definedName>
    <definedName name="T8M" localSheetId="44">#REF!</definedName>
    <definedName name="T8P" localSheetId="44">#REF!</definedName>
    <definedName name="T9M" localSheetId="44">#REF!</definedName>
    <definedName name="T9P" localSheetId="44">#REF!</definedName>
    <definedName name="TITLE" localSheetId="44">#REF!</definedName>
    <definedName name="TK_BYUL_IN_BU" localSheetId="44">#REF!</definedName>
    <definedName name="TMO" localSheetId="44">#REF!</definedName>
    <definedName name="Total_Floor_Area" localSheetId="44">#REF!</definedName>
    <definedName name="tr" localSheetId="44" hidden="1">#REF!</definedName>
    <definedName name="TT" localSheetId="44">#REF!</definedName>
    <definedName name="TTT" localSheetId="44">#REF!</definedName>
    <definedName name="tuchal" localSheetId="44">#REF!</definedName>
    <definedName name="TW" localSheetId="44">#REF!</definedName>
    <definedName name="TWL" localSheetId="44">#REF!</definedName>
    <definedName name="TWR" localSheetId="44">#REF!</definedName>
    <definedName name="TYPE" localSheetId="44">#REF!</definedName>
    <definedName name="TYPEEA" localSheetId="44">#REF!</definedName>
    <definedName name="UNIT" localSheetId="44">#REF!</definedName>
    <definedName name="VAFP" localSheetId="44">#REF!</definedName>
    <definedName name="VBV" localSheetId="44">#REF!</definedName>
    <definedName name="VCR" localSheetId="44">#REF!</definedName>
    <definedName name="VDSVP" localSheetId="44">#REF!</definedName>
    <definedName name="VHAF" localSheetId="44">#REF!</definedName>
    <definedName name="VHMF" localSheetId="44">#REF!</definedName>
    <definedName name="VMF" localSheetId="44">#REF!</definedName>
    <definedName name="VMOTOR" localSheetId="44">#REF!</definedName>
    <definedName name="VPUMP" localSheetId="44">#REF!</definedName>
    <definedName name="VSV" localSheetId="44">#REF!</definedName>
    <definedName name="VVAFP" localSheetId="44">#REF!</definedName>
    <definedName name="VVMF" localSheetId="44">#REF!</definedName>
    <definedName name="VVV" localSheetId="44">#REF!</definedName>
    <definedName name="VWEI" localSheetId="44">#REF!</definedName>
    <definedName name="w" localSheetId="44">#REF!</definedName>
    <definedName name="WEI" localSheetId="44">#REF!</definedName>
    <definedName name="Work_Description" localSheetId="44">#REF!</definedName>
    <definedName name="WSO" localSheetId="44">#REF!</definedName>
    <definedName name="WW" localSheetId="44">#REF!</definedName>
    <definedName name="X9701D_일위대가_List" localSheetId="44">#REF!</definedName>
    <definedName name="XA" localSheetId="44">#REF!</definedName>
    <definedName name="XS" localSheetId="44">#REF!</definedName>
    <definedName name="xx" localSheetId="44" hidden="1">#REF!</definedName>
    <definedName name="xxx" localSheetId="44" hidden="1">#REF!</definedName>
    <definedName name="XZ" localSheetId="44">#REF!</definedName>
    <definedName name="YONG_JUB_GONG" localSheetId="44">#REF!</definedName>
    <definedName name="YOO" localSheetId="44">#REF!</definedName>
    <definedName name="yoo10" localSheetId="44">#REF!</definedName>
    <definedName name="yoo2" localSheetId="44">#REF!</definedName>
    <definedName name="yoo3" localSheetId="44">#REF!</definedName>
    <definedName name="yoo4" localSheetId="44">#REF!</definedName>
    <definedName name="YOO5" localSheetId="44">#REF!</definedName>
    <definedName name="YOO6" localSheetId="44">#REF!</definedName>
    <definedName name="YOO7" localSheetId="44">#REF!</definedName>
    <definedName name="yoo8" localSheetId="44">#REF!</definedName>
    <definedName name="YOO9" localSheetId="44">#REF!</definedName>
    <definedName name="YOON" localSheetId="44">#REF!</definedName>
    <definedName name="YOON2" localSheetId="44">#REF!</definedName>
    <definedName name="YOON3" localSheetId="44">#REF!</definedName>
    <definedName name="YOON4" localSheetId="44">#REF!</definedName>
    <definedName name="Z" localSheetId="44">#REF!</definedName>
    <definedName name="Z_0E9FE9F8_6DD2_48FC_9AB4_8E7C3E14C436_.wvu.PrintArea" localSheetId="44" hidden="1">#REF!</definedName>
    <definedName name="Z_0E9FE9F8_6DD2_48FC_9AB4_8E7C3E14C436_.wvu.PrintTitles" localSheetId="44" hidden="1">#REF!</definedName>
    <definedName name="Z6_" localSheetId="44">#REF!</definedName>
    <definedName name="ㄱㅈㅎ" localSheetId="44" hidden="1">#REF!</definedName>
    <definedName name="가실행" localSheetId="44">#REF!</definedName>
    <definedName name="간접노무비" localSheetId="44">#REF!</definedName>
    <definedName name="간접노무비요율" localSheetId="44">#REF!</definedName>
    <definedName name="간접노무비표" localSheetId="44">#REF!</definedName>
    <definedName name="갈빌1호" localSheetId="44">#REF!</definedName>
    <definedName name="갈빌2호" localSheetId="44">#REF!</definedName>
    <definedName name="갈빌3호" localSheetId="44">#REF!</definedName>
    <definedName name="개산분" localSheetId="44">#REF!</definedName>
    <definedName name="견" localSheetId="44">#REF!,#REF!</definedName>
    <definedName name="견적품의" localSheetId="44">#REF!</definedName>
    <definedName name="경비" localSheetId="44">#REF!</definedName>
    <definedName name="경비1" localSheetId="44" hidden="1">#REF!</definedName>
    <definedName name="경비합" localSheetId="44">#REF!</definedName>
    <definedName name="경상비" localSheetId="44">#REF!</definedName>
    <definedName name="공구" localSheetId="44">#REF!</definedName>
    <definedName name="공구손료" localSheetId="44">#REF!</definedName>
    <definedName name="공급가액" localSheetId="44">#REF!</definedName>
    <definedName name="공사명" localSheetId="44">#REF!</definedName>
    <definedName name="공사비" localSheetId="44">#REF!</definedName>
    <definedName name="공사원가" localSheetId="44">#REF!</definedName>
    <definedName name="공종" localSheetId="44">#REF!</definedName>
    <definedName name="공종갯수" localSheetId="44">#REF!</definedName>
    <definedName name="관급" localSheetId="44">#REF!,#REF!,#REF!</definedName>
    <definedName name="관급액" localSheetId="44">#REF!</definedName>
    <definedName name="관급자재대" localSheetId="44">#REF!</definedName>
    <definedName name="관급자재비" localSheetId="44">#REF!</definedName>
    <definedName name="관로연장거리" localSheetId="44">#REF!</definedName>
    <definedName name="관정지반고" localSheetId="44">#REF!</definedName>
    <definedName name="구산갑지" localSheetId="44" hidden="1">#REF!</definedName>
    <definedName name="군산" localSheetId="44">#REF!</definedName>
    <definedName name="군유1" localSheetId="44">#REF!</definedName>
    <definedName name="군유2" localSheetId="44">#REF!</definedName>
    <definedName name="군유3" localSheetId="44">#REF!</definedName>
    <definedName name="군유4" localSheetId="44">#REF!</definedName>
    <definedName name="군유5" localSheetId="44">#REF!</definedName>
    <definedName name="군유6" localSheetId="44">#REF!</definedName>
    <definedName name="군유7" localSheetId="44">#REF!</definedName>
    <definedName name="규격수" localSheetId="44">#REF!</definedName>
    <definedName name="기준" localSheetId="44">#REF!</definedName>
    <definedName name="기초데이타" localSheetId="44">#REF!</definedName>
    <definedName name="기초액" localSheetId="44">#REF!</definedName>
    <definedName name="기타경비" localSheetId="44">#REF!</definedName>
    <definedName name="기타경비요율" localSheetId="44">#REF!</definedName>
    <definedName name="기타경비표" localSheetId="44">#REF!</definedName>
    <definedName name="地" localSheetId="44">#REF!</definedName>
    <definedName name="附加赛" localSheetId="44">#REF!</definedName>
    <definedName name="概算表" localSheetId="44">#REF!</definedName>
    <definedName name="管理费" localSheetId="44">#REF!</definedName>
    <definedName name="ㄴ" localSheetId="44">#REF!</definedName>
    <definedName name="ㄴㄱㄹ" localSheetId="44" hidden="1">#REF!</definedName>
    <definedName name="ㄴㄴ" localSheetId="44">#REF!</definedName>
    <definedName name="ㄴㄴㄴ" localSheetId="44">#REF!</definedName>
    <definedName name="ㄴㄴㄴㄴ" localSheetId="44">#REF!</definedName>
    <definedName name="ㄴㄴㄴㄴㄴ" localSheetId="44">#REF!</definedName>
    <definedName name="ㄴㅁ" localSheetId="44" hidden="1">#REF!</definedName>
    <definedName name="나." localSheetId="44">#REF!</definedName>
    <definedName name="나야" localSheetId="44">#REF!</definedName>
    <definedName name="남산1호" localSheetId="44">#REF!</definedName>
    <definedName name="남산2호" localSheetId="44">#REF!</definedName>
    <definedName name="내고" localSheetId="44">#REF!</definedName>
    <definedName name="내역서" localSheetId="44">#REF!</definedName>
    <definedName name="哈哈" localSheetId="44">#REF!</definedName>
    <definedName name="好" localSheetId="44">#REF!</definedName>
    <definedName name="呵呵" localSheetId="44">#REF!</definedName>
    <definedName name="노곡1호" localSheetId="44">#REF!</definedName>
    <definedName name="노곡2호" localSheetId="44">#REF!</definedName>
    <definedName name="노곡3호" localSheetId="44">#REF!</definedName>
    <definedName name="노곡4호" localSheetId="44">#REF!</definedName>
    <definedName name="노무비" localSheetId="44">#REF!</definedName>
    <definedName name="노무비합" localSheetId="44">#REF!</definedName>
    <definedName name="노부비" localSheetId="44">#REF!</definedName>
    <definedName name="노임" localSheetId="44">#REF!</definedName>
    <definedName name="농원1호" localSheetId="44">#REF!</definedName>
    <definedName name="농원2호" localSheetId="44">#REF!</definedName>
    <definedName name="다." localSheetId="44">#REF!</definedName>
    <definedName name="단가" localSheetId="44">#REF!</definedName>
    <definedName name="단가2" localSheetId="44">#REF!,#REF!</definedName>
    <definedName name="단가비교표" localSheetId="44">#REF!,#REF!</definedName>
    <definedName name="단가산출" localSheetId="44">#REF!</definedName>
    <definedName name="단가적용표" localSheetId="44">#REF!</definedName>
    <definedName name="대가" localSheetId="44">#REF!,#REF!</definedName>
    <definedName name="대구" localSheetId="44">#REF!</definedName>
    <definedName name="덕산1호" localSheetId="44">#REF!</definedName>
    <definedName name="덕산2호" localSheetId="44">#REF!</definedName>
    <definedName name="덕산3호" localSheetId="44">#REF!</definedName>
    <definedName name="덕산4호" localSheetId="44">#REF!</definedName>
    <definedName name="덕전1호" localSheetId="44">#REF!</definedName>
    <definedName name="덕전2호" localSheetId="44">#REF!</definedName>
    <definedName name="덕전3호" localSheetId="44">#REF!</definedName>
    <definedName name="덕지1호" localSheetId="44">#REF!</definedName>
    <definedName name="덕천1호" localSheetId="44">#REF!</definedName>
    <definedName name="덕천2호" localSheetId="44">#REF!</definedName>
    <definedName name="덕천3호" localSheetId="44">#REF!</definedName>
    <definedName name="덕천4호" localSheetId="44">#REF!</definedName>
    <definedName name="利润" localSheetId="44">#REF!</definedName>
    <definedName name="도공100미" localSheetId="44">#REF!</definedName>
    <definedName name="도공100억" localSheetId="44">#REF!</definedName>
    <definedName name="도급공사" localSheetId="44">#REF!</definedName>
    <definedName name="도급공사비" localSheetId="44">#REF!</definedName>
    <definedName name="도급예산액" localSheetId="44">#REF!</definedName>
    <definedName name="도급예상액" localSheetId="44">#REF!</definedName>
    <definedName name="도장면적" localSheetId="44">#REF!</definedName>
    <definedName name="도장면적가공" localSheetId="44">#REF!</definedName>
    <definedName name="도장면적가공1" localSheetId="44">#REF!</definedName>
    <definedName name="동두천" localSheetId="44">#REF!</definedName>
    <definedName name="두기1" localSheetId="44">#REF!</definedName>
    <definedName name="두기1호" localSheetId="44">#REF!</definedName>
    <definedName name="두기2" localSheetId="44">#REF!</definedName>
    <definedName name="두기2호" localSheetId="44">#REF!</definedName>
    <definedName name="두기3" localSheetId="44">#REF!</definedName>
    <definedName name="두기3호" localSheetId="44">#REF!</definedName>
    <definedName name="你好" localSheetId="44">#REF!</definedName>
    <definedName name="飘窗" localSheetId="44">#REF!</definedName>
    <definedName name="ㄹ" localSheetId="44">#REF!</definedName>
    <definedName name="ㄹㄹ" localSheetId="44">#REF!</definedName>
    <definedName name="ㄹㄹㄹ" localSheetId="44">#REF!</definedName>
    <definedName name="ㄹㄹㄹㄹ" localSheetId="44">#REF!</definedName>
    <definedName name="ㄹㄹㄹㄹㄹ" localSheetId="44">#REF!</definedName>
    <definedName name="ㄹㄹㄹㄹㄹㄹ" localSheetId="44">#REF!</definedName>
    <definedName name="ㄹㄹㄹㄹㄹㄹㄹ" localSheetId="44">#REF!</definedName>
    <definedName name="ㄹㄹㄹㄹㄹㄹㄹㄹㄹㄹㄹ" localSheetId="44">#REF!</definedName>
    <definedName name="ㄹㄹㄹㄹㄹㄹㄹㄹㄹㄹㄹㄹㄹㄹㄹ" localSheetId="44">#REF!</definedName>
    <definedName name="ㄹ호" localSheetId="44" hidden="1">#REF!</definedName>
    <definedName name="设计费" localSheetId="44">#REF!</definedName>
    <definedName name="税收" localSheetId="44">#REF!</definedName>
    <definedName name="ㅁㄴ" localSheetId="44" hidden="1">#REF!</definedName>
    <definedName name="ㅁㅁㅁ" localSheetId="44">#REF!</definedName>
    <definedName name="ㅁㅁㅁㅁㅁㅁ" localSheetId="44" hidden="1">#REF!</definedName>
    <definedName name="ㅁㅇ" localSheetId="44">#REF!</definedName>
    <definedName name="外委加工.dbf" localSheetId="44">#REF!</definedName>
    <definedName name="멘트" localSheetId="44">#REF!</definedName>
    <definedName name="모래" localSheetId="44">#REF!</definedName>
    <definedName name="모래1" localSheetId="44">#REF!</definedName>
    <definedName name="무농1호" localSheetId="44">#REF!</definedName>
    <definedName name="무농2호" localSheetId="44">#REF!</definedName>
    <definedName name="박경희" localSheetId="44">#REF!</definedName>
    <definedName name="번들1호" localSheetId="44">#REF!</definedName>
    <definedName name="번들2호" localSheetId="44">#REF!</definedName>
    <definedName name="번들3호" localSheetId="44">#REF!</definedName>
    <definedName name="부가가치세" localSheetId="44">#REF!</definedName>
    <definedName name="부가가치세요율" localSheetId="44">#REF!</definedName>
    <definedName name="부가가치표" localSheetId="44">#REF!</definedName>
    <definedName name="부대" localSheetId="44">#REF!</definedName>
    <definedName name="부대내역비교" localSheetId="44">#REF!</definedName>
    <definedName name="부대사항" localSheetId="44">#REF!</definedName>
    <definedName name="분석" localSheetId="44">#REF!</definedName>
    <definedName name="비계" localSheetId="44">#REF!</definedName>
    <definedName name="비교표2" localSheetId="44" hidden="1">#REF!</definedName>
    <definedName name="비목1" localSheetId="44">#REF!</definedName>
    <definedName name="비목2" localSheetId="44">#REF!</definedName>
    <definedName name="비목3" localSheetId="44">#REF!</definedName>
    <definedName name="비목4" localSheetId="44">#REF!</definedName>
    <definedName name="ㅅㅅ" localSheetId="44">#REF!</definedName>
    <definedName name="사" localSheetId="44" hidden="1">#REF!</definedName>
    <definedName name="산재보험료" localSheetId="44">#REF!</definedName>
    <definedName name="산재보험료요율" localSheetId="44">#REF!</definedName>
    <definedName name="산재보험료표" localSheetId="44">#REF!</definedName>
    <definedName name="산출" localSheetId="44">#REF!</definedName>
    <definedName name="산출경비" localSheetId="44">#REF!</definedName>
    <definedName name="삼" localSheetId="44">#REF!</definedName>
    <definedName name="상림1호" localSheetId="44">#REF!</definedName>
    <definedName name="상림2호" localSheetId="44">#REF!</definedName>
    <definedName name="상림3호" localSheetId="44">#REF!</definedName>
    <definedName name="생사1호" localSheetId="44">#REF!</definedName>
    <definedName name="생사2호" localSheetId="44">#REF!</definedName>
    <definedName name="생사기존" localSheetId="44">#REF!</definedName>
    <definedName name="서울" localSheetId="44">#REF!</definedName>
    <definedName name="선량1호" localSheetId="44">#REF!</definedName>
    <definedName name="선량2호" localSheetId="44">#REF!</definedName>
    <definedName name="선량3호" localSheetId="44">#REF!</definedName>
    <definedName name="선량4호" localSheetId="44">#REF!</definedName>
    <definedName name="선량5호" localSheetId="44">#REF!</definedName>
    <definedName name="설계사" localSheetId="44">#REF!</definedName>
    <definedName name="설계삼" localSheetId="44">#REF!</definedName>
    <definedName name="설계오" localSheetId="44">#REF!</definedName>
    <definedName name="설계육" localSheetId="44">#REF!</definedName>
    <definedName name="설계이" localSheetId="44">#REF!</definedName>
    <definedName name="성산1호" localSheetId="44">#REF!</definedName>
    <definedName name="성산2호" localSheetId="44">#REF!</definedName>
    <definedName name="성산3호" localSheetId="44">#REF!</definedName>
    <definedName name="성산4호" localSheetId="44">#REF!</definedName>
    <definedName name="성산5호" localSheetId="44">#REF!</definedName>
    <definedName name="송수관로구경" localSheetId="44">#REF!</definedName>
    <definedName name="송천1" localSheetId="44">#REF!</definedName>
    <definedName name="송천2" localSheetId="44">#REF!</definedName>
    <definedName name="수중모타1" localSheetId="44">#REF!</definedName>
    <definedName name="수중모타10" localSheetId="44">#REF!</definedName>
    <definedName name="수중모타15" localSheetId="44">#REF!</definedName>
    <definedName name="수중모타2" localSheetId="44">#REF!</definedName>
    <definedName name="수중모타20" localSheetId="44">#REF!</definedName>
    <definedName name="수중모타25" localSheetId="44">#REF!</definedName>
    <definedName name="수중모타3" localSheetId="44">#REF!</definedName>
    <definedName name="수중모타30" localSheetId="44">#REF!</definedName>
    <definedName name="수중모타5" localSheetId="44">#REF!</definedName>
    <definedName name="수중모타7.5" localSheetId="44">#REF!</definedName>
    <definedName name="수중모터펌프단가" localSheetId="44">#REF!</definedName>
    <definedName name="수중케이블단가" localSheetId="44">#REF!</definedName>
    <definedName name="수행능력" localSheetId="44">#REF!</definedName>
    <definedName name="순공사비" localSheetId="44">#REF!</definedName>
    <definedName name="순공사원가" localSheetId="44">#REF!</definedName>
    <definedName name="시" localSheetId="44">#REF!</definedName>
    <definedName name="신성1" localSheetId="44">#REF!</definedName>
    <definedName name="신성2" localSheetId="44">#REF!</definedName>
    <definedName name="신성3" localSheetId="44">#REF!</definedName>
    <definedName name="신성4" localSheetId="44">#REF!</definedName>
    <definedName name="신성5" localSheetId="44">#REF!</definedName>
    <definedName name="신성6" localSheetId="44">#REF!</definedName>
    <definedName name="신성7" localSheetId="44">#REF!</definedName>
    <definedName name="신흥1호" localSheetId="44">#REF!</definedName>
    <definedName name="신흥2호" localSheetId="44">#REF!</definedName>
    <definedName name="실경상" localSheetId="44">#REF!</definedName>
    <definedName name="실행" localSheetId="44">#REF!</definedName>
    <definedName name="실행검토" localSheetId="44" hidden="1">#REF!</definedName>
    <definedName name="실행예상액" localSheetId="44" hidden="1">#REF!</definedName>
    <definedName name="실행집계" localSheetId="44">#REF!</definedName>
    <definedName name="ㅇㄹ" localSheetId="44" hidden="1">#REF!</definedName>
    <definedName name="ㅇㅇ" localSheetId="44">#REF!</definedName>
    <definedName name="ㅇㅇㅇ" localSheetId="44">#REF!</definedName>
    <definedName name="아연도강관단가" localSheetId="44">#REF!</definedName>
    <definedName name="아연도배관단가" localSheetId="44">#REF!</definedName>
    <definedName name="아연도배관자재" localSheetId="44">#REF!</definedName>
    <definedName name="안방1호" localSheetId="44">#REF!</definedName>
    <definedName name="안방2호" localSheetId="44">#REF!</definedName>
    <definedName name="안전관리비" localSheetId="44">#REF!</definedName>
    <definedName name="안전관리비요율" localSheetId="44">#REF!</definedName>
    <definedName name="안전관리비표" localSheetId="44">#REF!</definedName>
    <definedName name="안정수위" localSheetId="44">#REF!</definedName>
    <definedName name="앞들1호" localSheetId="44">#REF!</definedName>
    <definedName name="앞들2호" localSheetId="44">#REF!</definedName>
    <definedName name="양수량" localSheetId="44">#REF!</definedName>
    <definedName name="양식" localSheetId="44">#REF!</definedName>
    <definedName name="업체" localSheetId="44" hidden="1">#REF!</definedName>
    <definedName name="오산" localSheetId="44">#REF!</definedName>
    <definedName name="오주1호" localSheetId="44">#REF!</definedName>
    <definedName name="오주2호" localSheetId="44">#REF!</definedName>
    <definedName name="오주3호" localSheetId="44">#REF!</definedName>
    <definedName name="오주4호" localSheetId="44">#REF!</definedName>
    <definedName name="왕암내역" localSheetId="44">#REF!</definedName>
    <definedName name="요동1호" localSheetId="44">#REF!</definedName>
    <definedName name="요동2호" localSheetId="44">#REF!</definedName>
    <definedName name="용접" localSheetId="44">#REF!</definedName>
    <definedName name="우산" localSheetId="44">#REF!</definedName>
    <definedName name="운반중량산출2" localSheetId="44">#REF!</definedName>
    <definedName name="운암" localSheetId="44">#REF!</definedName>
    <definedName name="운호1호" localSheetId="44">#REF!</definedName>
    <definedName name="운호2호" localSheetId="44">#REF!</definedName>
    <definedName name="운호3호" localSheetId="44">#REF!</definedName>
    <definedName name="울산프랜지" localSheetId="44">#REF!</definedName>
    <definedName name="원가계산명" localSheetId="44">#REF!</definedName>
    <definedName name="원운1호" localSheetId="44">#REF!</definedName>
    <definedName name="원운2호" localSheetId="44">#REF!</definedName>
    <definedName name="육" localSheetId="44">#REF!</definedName>
    <definedName name="육리1호" localSheetId="44">#REF!</definedName>
    <definedName name="육리2호" localSheetId="44">#REF!</definedName>
    <definedName name="은산1호" localSheetId="44">#REF!</definedName>
    <definedName name="은산2호" localSheetId="44">#REF!</definedName>
    <definedName name="은산3호" localSheetId="44">#REF!</definedName>
    <definedName name="은산4호" localSheetId="44">#REF!</definedName>
    <definedName name="의무비" localSheetId="44">#REF!</definedName>
    <definedName name="의정부" localSheetId="44">#REF!</definedName>
    <definedName name="이" localSheetId="44">#REF!</definedName>
    <definedName name="이윤" localSheetId="44">#REF!</definedName>
    <definedName name="이윤요율" localSheetId="44">#REF!</definedName>
    <definedName name="이윤표" localSheetId="44">#REF!</definedName>
    <definedName name="이희선" localSheetId="44">#REF!,#REF!</definedName>
    <definedName name="인공" localSheetId="44">#REF!</definedName>
    <definedName name="인입공사비" localSheetId="44">#REF!</definedName>
    <definedName name="일반관리비" localSheetId="44">#REF!</definedName>
    <definedName name="일반관리비요율" localSheetId="44">#REF!</definedName>
    <definedName name="일반관리비표" localSheetId="44">#REF!</definedName>
    <definedName name="일위" localSheetId="44">#REF!,#REF!</definedName>
    <definedName name="일위대가" localSheetId="44">#REF!</definedName>
    <definedName name="일위목록" localSheetId="44">#REF!</definedName>
    <definedName name="입력란" localSheetId="44">#REF!</definedName>
    <definedName name="입력전체" localSheetId="44">#REF!</definedName>
    <definedName name="입안1호" localSheetId="44">#REF!</definedName>
    <definedName name="입안2호" localSheetId="44">#REF!</definedName>
    <definedName name="입안3호" localSheetId="44">#REF!</definedName>
    <definedName name="입안4호" localSheetId="44">#REF!</definedName>
    <definedName name="입안기존2" localSheetId="44">#REF!</definedName>
    <definedName name="자연수위" localSheetId="44">#REF!</definedName>
    <definedName name="자재" localSheetId="44">#REF!</definedName>
    <definedName name="잡자재비" localSheetId="44">#REF!</definedName>
    <definedName name="장산1" localSheetId="44">#REF!</definedName>
    <definedName name="장산2" localSheetId="44">#REF!</definedName>
    <definedName name="장산3" localSheetId="44">#REF!</definedName>
    <definedName name="장춘" localSheetId="44">#REF!</definedName>
    <definedName name="재료비" localSheetId="44">#REF!</definedName>
    <definedName name="재료비요율" localSheetId="44">#REF!</definedName>
    <definedName name="재료집계3" localSheetId="44">#REF!</definedName>
    <definedName name="저격2" localSheetId="44">#REF!</definedName>
    <definedName name="저수조만수위" localSheetId="44">#REF!</definedName>
    <definedName name="전동기용량" localSheetId="44">#REF!</definedName>
    <definedName name="전선관부속품비" localSheetId="44">#REF!</definedName>
    <definedName name="전장su" localSheetId="44">#REF!</definedName>
    <definedName name="정열범위" localSheetId="44">#REF!</definedName>
    <definedName name="조달예가" localSheetId="44">#REF!</definedName>
    <definedName name="중량" localSheetId="44">#REF!</definedName>
    <definedName name="중량표" localSheetId="44">#REF!</definedName>
    <definedName name="지동" localSheetId="44">#REF!</definedName>
    <definedName name="지질" localSheetId="44">#REF!</definedName>
    <definedName name="지질2" localSheetId="44">#REF!</definedName>
    <definedName name="직접경비" localSheetId="44">#REF!</definedName>
    <definedName name="직접노무비" localSheetId="44">#REF!</definedName>
    <definedName name="직접노무비요율" localSheetId="44">#REF!</definedName>
    <definedName name="직접비" localSheetId="44">#REF!</definedName>
    <definedName name="직접재료비" localSheetId="44">#REF!</definedName>
    <definedName name="직접재료비합" localSheetId="44">#REF!</definedName>
    <definedName name="직종" localSheetId="44">#REF!</definedName>
    <definedName name="직종명" localSheetId="44">#REF!</definedName>
    <definedName name="진석" localSheetId="44">#REF!,#REF!</definedName>
    <definedName name="ㅊ3" localSheetId="44">#REF!</definedName>
    <definedName name="차체2" localSheetId="44">#REF!</definedName>
    <definedName name="착정심도" localSheetId="44">#REF!</definedName>
    <definedName name="철골공" localSheetId="44">#REF!</definedName>
    <definedName name="철목1호" localSheetId="44">#REF!</definedName>
    <definedName name="철목2호" localSheetId="44">#REF!</definedName>
    <definedName name="철목3호" localSheetId="44">#REF!</definedName>
    <definedName name="철목4호" localSheetId="44">#REF!</definedName>
    <definedName name="철콘" localSheetId="44">#REF!</definedName>
    <definedName name="철콘견적" localSheetId="44">#REF!</definedName>
    <definedName name="철콘번호" localSheetId="44">#REF!</definedName>
    <definedName name="청림1호" localSheetId="44">#REF!</definedName>
    <definedName name="청림2호" localSheetId="44">#REF!</definedName>
    <definedName name="청림3호" localSheetId="44">#REF!</definedName>
    <definedName name="총공사비" localSheetId="44">#REF!</definedName>
    <definedName name="총괄" localSheetId="44">#REF!</definedName>
    <definedName name="총괄표0" localSheetId="44" hidden="1">#REF!</definedName>
    <definedName name="총원가" localSheetId="44">#REF!</definedName>
    <definedName name="칠" localSheetId="44">#REF!</definedName>
    <definedName name="ㅌㅌㅌㅌㅌㅌㅌ" localSheetId="44">#REF!</definedName>
    <definedName name="토" localSheetId="44" hidden="1">#REF!</definedName>
    <definedName name="팔" localSheetId="44" hidden="1">#REF!</definedName>
    <definedName name="펌프구경" localSheetId="44">#REF!</definedName>
    <definedName name="평택" localSheetId="44">#REF!</definedName>
    <definedName name="표지" localSheetId="44" hidden="1">#REF!</definedName>
    <definedName name="프린트" localSheetId="44">#REF!</definedName>
    <definedName name="ㅎ" localSheetId="44">#REF!</definedName>
    <definedName name="ㅎ314" localSheetId="44">#REF!</definedName>
    <definedName name="ㅎ384" localSheetId="44">#REF!</definedName>
    <definedName name="ㅎㄹㄹ" localSheetId="44">#REF!</definedName>
    <definedName name="하도급계획서" localSheetId="44">#REF!</definedName>
    <definedName name="한" localSheetId="44" hidden="1">#REF!</definedName>
    <definedName name="한교1호" localSheetId="44">#REF!</definedName>
    <definedName name="한교2호" localSheetId="44">#REF!</definedName>
    <definedName name="한교3호" localSheetId="44">#REF!</definedName>
    <definedName name="한전" localSheetId="44">#REF!</definedName>
    <definedName name="한전수탁비" localSheetId="44">#REF!</definedName>
    <definedName name="할증" localSheetId="44">#REF!</definedName>
    <definedName name="합계" localSheetId="44">#REF!</definedName>
    <definedName name="행삭제" localSheetId="44">#REF!</definedName>
    <definedName name="현천기자재비" localSheetId="44">#REF!</definedName>
    <definedName name="화신1호" localSheetId="44">#REF!</definedName>
    <definedName name="화신2호" localSheetId="44">#REF!</definedName>
    <definedName name="화신기존1" localSheetId="44">#REF!</definedName>
    <definedName name="화신기존2" localSheetId="44">#REF!</definedName>
    <definedName name="환산계수" localSheetId="44">#REF!</definedName>
    <definedName name="회사명" localSheetId="44">#REF!</definedName>
    <definedName name="회시1호" localSheetId="44">#REF!</definedName>
    <definedName name="회시2호" localSheetId="44">#REF!</definedName>
    <definedName name="희선" localSheetId="44">#REF!,#REF!,#REF!,#REF!,#REF!,#REF!,#REF!,#REF!,#REF!,#REF!,#REF!,#REF!,#REF!,#REF!,#REF!,#REF!,#REF!,#REF!,#REF!</definedName>
    <definedName name="ㅗ1433" localSheetId="44">#REF!</definedName>
    <definedName name="ㅗㅓㅏ" localSheetId="44">#REF!</definedName>
    <definedName name="ㅠ" localSheetId="44">#REF!</definedName>
    <definedName name="ㅠ1" localSheetId="44">#REF!</definedName>
    <definedName name="ㅠ121" localSheetId="44">#REF!</definedName>
    <definedName name="_xlnm.Print_Area" localSheetId="44">'3.1C1515'!$A$1:$I$34</definedName>
    <definedName name="\e" localSheetId="39">#REF!</definedName>
    <definedName name="\g" localSheetId="39">#REF!</definedName>
    <definedName name="\O" localSheetId="39">#REF!</definedName>
    <definedName name="\s" localSheetId="39">#REF!</definedName>
    <definedName name="_\D" localSheetId="39">#REF!</definedName>
    <definedName name="_\X" localSheetId="39">#REF!</definedName>
    <definedName name="________cap11" localSheetId="39">#REF!</definedName>
    <definedName name="_______cap11" localSheetId="39">#REF!</definedName>
    <definedName name="______cap11" localSheetId="39">#REF!</definedName>
    <definedName name="_____key2" localSheetId="39" hidden="1">#REF!</definedName>
    <definedName name="____key2" localSheetId="39" hidden="1">#REF!</definedName>
    <definedName name="____YO1" localSheetId="39">#REF!</definedName>
    <definedName name="____총괄표" localSheetId="39" hidden="1">#REF!</definedName>
    <definedName name="___BMK10" localSheetId="39">#REF!</definedName>
    <definedName name="___HSH1" localSheetId="39">#REF!</definedName>
    <definedName name="___HSH2" localSheetId="39">#REF!</definedName>
    <definedName name="___HTB2" localSheetId="39">#REF!</definedName>
    <definedName name="___HTS1" localSheetId="39">#REF!</definedName>
    <definedName name="___key2" localSheetId="39" hidden="1">#REF!</definedName>
    <definedName name="___MS1" localSheetId="39">#REF!</definedName>
    <definedName name="___mu1" localSheetId="39">#REF!</definedName>
    <definedName name="___mu2" localSheetId="39">#REF!</definedName>
    <definedName name="___mu3" localSheetId="39">#REF!</definedName>
    <definedName name="___na7" localSheetId="39">#REF!</definedName>
    <definedName name="___nf1" localSheetId="39">#REF!</definedName>
    <definedName name="___nf2" localSheetId="39">#REF!</definedName>
    <definedName name="___nf3" localSheetId="39">#REF!</definedName>
    <definedName name="___ng30" localSheetId="39">#REF!</definedName>
    <definedName name="___ng35" localSheetId="39">#REF!</definedName>
    <definedName name="___NP1" localSheetId="39">#REF!</definedName>
    <definedName name="___NP2" localSheetId="39">#REF!</definedName>
    <definedName name="___NSH1" localSheetId="39">#REF!</definedName>
    <definedName name="___NSH2" localSheetId="39">#REF!</definedName>
    <definedName name="___pa7" localSheetId="39">#REF!</definedName>
    <definedName name="___pf1" localSheetId="39">#REF!</definedName>
    <definedName name="___pf2" localSheetId="39">#REF!</definedName>
    <definedName name="___pf3" localSheetId="39">#REF!</definedName>
    <definedName name="___pg30" localSheetId="39">#REF!</definedName>
    <definedName name="___pg35" localSheetId="39">#REF!</definedName>
    <definedName name="___ppa7" localSheetId="39">#REF!</definedName>
    <definedName name="___ppf1" localSheetId="39">#REF!</definedName>
    <definedName name="___ppf2" localSheetId="39">#REF!</definedName>
    <definedName name="___ppf3" localSheetId="39">#REF!</definedName>
    <definedName name="___ppg30" localSheetId="39">#REF!</definedName>
    <definedName name="___ppg35" localSheetId="39">#REF!</definedName>
    <definedName name="___QTY10" localSheetId="39">#REF!</definedName>
    <definedName name="___UPR10" localSheetId="39">#REF!</definedName>
    <definedName name="___vrc25" localSheetId="39">#REF!</definedName>
    <definedName name="___YO1" localSheetId="39">#REF!</definedName>
    <definedName name="___총괄표" localSheetId="39" hidden="1">#REF!</definedName>
    <definedName name="__16_3_0Crite" localSheetId="39">#REF!</definedName>
    <definedName name="__17_3_0Criteria" localSheetId="39">#REF!</definedName>
    <definedName name="__18_3__Crite" localSheetId="39">#REF!</definedName>
    <definedName name="__19_3__Criteria" localSheetId="39">#REF!</definedName>
    <definedName name="__20A15_" localSheetId="39">#REF!</definedName>
    <definedName name="__21G_0Extr" localSheetId="39">#REF!</definedName>
    <definedName name="__22G_0Extract" localSheetId="39">#REF!</definedName>
    <definedName name="__23G__Extr" localSheetId="39">#REF!</definedName>
    <definedName name="__24G__Extract" localSheetId="39">#REF!</definedName>
    <definedName name="__BMK10" localSheetId="39">#REF!</definedName>
    <definedName name="__cap11" localSheetId="39">#REF!</definedName>
    <definedName name="__HSH1" localSheetId="39">#REF!</definedName>
    <definedName name="__HSH2" localSheetId="39">#REF!</definedName>
    <definedName name="__HTB2" localSheetId="39">#REF!</definedName>
    <definedName name="__HTS1" localSheetId="39">#REF!</definedName>
    <definedName name="__key2" localSheetId="39" hidden="1">#REF!</definedName>
    <definedName name="__MS1" localSheetId="39">#REF!</definedName>
    <definedName name="__mu1" localSheetId="39">#REF!</definedName>
    <definedName name="__mu2" localSheetId="39">#REF!</definedName>
    <definedName name="__mu3" localSheetId="39">#REF!</definedName>
    <definedName name="__na7" localSheetId="39">#REF!</definedName>
    <definedName name="__nf1" localSheetId="39">#REF!</definedName>
    <definedName name="__nf2" localSheetId="39">#REF!</definedName>
    <definedName name="__nf3" localSheetId="39">#REF!</definedName>
    <definedName name="__ng30" localSheetId="39">#REF!</definedName>
    <definedName name="__ng35" localSheetId="39">#REF!</definedName>
    <definedName name="__NP1" localSheetId="39">#REF!</definedName>
    <definedName name="__NP2" localSheetId="39">#REF!</definedName>
    <definedName name="__NSH1" localSheetId="39">#REF!</definedName>
    <definedName name="__NSH2" localSheetId="39">#REF!</definedName>
    <definedName name="__pa7" localSheetId="39">#REF!</definedName>
    <definedName name="__pf1" localSheetId="39">#REF!</definedName>
    <definedName name="__pf2" localSheetId="39">#REF!</definedName>
    <definedName name="__pf3" localSheetId="39">#REF!</definedName>
    <definedName name="__pg30" localSheetId="39">#REF!</definedName>
    <definedName name="__pg35" localSheetId="39">#REF!</definedName>
    <definedName name="__ppa7" localSheetId="39">#REF!</definedName>
    <definedName name="__ppf1" localSheetId="39">#REF!</definedName>
    <definedName name="__ppf2" localSheetId="39">#REF!</definedName>
    <definedName name="__ppf3" localSheetId="39">#REF!</definedName>
    <definedName name="__ppg30" localSheetId="39">#REF!</definedName>
    <definedName name="__ppg35" localSheetId="39">#REF!</definedName>
    <definedName name="__QTY10" localSheetId="39">#REF!</definedName>
    <definedName name="__UPR10" localSheetId="39">#REF!</definedName>
    <definedName name="__vrc25" localSheetId="39">#REF!</definedName>
    <definedName name="__YO1" localSheetId="39">#REF!</definedName>
    <definedName name="__총괄표" localSheetId="39" hidden="1">#REF!</definedName>
    <definedName name="_000年.xls" localSheetId="39">#REF!</definedName>
    <definedName name="_001年.xls" localSheetId="39">#REF!</definedName>
    <definedName name="_002年.xls" localSheetId="39">#REF!</definedName>
    <definedName name="_16.025_8.297_18.65__10.5" localSheetId="39">#REF!</definedName>
    <definedName name="_16_3_0Crite" localSheetId="39">#REF!</definedName>
    <definedName name="_17_3_0Criteria" localSheetId="39">#REF!</definedName>
    <definedName name="_18_3__Crite" localSheetId="39">#REF!</definedName>
    <definedName name="_19_3__Criteria" localSheetId="39">#REF!</definedName>
    <definedName name="_1공장" localSheetId="39">#REF!</definedName>
    <definedName name="_20A15_" localSheetId="39">#REF!</definedName>
    <definedName name="_21G_0Extr" localSheetId="39">#REF!</definedName>
    <definedName name="_22G_0Extract" localSheetId="39">#REF!</definedName>
    <definedName name="_23G__Extr" localSheetId="39">#REF!</definedName>
    <definedName name="_24G__Extract" localSheetId="39">#REF!</definedName>
    <definedName name="_2공장" localSheetId="39">#REF!</definedName>
    <definedName name="_3공장" localSheetId="39">#REF!</definedName>
    <definedName name="_58_3" localSheetId="39">#REF!</definedName>
    <definedName name="_61_3_0Crite" localSheetId="39">#REF!</definedName>
    <definedName name="_64_3_0Criteria" localSheetId="39">#REF!</definedName>
    <definedName name="_67_3__Crite" localSheetId="39">#REF!</definedName>
    <definedName name="_70_3__Criteria" localSheetId="39">#REF!</definedName>
    <definedName name="_71A15_" localSheetId="39">#REF!</definedName>
    <definedName name="_74G" localSheetId="39">#REF!</definedName>
    <definedName name="_77G_0Extr" localSheetId="39">#REF!</definedName>
    <definedName name="_80G_0Extract" localSheetId="39">#REF!</definedName>
    <definedName name="_83G__Extr" localSheetId="39">#REF!</definedName>
    <definedName name="_86G__Extract" localSheetId="39">#REF!</definedName>
    <definedName name="_A" localSheetId="39">#REF!</definedName>
    <definedName name="_BMK10" localSheetId="39">#REF!</definedName>
    <definedName name="_cap11" localSheetId="39">#REF!</definedName>
    <definedName name="_Dist_Bin" localSheetId="39" hidden="1">#REF!</definedName>
    <definedName name="_Dist_Values" localSheetId="39" hidden="1">#REF!</definedName>
    <definedName name="_Fill" localSheetId="39" hidden="1">#REF!</definedName>
    <definedName name="_HSH1" localSheetId="39">#REF!</definedName>
    <definedName name="_HSH2" localSheetId="39">#REF!</definedName>
    <definedName name="_HTB2" localSheetId="39">#REF!</definedName>
    <definedName name="_HTS1" localSheetId="39">#REF!</definedName>
    <definedName name="_Key1" localSheetId="39" hidden="1">#REF!</definedName>
    <definedName name="_Key2" localSheetId="39" hidden="1">#REF!</definedName>
    <definedName name="_MS1" localSheetId="39">#REF!</definedName>
    <definedName name="_mu1" localSheetId="39">#REF!</definedName>
    <definedName name="_mu2" localSheetId="39">#REF!</definedName>
    <definedName name="_mu3" localSheetId="39">#REF!</definedName>
    <definedName name="_na7" localSheetId="39">#REF!</definedName>
    <definedName name="_nf1" localSheetId="39">#REF!</definedName>
    <definedName name="_nf2" localSheetId="39">#REF!</definedName>
    <definedName name="_nf3" localSheetId="39">#REF!</definedName>
    <definedName name="_ng30" localSheetId="39">#REF!</definedName>
    <definedName name="_ng35" localSheetId="39">#REF!</definedName>
    <definedName name="_NP1" localSheetId="39">#REF!</definedName>
    <definedName name="_NP2" localSheetId="39">#REF!</definedName>
    <definedName name="_NSH1" localSheetId="39">#REF!</definedName>
    <definedName name="_NSH2" localSheetId="39">#REF!</definedName>
    <definedName name="_pa7" localSheetId="39">#REF!</definedName>
    <definedName name="_pf1" localSheetId="39">#REF!</definedName>
    <definedName name="_pf2" localSheetId="39">#REF!</definedName>
    <definedName name="_pf3" localSheetId="39">#REF!</definedName>
    <definedName name="_pg30" localSheetId="39">#REF!</definedName>
    <definedName name="_pg35" localSheetId="39">#REF!</definedName>
    <definedName name="_ppa7" localSheetId="39">#REF!</definedName>
    <definedName name="_ppf1" localSheetId="39">#REF!</definedName>
    <definedName name="_ppf2" localSheetId="39">#REF!</definedName>
    <definedName name="_ppf3" localSheetId="39">#REF!</definedName>
    <definedName name="_ppg30" localSheetId="39">#REF!</definedName>
    <definedName name="_ppg35" localSheetId="39">#REF!</definedName>
    <definedName name="_QTY10" localSheetId="39">#REF!</definedName>
    <definedName name="_Sort" localSheetId="39" hidden="1">#REF!</definedName>
    <definedName name="_Table1_In1" localSheetId="39" hidden="1">#REF!</definedName>
    <definedName name="_Table1_Out" localSheetId="39" hidden="1">#REF!</definedName>
    <definedName name="_UPR10" localSheetId="39">#REF!</definedName>
    <definedName name="_vrc25" localSheetId="39">#REF!</definedName>
    <definedName name="_YO1" localSheetId="39">#REF!</definedName>
    <definedName name="_총괄표" localSheetId="39" hidden="1">#REF!</definedName>
    <definedName name="A_1" localSheetId="39">#REF!</definedName>
    <definedName name="A_2" localSheetId="39">#REF!</definedName>
    <definedName name="A_3" localSheetId="39">#REF!</definedName>
    <definedName name="A_4" localSheetId="39">#REF!</definedName>
    <definedName name="A_5" localSheetId="39">#REF!</definedName>
    <definedName name="A_6" localSheetId="39">#REF!</definedName>
    <definedName name="A1_" localSheetId="39">#REF!</definedName>
    <definedName name="A15." localSheetId="39">#REF!</definedName>
    <definedName name="A2_" localSheetId="39">#REF!</definedName>
    <definedName name="A3_" localSheetId="39">#REF!</definedName>
    <definedName name="A315yoo1" localSheetId="39">#REF!</definedName>
    <definedName name="A4_" localSheetId="39">#REF!</definedName>
    <definedName name="A5_" localSheetId="39">#REF!</definedName>
    <definedName name="A7_" localSheetId="39">#REF!</definedName>
    <definedName name="A8_" localSheetId="39">#REF!</definedName>
    <definedName name="A9_" localSheetId="39">#REF!</definedName>
    <definedName name="AA" localSheetId="39" hidden="1">#REF!</definedName>
    <definedName name="AMOUNT" localSheetId="39">#REF!</definedName>
    <definedName name="are" localSheetId="39">#REF!</definedName>
    <definedName name="as" localSheetId="39" hidden="1">#REF!</definedName>
    <definedName name="b_1" localSheetId="39">#REF!</definedName>
    <definedName name="B0" localSheetId="39">#REF!</definedName>
    <definedName name="B1_" localSheetId="39">#REF!</definedName>
    <definedName name="B1381." localSheetId="39">#REF!</definedName>
    <definedName name="B1A" localSheetId="39">#REF!</definedName>
    <definedName name="B1WL" localSheetId="39">#REF!</definedName>
    <definedName name="B1WR" localSheetId="39">#REF!</definedName>
    <definedName name="B2A" localSheetId="39">#REF!</definedName>
    <definedName name="B2WL" localSheetId="39">#REF!</definedName>
    <definedName name="B2WR" localSheetId="39">#REF!</definedName>
    <definedName name="B3A" localSheetId="39">#REF!</definedName>
    <definedName name="B4A" localSheetId="39">#REF!</definedName>
    <definedName name="B5A" localSheetId="39">#REF!</definedName>
    <definedName name="B6A" localSheetId="39">#REF!</definedName>
    <definedName name="B7A" localSheetId="39">#REF!</definedName>
    <definedName name="B8A" localSheetId="39">#REF!</definedName>
    <definedName name="BA" localSheetId="39">#REF!</definedName>
    <definedName name="BAE_GWANG_GONG" localSheetId="39">#REF!</definedName>
    <definedName name="BB" localSheetId="39">#REF!</definedName>
    <definedName name="bbb" localSheetId="39">#REF!</definedName>
    <definedName name="BHU" localSheetId="39">#REF!</definedName>
    <definedName name="BI_GAE_GONG" localSheetId="39">#REF!</definedName>
    <definedName name="BIGO" localSheetId="39">#REF!</definedName>
    <definedName name="BJ_GLF" localSheetId="39">#REF!</definedName>
    <definedName name="BJ_LR" localSheetId="39">#REF!</definedName>
    <definedName name="BMO" localSheetId="39">#REF!</definedName>
    <definedName name="BO" localSheetId="39">#REF!</definedName>
    <definedName name="BO_ON_GONG" localSheetId="39">#REF!</definedName>
    <definedName name="BO_TONG_IN_BU" localSheetId="39">#REF!</definedName>
    <definedName name="BSH" localSheetId="39">#REF!</definedName>
    <definedName name="BV" localSheetId="39">#REF!</definedName>
    <definedName name="C_1" localSheetId="39">#REF!</definedName>
    <definedName name="C_2" localSheetId="39">#REF!</definedName>
    <definedName name="C_3" localSheetId="39">#REF!</definedName>
    <definedName name="cap" localSheetId="39">#REF!</definedName>
    <definedName name="CCC" localSheetId="39">#REF!</definedName>
    <definedName name="CHUK_RYANG_SA" localSheetId="39">#REF!</definedName>
    <definedName name="CHUL_GOL_GONG" localSheetId="39">#REF!</definedName>
    <definedName name="CHUL_GONG" localSheetId="39">#REF!</definedName>
    <definedName name="CIVIL" localSheetId="39">#REF!</definedName>
    <definedName name="CKSP" localSheetId="39">#REF!</definedName>
    <definedName name="Client" localSheetId="39">#REF!</definedName>
    <definedName name="CM" localSheetId="39">#REF!</definedName>
    <definedName name="COD" localSheetId="39">#REF!</definedName>
    <definedName name="CODE" localSheetId="39">#REF!</definedName>
    <definedName name="cola" localSheetId="39">#REF!</definedName>
    <definedName name="cola11" localSheetId="39">#REF!</definedName>
    <definedName name="colb" localSheetId="39">#REF!</definedName>
    <definedName name="Conc_A" localSheetId="39">#REF!</definedName>
    <definedName name="Conc_C" localSheetId="39">#REF!</definedName>
    <definedName name="COST" localSheetId="39" hidden="1">#REF!</definedName>
    <definedName name="COSTT" localSheetId="39" hidden="1">#REF!</definedName>
    <definedName name="CPK" localSheetId="39">#REF!</definedName>
    <definedName name="CR" localSheetId="39">#REF!</definedName>
    <definedName name="D0" localSheetId="39">#REF!</definedName>
    <definedName name="D00" localSheetId="39">#REF!</definedName>
    <definedName name="D000" localSheetId="39">#REF!</definedName>
    <definedName name="DAN" localSheetId="39">#REF!</definedName>
    <definedName name="DANGA" localSheetId="39">#REF!,#REF!</definedName>
    <definedName name="danga2" localSheetId="39">#REF!,#REF!</definedName>
    <definedName name="Database" localSheetId="39" hidden="1">#REF!</definedName>
    <definedName name="database2" localSheetId="39">#REF!</definedName>
    <definedName name="date" localSheetId="39">#REF!</definedName>
    <definedName name="Date_Bidding" localSheetId="39">#REF!</definedName>
    <definedName name="DE" localSheetId="39">#REF!</definedName>
    <definedName name="DF" localSheetId="39">#REF!</definedName>
    <definedName name="dl" localSheetId="39">#REF!</definedName>
    <definedName name="DO_JANG_GONG" localSheetId="39">#REF!</definedName>
    <definedName name="DPI" localSheetId="39">#REF!</definedName>
    <definedName name="DPP" localSheetId="39">#REF!</definedName>
    <definedName name="DS" localSheetId="39">#REF!</definedName>
    <definedName name="DSVP" localSheetId="39">#REF!</definedName>
    <definedName name="DUCT_GONG" localSheetId="39">#REF!</definedName>
    <definedName name="E10M" localSheetId="39">#REF!</definedName>
    <definedName name="E10P" localSheetId="39">#REF!</definedName>
    <definedName name="E11M" localSheetId="39">#REF!</definedName>
    <definedName name="E11P" localSheetId="39">#REF!</definedName>
    <definedName name="E12M" localSheetId="39">#REF!</definedName>
    <definedName name="E12P" localSheetId="39">#REF!</definedName>
    <definedName name="E13M" localSheetId="39">#REF!</definedName>
    <definedName name="E13P" localSheetId="39">#REF!</definedName>
    <definedName name="E14M" localSheetId="39">#REF!</definedName>
    <definedName name="E14P" localSheetId="39">#REF!</definedName>
    <definedName name="E15M" localSheetId="39">#REF!</definedName>
    <definedName name="E15P" localSheetId="39">#REF!</definedName>
    <definedName name="E16M" localSheetId="39">#REF!</definedName>
    <definedName name="E16P" localSheetId="39">#REF!</definedName>
    <definedName name="E17M" localSheetId="39">#REF!</definedName>
    <definedName name="E17P" localSheetId="39">#REF!</definedName>
    <definedName name="E18M" localSheetId="39">#REF!</definedName>
    <definedName name="E18P" localSheetId="39">#REF!</definedName>
    <definedName name="E19M" localSheetId="39">#REF!</definedName>
    <definedName name="E19P" localSheetId="39">#REF!</definedName>
    <definedName name="E1E" localSheetId="39">#REF!</definedName>
    <definedName name="E1M" localSheetId="39">#REF!</definedName>
    <definedName name="E1P" localSheetId="39">#REF!</definedName>
    <definedName name="E20M" localSheetId="39">#REF!</definedName>
    <definedName name="E20P" localSheetId="39">#REF!</definedName>
    <definedName name="E21M" localSheetId="39">#REF!</definedName>
    <definedName name="E21P" localSheetId="39">#REF!</definedName>
    <definedName name="E22M" localSheetId="39">#REF!</definedName>
    <definedName name="E22P" localSheetId="39">#REF!</definedName>
    <definedName name="E23M" localSheetId="39">#REF!</definedName>
    <definedName name="E23P" localSheetId="39">#REF!</definedName>
    <definedName name="E24M" localSheetId="39">#REF!</definedName>
    <definedName name="E24P" localSheetId="39">#REF!</definedName>
    <definedName name="E26E" localSheetId="39">#REF!</definedName>
    <definedName name="E26M" localSheetId="39">#REF!</definedName>
    <definedName name="E26P" localSheetId="39">#REF!</definedName>
    <definedName name="E27E" localSheetId="39">#REF!</definedName>
    <definedName name="E27M" localSheetId="39">#REF!</definedName>
    <definedName name="E27P" localSheetId="39">#REF!</definedName>
    <definedName name="E28E" localSheetId="39">#REF!</definedName>
    <definedName name="E28M" localSheetId="39">#REF!</definedName>
    <definedName name="E28P" localSheetId="39">#REF!</definedName>
    <definedName name="E29M" localSheetId="39">#REF!</definedName>
    <definedName name="E29P" localSheetId="39">#REF!</definedName>
    <definedName name="E2E" localSheetId="39">#REF!</definedName>
    <definedName name="E2M" localSheetId="39">#REF!</definedName>
    <definedName name="E2P" localSheetId="39">#REF!</definedName>
    <definedName name="E30M" localSheetId="39">#REF!</definedName>
    <definedName name="E30P" localSheetId="39">#REF!</definedName>
    <definedName name="E35M" localSheetId="39">#REF!</definedName>
    <definedName name="E35P" localSheetId="39">#REF!</definedName>
    <definedName name="E3P" localSheetId="39">#REF!</definedName>
    <definedName name="E43M" localSheetId="39">#REF!</definedName>
    <definedName name="E43P" localSheetId="39">#REF!</definedName>
    <definedName name="E44M" localSheetId="39">#REF!</definedName>
    <definedName name="E44P" localSheetId="39">#REF!</definedName>
    <definedName name="E45M" localSheetId="39">#REF!</definedName>
    <definedName name="E45P" localSheetId="39">#REF!</definedName>
    <definedName name="E46M" localSheetId="39">#REF!</definedName>
    <definedName name="E46P" localSheetId="39">#REF!</definedName>
    <definedName name="E47M" localSheetId="39">#REF!</definedName>
    <definedName name="E47P" localSheetId="39">#REF!</definedName>
    <definedName name="E49M" localSheetId="39">#REF!</definedName>
    <definedName name="E49P" localSheetId="39">#REF!</definedName>
    <definedName name="E4M" localSheetId="39">#REF!</definedName>
    <definedName name="E4P" localSheetId="39">#REF!</definedName>
    <definedName name="E50M" localSheetId="39">#REF!</definedName>
    <definedName name="E50P" localSheetId="39">#REF!</definedName>
    <definedName name="E51E" localSheetId="39">#REF!</definedName>
    <definedName name="E5M" localSheetId="39">#REF!</definedName>
    <definedName name="E5P" localSheetId="39">#REF!</definedName>
    <definedName name="E6M" localSheetId="39">#REF!</definedName>
    <definedName name="E6P" localSheetId="39">#REF!</definedName>
    <definedName name="E7M" localSheetId="39">#REF!</definedName>
    <definedName name="E7P" localSheetId="39">#REF!</definedName>
    <definedName name="E8M" localSheetId="39">#REF!</definedName>
    <definedName name="E8P" localSheetId="39">#REF!</definedName>
    <definedName name="E9M" localSheetId="39">#REF!</definedName>
    <definedName name="E9P" localSheetId="39">#REF!</definedName>
    <definedName name="eee" localSheetId="39" hidden="1">#REF!</definedName>
    <definedName name="Exchange_Rate" localSheetId="39">#REF!</definedName>
    <definedName name="Extract_MI" localSheetId="39">#REF!</definedName>
    <definedName name="fact" localSheetId="39">#REF!</definedName>
    <definedName name="FD" localSheetId="39">#REF!</definedName>
    <definedName name="FEEL" localSheetId="39">#REF!</definedName>
    <definedName name="fjkf" localSheetId="39">#REF!</definedName>
    <definedName name="Form" localSheetId="39">#REF!</definedName>
    <definedName name="fvdsa" localSheetId="39">#REF!</definedName>
    <definedName name="fwk" localSheetId="39">#REF!</definedName>
    <definedName name="GAE_JANG_GONG" localSheetId="39">#REF!</definedName>
    <definedName name="GEMCO" localSheetId="39" hidden="1">#REF!</definedName>
    <definedName name="gfdgdgdf" localSheetId="39">#REF!</definedName>
    <definedName name="gfggfr" localSheetId="39">#REF!</definedName>
    <definedName name="GG" localSheetId="39">#REF!</definedName>
    <definedName name="GGGG" localSheetId="39">#REF!</definedName>
    <definedName name="gh" localSheetId="39">#REF!</definedName>
    <definedName name="GI_GAE_SUL_CHI_GONG" localSheetId="39">#REF!</definedName>
    <definedName name="GJ" localSheetId="39">#REF!</definedName>
    <definedName name="gjj" localSheetId="39">#REF!</definedName>
    <definedName name="GK" localSheetId="39">#REF!</definedName>
    <definedName name="GONGCODE" localSheetId="39">#REF!</definedName>
    <definedName name="grew" localSheetId="39" hidden="1">#REF!</definedName>
    <definedName name="Gtb" localSheetId="39">#REF!</definedName>
    <definedName name="gtbtt" localSheetId="39">#REF!</definedName>
    <definedName name="GUMAK" localSheetId="39">#REF!</definedName>
    <definedName name="Gxl" localSheetId="39">#REF!</definedName>
    <definedName name="gxltt" localSheetId="39">#REF!</definedName>
    <definedName name="GY" localSheetId="39">#REF!</definedName>
    <definedName name="H1L" localSheetId="39">#REF!</definedName>
    <definedName name="H1R" localSheetId="39">#REF!</definedName>
    <definedName name="H1WL" localSheetId="39">#REF!</definedName>
    <definedName name="H1WR" localSheetId="39">#REF!</definedName>
    <definedName name="H2L" localSheetId="39">#REF!</definedName>
    <definedName name="H2R" localSheetId="39">#REF!</definedName>
    <definedName name="H2WL" localSheetId="39">#REF!</definedName>
    <definedName name="H2WR" localSheetId="39">#REF!</definedName>
    <definedName name="H3L" localSheetId="39">#REF!</definedName>
    <definedName name="H3R" localSheetId="39">#REF!</definedName>
    <definedName name="H3WL" localSheetId="39">#REF!</definedName>
    <definedName name="H3WR" localSheetId="39">#REF!</definedName>
    <definedName name="H4L" localSheetId="39">#REF!</definedName>
    <definedName name="H4R" localSheetId="39">#REF!</definedName>
    <definedName name="H5L" localSheetId="39">#REF!</definedName>
    <definedName name="H5R" localSheetId="39">#REF!</definedName>
    <definedName name="H6L" localSheetId="39">#REF!</definedName>
    <definedName name="H6R" localSheetId="39">#REF!</definedName>
    <definedName name="H7L" localSheetId="39">#REF!</definedName>
    <definedName name="H7R" localSheetId="39">#REF!</definedName>
    <definedName name="H9A" localSheetId="39">#REF!</definedName>
    <definedName name="HAF" localSheetId="39">#REF!</definedName>
    <definedName name="han" localSheetId="39" hidden="1">#REF!</definedName>
    <definedName name="hanliangbiao" localSheetId="39">#REF!</definedName>
    <definedName name="hardwar" localSheetId="39" hidden="1">#REF!</definedName>
    <definedName name="HBV" localSheetId="39">#REF!</definedName>
    <definedName name="HCR" localSheetId="39">#REF!</definedName>
    <definedName name="HDSVP" localSheetId="39">#REF!</definedName>
    <definedName name="HHAF" localSheetId="39">#REF!</definedName>
    <definedName name="HHMF" localSheetId="39">#REF!</definedName>
    <definedName name="HL" localSheetId="39">#REF!</definedName>
    <definedName name="HMF" localSheetId="39">#REF!</definedName>
    <definedName name="HMOTOR" localSheetId="39">#REF!</definedName>
    <definedName name="HPUMP" localSheetId="39">#REF!</definedName>
    <definedName name="HR" localSheetId="39">#REF!</definedName>
    <definedName name="HSH" localSheetId="39">#REF!</definedName>
    <definedName name="HSV" localSheetId="39">#REF!</definedName>
    <definedName name="htb" localSheetId="39">#REF!</definedName>
    <definedName name="hts" localSheetId="39">#REF!</definedName>
    <definedName name="HVAFP" localSheetId="39">#REF!</definedName>
    <definedName name="HVMF" localSheetId="39">#REF!</definedName>
    <definedName name="HWEI" localSheetId="39">#REF!</definedName>
    <definedName name="HWL" localSheetId="39">#REF!</definedName>
    <definedName name="HWR" localSheetId="39">#REF!</definedName>
    <definedName name="i" localSheetId="39">#REF!</definedName>
    <definedName name="ID" localSheetId="39">#REF!,#REF!</definedName>
    <definedName name="JA" localSheetId="39">#REF!</definedName>
    <definedName name="JE_GWAN_GONG" localSheetId="39">#REF!</definedName>
    <definedName name="jg" localSheetId="39">#REF!</definedName>
    <definedName name="jhjyg" localSheetId="39">#REF!</definedName>
    <definedName name="JK" localSheetId="39">#REF!</definedName>
    <definedName name="JUNG_GI_UN_JUN" localSheetId="39">#REF!</definedName>
    <definedName name="kim" localSheetId="39">#REF!</definedName>
    <definedName name="KJ" localSheetId="39">#REF!</definedName>
    <definedName name="kjjh" localSheetId="39">#REF!</definedName>
    <definedName name="kk" localSheetId="39" hidden="1">#REF!</definedName>
    <definedName name="LA" localSheetId="39">#REF!</definedName>
    <definedName name="Labor_Cost" localSheetId="39">#REF!</definedName>
    <definedName name="lf" localSheetId="39">#REF!</definedName>
    <definedName name="lll" localSheetId="39">#REF!</definedName>
    <definedName name="lllllll" localSheetId="39">#REF!</definedName>
    <definedName name="LMO" localSheetId="39">#REF!</definedName>
    <definedName name="LPI" localSheetId="39">#REF!</definedName>
    <definedName name="LSH" localSheetId="39">#REF!</definedName>
    <definedName name="Material" localSheetId="39">#REF!</definedName>
    <definedName name="MD" localSheetId="39">#REF!</definedName>
    <definedName name="MOK_DO_GONG" localSheetId="39">#REF!</definedName>
    <definedName name="MOK_GONG" localSheetId="39">#REF!</definedName>
    <definedName name="MONEY" localSheetId="39">#REF!,#REF!</definedName>
    <definedName name="MOTOR" localSheetId="39">#REF!</definedName>
    <definedName name="ms" localSheetId="39">#REF!</definedName>
    <definedName name="msc" localSheetId="39">#REF!</definedName>
    <definedName name="n" localSheetId="39" hidden="1">#REF!</definedName>
    <definedName name="N1S" localSheetId="39">#REF!</definedName>
    <definedName name="N2S" localSheetId="39">#REF!</definedName>
    <definedName name="N3S" localSheetId="39">#REF!</definedName>
    <definedName name="NAME" localSheetId="39">#REF!</definedName>
    <definedName name="NDO" localSheetId="39">#REF!</definedName>
    <definedName name="NK" localSheetId="39">#REF!</definedName>
    <definedName name="NO" localSheetId="39">#REF!</definedName>
    <definedName name="NPI" localSheetId="39">#REF!</definedName>
    <definedName name="ns" localSheetId="39">#REF!</definedName>
    <definedName name="NSH" localSheetId="39">#REF!</definedName>
    <definedName name="NSO" localSheetId="39">#REF!</definedName>
    <definedName name="o" localSheetId="39">#REF!</definedName>
    <definedName name="OOO" localSheetId="39">#REF!</definedName>
    <definedName name="p_all" localSheetId="39">#REF!</definedName>
    <definedName name="Pad_1" localSheetId="39">#REF!</definedName>
    <definedName name="PC_Pile" localSheetId="39">#REF!</definedName>
    <definedName name="Period_Const" localSheetId="39">#REF!</definedName>
    <definedName name="Pile_Driving" localSheetId="39">#REF!</definedName>
    <definedName name="PLANT_BAE_GWAN_GONG" localSheetId="39">#REF!</definedName>
    <definedName name="PLANT_GI_GAE_SUL_CHI_GONG" localSheetId="39">#REF!</definedName>
    <definedName name="PLANT_JE_GWAN_GONG" localSheetId="39">#REF!</definedName>
    <definedName name="PLANT_JUN_GONG" localSheetId="39">#REF!</definedName>
    <definedName name="PLANT_YONG_JUB_GONG" localSheetId="39">#REF!</definedName>
    <definedName name="plast" localSheetId="39">#REF!</definedName>
    <definedName name="PPP" localSheetId="39">#REF!</definedName>
    <definedName name="pps" localSheetId="39">#REF!</definedName>
    <definedName name="PRICE" localSheetId="39">#REF!</definedName>
    <definedName name="PRIN_TITLES" localSheetId="39">#REF!</definedName>
    <definedName name="Print_Area\C" localSheetId="39">#REF!</definedName>
    <definedName name="Print_Area_MI" localSheetId="39">#REF!</definedName>
    <definedName name="PRINT_AREA_MI1" localSheetId="39">#REF!</definedName>
    <definedName name="_xlnm.Print_Titles" localSheetId="39">#REF!</definedName>
    <definedName name="Print_Titles_MI" localSheetId="39">#REF!</definedName>
    <definedName name="PRINT_TITLES_MI1" localSheetId="39">#REF!</definedName>
    <definedName name="ps" localSheetId="39">#REF!</definedName>
    <definedName name="PUMP" localSheetId="39">#REF!</definedName>
    <definedName name="QQQ" localSheetId="39">#REF!</definedName>
    <definedName name="RATE" localSheetId="39">#REF!</definedName>
    <definedName name="Rebar" localSheetId="39">#REF!</definedName>
    <definedName name="Recorder" localSheetId="39" hidden="1">#REF!</definedName>
    <definedName name="RIBET_GONG" localSheetId="39">#REF!</definedName>
    <definedName name="RRR" localSheetId="39">#REF!</definedName>
    <definedName name="s" localSheetId="39">#REF!</definedName>
    <definedName name="sd" localSheetId="39">#REF!</definedName>
    <definedName name="sdg" localSheetId="39" hidden="1">#REF!</definedName>
    <definedName name="sdsss" localSheetId="39">#REF!</definedName>
    <definedName name="SEQCODE" localSheetId="39">#REF!</definedName>
    <definedName name="SFSDFS" localSheetId="39">#REF!</definedName>
    <definedName name="SK" localSheetId="39">#REF!</definedName>
    <definedName name="SKE" localSheetId="39">#REF!</definedName>
    <definedName name="Slab_Connect" localSheetId="39">#REF!</definedName>
    <definedName name="sort" localSheetId="39">#REF!</definedName>
    <definedName name="sort2" localSheetId="39">#REF!</definedName>
    <definedName name="SP" localSheetId="39">#REF!</definedName>
    <definedName name="SPEC" localSheetId="39">#REF!</definedName>
    <definedName name="Story_Total" localSheetId="39">#REF!</definedName>
    <definedName name="Struct_Type" localSheetId="39">#REF!</definedName>
    <definedName name="SUMMARY" localSheetId="39" hidden="1">#REF!</definedName>
    <definedName name="SUMMARYT" localSheetId="39" hidden="1">#REF!</definedName>
    <definedName name="SV" localSheetId="39">#REF!</definedName>
    <definedName name="SWL" localSheetId="39">#REF!</definedName>
    <definedName name="SWR" localSheetId="39">#REF!</definedName>
    <definedName name="T10M" localSheetId="39">#REF!</definedName>
    <definedName name="T10P" localSheetId="39">#REF!</definedName>
    <definedName name="T11M" localSheetId="39">#REF!</definedName>
    <definedName name="T11P" localSheetId="39">#REF!</definedName>
    <definedName name="T12M" localSheetId="39">#REF!</definedName>
    <definedName name="T12P" localSheetId="39">#REF!</definedName>
    <definedName name="T13M" localSheetId="39">#REF!</definedName>
    <definedName name="T13P" localSheetId="39">#REF!</definedName>
    <definedName name="T14M" localSheetId="39">#REF!</definedName>
    <definedName name="T14P" localSheetId="39">#REF!</definedName>
    <definedName name="T15M" localSheetId="39">#REF!</definedName>
    <definedName name="T15P" localSheetId="39">#REF!</definedName>
    <definedName name="T16M" localSheetId="39">#REF!</definedName>
    <definedName name="T16P" localSheetId="39">#REF!</definedName>
    <definedName name="T17M" localSheetId="39">#REF!</definedName>
    <definedName name="T17P" localSheetId="39">#REF!</definedName>
    <definedName name="T18M" localSheetId="39">#REF!</definedName>
    <definedName name="T18P" localSheetId="39">#REF!</definedName>
    <definedName name="T19M" localSheetId="39">#REF!</definedName>
    <definedName name="T19P" localSheetId="39">#REF!</definedName>
    <definedName name="T1E" localSheetId="39">#REF!</definedName>
    <definedName name="T1M" localSheetId="39">#REF!</definedName>
    <definedName name="T1P" localSheetId="39">#REF!</definedName>
    <definedName name="T1S" localSheetId="39">#REF!</definedName>
    <definedName name="T20M" localSheetId="39">#REF!</definedName>
    <definedName name="T20P" localSheetId="39">#REF!</definedName>
    <definedName name="T21M" localSheetId="39">#REF!</definedName>
    <definedName name="T21P" localSheetId="39">#REF!</definedName>
    <definedName name="T22E" localSheetId="39">#REF!</definedName>
    <definedName name="T23M" localSheetId="39">#REF!</definedName>
    <definedName name="T23P" localSheetId="39">#REF!</definedName>
    <definedName name="T24M" localSheetId="39">#REF!</definedName>
    <definedName name="T24P" localSheetId="39">#REF!</definedName>
    <definedName name="T2E" localSheetId="39">#REF!</definedName>
    <definedName name="T2M" localSheetId="39">#REF!</definedName>
    <definedName name="T2P" localSheetId="39">#REF!</definedName>
    <definedName name="T2S" localSheetId="39">#REF!</definedName>
    <definedName name="T3P" localSheetId="39">#REF!</definedName>
    <definedName name="T3S" localSheetId="39">#REF!</definedName>
    <definedName name="T4M" localSheetId="39">#REF!</definedName>
    <definedName name="T4P" localSheetId="39">#REF!</definedName>
    <definedName name="T5M" localSheetId="39">#REF!</definedName>
    <definedName name="T5P" localSheetId="39">#REF!</definedName>
    <definedName name="T6M" localSheetId="39">#REF!</definedName>
    <definedName name="T6P" localSheetId="39">#REF!</definedName>
    <definedName name="T7M" localSheetId="39">#REF!</definedName>
    <definedName name="T7P" localSheetId="39">#REF!</definedName>
    <definedName name="T8M" localSheetId="39">#REF!</definedName>
    <definedName name="T8P" localSheetId="39">#REF!</definedName>
    <definedName name="T9M" localSheetId="39">#REF!</definedName>
    <definedName name="T9P" localSheetId="39">#REF!</definedName>
    <definedName name="TITLE" localSheetId="39">#REF!</definedName>
    <definedName name="TK_BYUL_IN_BU" localSheetId="39">#REF!</definedName>
    <definedName name="TMO" localSheetId="39">#REF!</definedName>
    <definedName name="Total_Floor_Area" localSheetId="39">#REF!</definedName>
    <definedName name="tr" localSheetId="39" hidden="1">#REF!</definedName>
    <definedName name="TT" localSheetId="39">#REF!</definedName>
    <definedName name="TTT" localSheetId="39">#REF!</definedName>
    <definedName name="tuchal" localSheetId="39">#REF!</definedName>
    <definedName name="TW" localSheetId="39">#REF!</definedName>
    <definedName name="TWL" localSheetId="39">#REF!</definedName>
    <definedName name="TWR" localSheetId="39">#REF!</definedName>
    <definedName name="TYPE" localSheetId="39">#REF!</definedName>
    <definedName name="TYPEEA" localSheetId="39">#REF!</definedName>
    <definedName name="UNIT" localSheetId="39">#REF!</definedName>
    <definedName name="VAFP" localSheetId="39">#REF!</definedName>
    <definedName name="VBV" localSheetId="39">#REF!</definedName>
    <definedName name="VCR" localSheetId="39">#REF!</definedName>
    <definedName name="VDSVP" localSheetId="39">#REF!</definedName>
    <definedName name="VHAF" localSheetId="39">#REF!</definedName>
    <definedName name="VHMF" localSheetId="39">#REF!</definedName>
    <definedName name="VMF" localSheetId="39">#REF!</definedName>
    <definedName name="VMOTOR" localSheetId="39">#REF!</definedName>
    <definedName name="VPUMP" localSheetId="39">#REF!</definedName>
    <definedName name="VSV" localSheetId="39">#REF!</definedName>
    <definedName name="VVAFP" localSheetId="39">#REF!</definedName>
    <definedName name="VVMF" localSheetId="39">#REF!</definedName>
    <definedName name="VVV" localSheetId="39">#REF!</definedName>
    <definedName name="VWEI" localSheetId="39">#REF!</definedName>
    <definedName name="w" localSheetId="39">#REF!</definedName>
    <definedName name="WEI" localSheetId="39">#REF!</definedName>
    <definedName name="Work_Description" localSheetId="39">#REF!</definedName>
    <definedName name="WSO" localSheetId="39">#REF!</definedName>
    <definedName name="WW" localSheetId="39">#REF!</definedName>
    <definedName name="X9701D_일위대가_List" localSheetId="39">#REF!</definedName>
    <definedName name="XA" localSheetId="39">#REF!</definedName>
    <definedName name="XS" localSheetId="39">#REF!</definedName>
    <definedName name="xx" localSheetId="39" hidden="1">#REF!</definedName>
    <definedName name="xxx" localSheetId="39" hidden="1">#REF!</definedName>
    <definedName name="XZ" localSheetId="39">#REF!</definedName>
    <definedName name="YONG_JUB_GONG" localSheetId="39">#REF!</definedName>
    <definedName name="YOO" localSheetId="39">#REF!</definedName>
    <definedName name="yoo10" localSheetId="39">#REF!</definedName>
    <definedName name="yoo2" localSheetId="39">#REF!</definedName>
    <definedName name="yoo3" localSheetId="39">#REF!</definedName>
    <definedName name="yoo4" localSheetId="39">#REF!</definedName>
    <definedName name="YOO5" localSheetId="39">#REF!</definedName>
    <definedName name="YOO6" localSheetId="39">#REF!</definedName>
    <definedName name="YOO7" localSheetId="39">#REF!</definedName>
    <definedName name="yoo8" localSheetId="39">#REF!</definedName>
    <definedName name="YOO9" localSheetId="39">#REF!</definedName>
    <definedName name="YOON" localSheetId="39">#REF!</definedName>
    <definedName name="YOON2" localSheetId="39">#REF!</definedName>
    <definedName name="YOON3" localSheetId="39">#REF!</definedName>
    <definedName name="YOON4" localSheetId="39">#REF!</definedName>
    <definedName name="Z" localSheetId="39">#REF!</definedName>
    <definedName name="Z_0E9FE9F8_6DD2_48FC_9AB4_8E7C3E14C436_.wvu.PrintArea" localSheetId="39" hidden="1">#REF!</definedName>
    <definedName name="Z_0E9FE9F8_6DD2_48FC_9AB4_8E7C3E14C436_.wvu.PrintTitles" localSheetId="39" hidden="1">#REF!</definedName>
    <definedName name="Z6_" localSheetId="39">#REF!</definedName>
    <definedName name="ㄱㅈㅎ" localSheetId="39" hidden="1">#REF!</definedName>
    <definedName name="가실행" localSheetId="39">#REF!</definedName>
    <definedName name="간접노무비" localSheetId="39">#REF!</definedName>
    <definedName name="간접노무비요율" localSheetId="39">#REF!</definedName>
    <definedName name="간접노무비표" localSheetId="39">#REF!</definedName>
    <definedName name="갈빌1호" localSheetId="39">#REF!</definedName>
    <definedName name="갈빌2호" localSheetId="39">#REF!</definedName>
    <definedName name="갈빌3호" localSheetId="39">#REF!</definedName>
    <definedName name="개산분" localSheetId="39">#REF!</definedName>
    <definedName name="견" localSheetId="39">#REF!,#REF!</definedName>
    <definedName name="견적품의" localSheetId="39">#REF!</definedName>
    <definedName name="경비" localSheetId="39">#REF!</definedName>
    <definedName name="경비1" localSheetId="39" hidden="1">#REF!</definedName>
    <definedName name="경비합" localSheetId="39">#REF!</definedName>
    <definedName name="경상비" localSheetId="39">#REF!</definedName>
    <definedName name="공구" localSheetId="39">#REF!</definedName>
    <definedName name="공구손료" localSheetId="39">#REF!</definedName>
    <definedName name="공급가액" localSheetId="39">#REF!</definedName>
    <definedName name="공사명" localSheetId="39">#REF!</definedName>
    <definedName name="공사비" localSheetId="39">#REF!</definedName>
    <definedName name="공사원가" localSheetId="39">#REF!</definedName>
    <definedName name="공종" localSheetId="39">#REF!</definedName>
    <definedName name="공종갯수" localSheetId="39">#REF!</definedName>
    <definedName name="관급" localSheetId="39">#REF!,#REF!,#REF!</definedName>
    <definedName name="관급액" localSheetId="39">#REF!</definedName>
    <definedName name="관급자재대" localSheetId="39">#REF!</definedName>
    <definedName name="관급자재비" localSheetId="39">#REF!</definedName>
    <definedName name="관로연장거리" localSheetId="39">#REF!</definedName>
    <definedName name="관정지반고" localSheetId="39">#REF!</definedName>
    <definedName name="구산갑지" localSheetId="39" hidden="1">#REF!</definedName>
    <definedName name="군산" localSheetId="39">#REF!</definedName>
    <definedName name="군유1" localSheetId="39">#REF!</definedName>
    <definedName name="군유2" localSheetId="39">#REF!</definedName>
    <definedName name="군유3" localSheetId="39">#REF!</definedName>
    <definedName name="군유4" localSheetId="39">#REF!</definedName>
    <definedName name="군유5" localSheetId="39">#REF!</definedName>
    <definedName name="군유6" localSheetId="39">#REF!</definedName>
    <definedName name="군유7" localSheetId="39">#REF!</definedName>
    <definedName name="규격수" localSheetId="39">#REF!</definedName>
    <definedName name="기준" localSheetId="39">#REF!</definedName>
    <definedName name="기초데이타" localSheetId="39">#REF!</definedName>
    <definedName name="기초액" localSheetId="39">#REF!</definedName>
    <definedName name="기타경비" localSheetId="39">#REF!</definedName>
    <definedName name="기타경비요율" localSheetId="39">#REF!</definedName>
    <definedName name="기타경비표" localSheetId="39">#REF!</definedName>
    <definedName name="地" localSheetId="39">#REF!</definedName>
    <definedName name="附加赛" localSheetId="39">#REF!</definedName>
    <definedName name="概算表" localSheetId="39">#REF!</definedName>
    <definedName name="管理费" localSheetId="39">#REF!</definedName>
    <definedName name="ㄴ" localSheetId="39">#REF!</definedName>
    <definedName name="ㄴㄱㄹ" localSheetId="39" hidden="1">#REF!</definedName>
    <definedName name="ㄴㄴ" localSheetId="39">#REF!</definedName>
    <definedName name="ㄴㄴㄴ" localSheetId="39">#REF!</definedName>
    <definedName name="ㄴㄴㄴㄴ" localSheetId="39">#REF!</definedName>
    <definedName name="ㄴㄴㄴㄴㄴ" localSheetId="39">#REF!</definedName>
    <definedName name="ㄴㅁ" localSheetId="39" hidden="1">#REF!</definedName>
    <definedName name="나." localSheetId="39">#REF!</definedName>
    <definedName name="나야" localSheetId="39">#REF!</definedName>
    <definedName name="남산1호" localSheetId="39">#REF!</definedName>
    <definedName name="남산2호" localSheetId="39">#REF!</definedName>
    <definedName name="내고" localSheetId="39">#REF!</definedName>
    <definedName name="내역서" localSheetId="39">#REF!</definedName>
    <definedName name="哈哈" localSheetId="39">#REF!</definedName>
    <definedName name="好" localSheetId="39">#REF!</definedName>
    <definedName name="呵呵" localSheetId="39">#REF!</definedName>
    <definedName name="노곡1호" localSheetId="39">#REF!</definedName>
    <definedName name="노곡2호" localSheetId="39">#REF!</definedName>
    <definedName name="노곡3호" localSheetId="39">#REF!</definedName>
    <definedName name="노곡4호" localSheetId="39">#REF!</definedName>
    <definedName name="노무비" localSheetId="39">#REF!</definedName>
    <definedName name="노무비합" localSheetId="39">#REF!</definedName>
    <definedName name="노부비" localSheetId="39">#REF!</definedName>
    <definedName name="노임" localSheetId="39">#REF!</definedName>
    <definedName name="농원1호" localSheetId="39">#REF!</definedName>
    <definedName name="농원2호" localSheetId="39">#REF!</definedName>
    <definedName name="다." localSheetId="39">#REF!</definedName>
    <definedName name="단가" localSheetId="39">#REF!</definedName>
    <definedName name="단가2" localSheetId="39">#REF!,#REF!</definedName>
    <definedName name="단가비교표" localSheetId="39">#REF!,#REF!</definedName>
    <definedName name="단가산출" localSheetId="39">#REF!</definedName>
    <definedName name="단가적용표" localSheetId="39">#REF!</definedName>
    <definedName name="대가" localSheetId="39">#REF!,#REF!</definedName>
    <definedName name="대구" localSheetId="39">#REF!</definedName>
    <definedName name="덕산1호" localSheetId="39">#REF!</definedName>
    <definedName name="덕산2호" localSheetId="39">#REF!</definedName>
    <definedName name="덕산3호" localSheetId="39">#REF!</definedName>
    <definedName name="덕산4호" localSheetId="39">#REF!</definedName>
    <definedName name="덕전1호" localSheetId="39">#REF!</definedName>
    <definedName name="덕전2호" localSheetId="39">#REF!</definedName>
    <definedName name="덕전3호" localSheetId="39">#REF!</definedName>
    <definedName name="덕지1호" localSheetId="39">#REF!</definedName>
    <definedName name="덕천1호" localSheetId="39">#REF!</definedName>
    <definedName name="덕천2호" localSheetId="39">#REF!</definedName>
    <definedName name="덕천3호" localSheetId="39">#REF!</definedName>
    <definedName name="덕천4호" localSheetId="39">#REF!</definedName>
    <definedName name="利润" localSheetId="39">#REF!</definedName>
    <definedName name="도공100미" localSheetId="39">#REF!</definedName>
    <definedName name="도공100억" localSheetId="39">#REF!</definedName>
    <definedName name="도급공사" localSheetId="39">#REF!</definedName>
    <definedName name="도급공사비" localSheetId="39">#REF!</definedName>
    <definedName name="도급예산액" localSheetId="39">#REF!</definedName>
    <definedName name="도급예상액" localSheetId="39">#REF!</definedName>
    <definedName name="도장면적" localSheetId="39">#REF!</definedName>
    <definedName name="도장면적가공" localSheetId="39">#REF!</definedName>
    <definedName name="도장면적가공1" localSheetId="39">#REF!</definedName>
    <definedName name="동두천" localSheetId="39">#REF!</definedName>
    <definedName name="두기1" localSheetId="39">#REF!</definedName>
    <definedName name="두기1호" localSheetId="39">#REF!</definedName>
    <definedName name="두기2" localSheetId="39">#REF!</definedName>
    <definedName name="두기2호" localSheetId="39">#REF!</definedName>
    <definedName name="두기3" localSheetId="39">#REF!</definedName>
    <definedName name="두기3호" localSheetId="39">#REF!</definedName>
    <definedName name="你好" localSheetId="39">#REF!</definedName>
    <definedName name="飘窗" localSheetId="39">#REF!</definedName>
    <definedName name="ㄹ" localSheetId="39">#REF!</definedName>
    <definedName name="ㄹㄹ" localSheetId="39">#REF!</definedName>
    <definedName name="ㄹㄹㄹ" localSheetId="39">#REF!</definedName>
    <definedName name="ㄹㄹㄹㄹ" localSheetId="39">#REF!</definedName>
    <definedName name="ㄹㄹㄹㄹㄹ" localSheetId="39">#REF!</definedName>
    <definedName name="ㄹㄹㄹㄹㄹㄹ" localSheetId="39">#REF!</definedName>
    <definedName name="ㄹㄹㄹㄹㄹㄹㄹ" localSheetId="39">#REF!</definedName>
    <definedName name="ㄹㄹㄹㄹㄹㄹㄹㄹㄹㄹㄹ" localSheetId="39">#REF!</definedName>
    <definedName name="ㄹㄹㄹㄹㄹㄹㄹㄹㄹㄹㄹㄹㄹㄹㄹ" localSheetId="39">#REF!</definedName>
    <definedName name="ㄹ호" localSheetId="39" hidden="1">#REF!</definedName>
    <definedName name="设计费" localSheetId="39">#REF!</definedName>
    <definedName name="税收" localSheetId="39">#REF!</definedName>
    <definedName name="ㅁㄴ" localSheetId="39" hidden="1">#REF!</definedName>
    <definedName name="ㅁㅁㅁ" localSheetId="39">#REF!</definedName>
    <definedName name="ㅁㅁㅁㅁㅁㅁ" localSheetId="39" hidden="1">#REF!</definedName>
    <definedName name="ㅁㅇ" localSheetId="39">#REF!</definedName>
    <definedName name="外委加工.dbf" localSheetId="39">#REF!</definedName>
    <definedName name="멘트" localSheetId="39">#REF!</definedName>
    <definedName name="모래" localSheetId="39">#REF!</definedName>
    <definedName name="모래1" localSheetId="39">#REF!</definedName>
    <definedName name="무농1호" localSheetId="39">#REF!</definedName>
    <definedName name="무농2호" localSheetId="39">#REF!</definedName>
    <definedName name="박경희" localSheetId="39">#REF!</definedName>
    <definedName name="번들1호" localSheetId="39">#REF!</definedName>
    <definedName name="번들2호" localSheetId="39">#REF!</definedName>
    <definedName name="번들3호" localSheetId="39">#REF!</definedName>
    <definedName name="부가가치세" localSheetId="39">#REF!</definedName>
    <definedName name="부가가치세요율" localSheetId="39">#REF!</definedName>
    <definedName name="부가가치표" localSheetId="39">#REF!</definedName>
    <definedName name="부대" localSheetId="39">#REF!</definedName>
    <definedName name="부대내역비교" localSheetId="39">#REF!</definedName>
    <definedName name="부대사항" localSheetId="39">#REF!</definedName>
    <definedName name="분석" localSheetId="39">#REF!</definedName>
    <definedName name="비계" localSheetId="39">#REF!</definedName>
    <definedName name="비교표2" localSheetId="39" hidden="1">#REF!</definedName>
    <definedName name="비목1" localSheetId="39">#REF!</definedName>
    <definedName name="비목2" localSheetId="39">#REF!</definedName>
    <definedName name="비목3" localSheetId="39">#REF!</definedName>
    <definedName name="비목4" localSheetId="39">#REF!</definedName>
    <definedName name="ㅅㅅ" localSheetId="39">#REF!</definedName>
    <definedName name="사" localSheetId="39" hidden="1">#REF!</definedName>
    <definedName name="산재보험료" localSheetId="39">#REF!</definedName>
    <definedName name="산재보험료요율" localSheetId="39">#REF!</definedName>
    <definedName name="산재보험료표" localSheetId="39">#REF!</definedName>
    <definedName name="산출" localSheetId="39">#REF!</definedName>
    <definedName name="산출경비" localSheetId="39">#REF!</definedName>
    <definedName name="삼" localSheetId="39">#REF!</definedName>
    <definedName name="상림1호" localSheetId="39">#REF!</definedName>
    <definedName name="상림2호" localSheetId="39">#REF!</definedName>
    <definedName name="상림3호" localSheetId="39">#REF!</definedName>
    <definedName name="생사1호" localSheetId="39">#REF!</definedName>
    <definedName name="생사2호" localSheetId="39">#REF!</definedName>
    <definedName name="생사기존" localSheetId="39">#REF!</definedName>
    <definedName name="서울" localSheetId="39">#REF!</definedName>
    <definedName name="선량1호" localSheetId="39">#REF!</definedName>
    <definedName name="선량2호" localSheetId="39">#REF!</definedName>
    <definedName name="선량3호" localSheetId="39">#REF!</definedName>
    <definedName name="선량4호" localSheetId="39">#REF!</definedName>
    <definedName name="선량5호" localSheetId="39">#REF!</definedName>
    <definedName name="설계사" localSheetId="39">#REF!</definedName>
    <definedName name="설계삼" localSheetId="39">#REF!</definedName>
    <definedName name="설계오" localSheetId="39">#REF!</definedName>
    <definedName name="설계육" localSheetId="39">#REF!</definedName>
    <definedName name="설계이" localSheetId="39">#REF!</definedName>
    <definedName name="성산1호" localSheetId="39">#REF!</definedName>
    <definedName name="성산2호" localSheetId="39">#REF!</definedName>
    <definedName name="성산3호" localSheetId="39">#REF!</definedName>
    <definedName name="성산4호" localSheetId="39">#REF!</definedName>
    <definedName name="성산5호" localSheetId="39">#REF!</definedName>
    <definedName name="송수관로구경" localSheetId="39">#REF!</definedName>
    <definedName name="송천1" localSheetId="39">#REF!</definedName>
    <definedName name="송천2" localSheetId="39">#REF!</definedName>
    <definedName name="수중모타1" localSheetId="39">#REF!</definedName>
    <definedName name="수중모타10" localSheetId="39">#REF!</definedName>
    <definedName name="수중모타15" localSheetId="39">#REF!</definedName>
    <definedName name="수중모타2" localSheetId="39">#REF!</definedName>
    <definedName name="수중모타20" localSheetId="39">#REF!</definedName>
    <definedName name="수중모타25" localSheetId="39">#REF!</definedName>
    <definedName name="수중모타3" localSheetId="39">#REF!</definedName>
    <definedName name="수중모타30" localSheetId="39">#REF!</definedName>
    <definedName name="수중모타5" localSheetId="39">#REF!</definedName>
    <definedName name="수중모타7.5" localSheetId="39">#REF!</definedName>
    <definedName name="수중모터펌프단가" localSheetId="39">#REF!</definedName>
    <definedName name="수중케이블단가" localSheetId="39">#REF!</definedName>
    <definedName name="수행능력" localSheetId="39">#REF!</definedName>
    <definedName name="순공사비" localSheetId="39">#REF!</definedName>
    <definedName name="순공사원가" localSheetId="39">#REF!</definedName>
    <definedName name="시" localSheetId="39">#REF!</definedName>
    <definedName name="신성1" localSheetId="39">#REF!</definedName>
    <definedName name="신성2" localSheetId="39">#REF!</definedName>
    <definedName name="신성3" localSheetId="39">#REF!</definedName>
    <definedName name="신성4" localSheetId="39">#REF!</definedName>
    <definedName name="신성5" localSheetId="39">#REF!</definedName>
    <definedName name="신성6" localSheetId="39">#REF!</definedName>
    <definedName name="신성7" localSheetId="39">#REF!</definedName>
    <definedName name="신흥1호" localSheetId="39">#REF!</definedName>
    <definedName name="신흥2호" localSheetId="39">#REF!</definedName>
    <definedName name="실경상" localSheetId="39">#REF!</definedName>
    <definedName name="실행" localSheetId="39">#REF!</definedName>
    <definedName name="실행검토" localSheetId="39" hidden="1">#REF!</definedName>
    <definedName name="실행예상액" localSheetId="39" hidden="1">#REF!</definedName>
    <definedName name="실행집계" localSheetId="39">#REF!</definedName>
    <definedName name="ㅇㄹ" localSheetId="39" hidden="1">#REF!</definedName>
    <definedName name="ㅇㅇ" localSheetId="39">#REF!</definedName>
    <definedName name="ㅇㅇㅇ" localSheetId="39">#REF!</definedName>
    <definedName name="아연도강관단가" localSheetId="39">#REF!</definedName>
    <definedName name="아연도배관단가" localSheetId="39">#REF!</definedName>
    <definedName name="아연도배관자재" localSheetId="39">#REF!</definedName>
    <definedName name="안방1호" localSheetId="39">#REF!</definedName>
    <definedName name="안방2호" localSheetId="39">#REF!</definedName>
    <definedName name="안전관리비" localSheetId="39">#REF!</definedName>
    <definedName name="안전관리비요율" localSheetId="39">#REF!</definedName>
    <definedName name="안전관리비표" localSheetId="39">#REF!</definedName>
    <definedName name="안정수위" localSheetId="39">#REF!</definedName>
    <definedName name="앞들1호" localSheetId="39">#REF!</definedName>
    <definedName name="앞들2호" localSheetId="39">#REF!</definedName>
    <definedName name="양수량" localSheetId="39">#REF!</definedName>
    <definedName name="양식" localSheetId="39">#REF!</definedName>
    <definedName name="업체" localSheetId="39" hidden="1">#REF!</definedName>
    <definedName name="오산" localSheetId="39">#REF!</definedName>
    <definedName name="오주1호" localSheetId="39">#REF!</definedName>
    <definedName name="오주2호" localSheetId="39">#REF!</definedName>
    <definedName name="오주3호" localSheetId="39">#REF!</definedName>
    <definedName name="오주4호" localSheetId="39">#REF!</definedName>
    <definedName name="왕암내역" localSheetId="39">#REF!</definedName>
    <definedName name="요동1호" localSheetId="39">#REF!</definedName>
    <definedName name="요동2호" localSheetId="39">#REF!</definedName>
    <definedName name="용접" localSheetId="39">#REF!</definedName>
    <definedName name="우산" localSheetId="39">#REF!</definedName>
    <definedName name="운반중량산출2" localSheetId="39">#REF!</definedName>
    <definedName name="운암" localSheetId="39">#REF!</definedName>
    <definedName name="운호1호" localSheetId="39">#REF!</definedName>
    <definedName name="운호2호" localSheetId="39">#REF!</definedName>
    <definedName name="운호3호" localSheetId="39">#REF!</definedName>
    <definedName name="울산프랜지" localSheetId="39">#REF!</definedName>
    <definedName name="원가계산명" localSheetId="39">#REF!</definedName>
    <definedName name="원운1호" localSheetId="39">#REF!</definedName>
    <definedName name="원운2호" localSheetId="39">#REF!</definedName>
    <definedName name="육" localSheetId="39">#REF!</definedName>
    <definedName name="육리1호" localSheetId="39">#REF!</definedName>
    <definedName name="육리2호" localSheetId="39">#REF!</definedName>
    <definedName name="은산1호" localSheetId="39">#REF!</definedName>
    <definedName name="은산2호" localSheetId="39">#REF!</definedName>
    <definedName name="은산3호" localSheetId="39">#REF!</definedName>
    <definedName name="은산4호" localSheetId="39">#REF!</definedName>
    <definedName name="의무비" localSheetId="39">#REF!</definedName>
    <definedName name="의정부" localSheetId="39">#REF!</definedName>
    <definedName name="이" localSheetId="39">#REF!</definedName>
    <definedName name="이윤" localSheetId="39">#REF!</definedName>
    <definedName name="이윤요율" localSheetId="39">#REF!</definedName>
    <definedName name="이윤표" localSheetId="39">#REF!</definedName>
    <definedName name="이희선" localSheetId="39">#REF!,#REF!</definedName>
    <definedName name="인공" localSheetId="39">#REF!</definedName>
    <definedName name="인입공사비" localSheetId="39">#REF!</definedName>
    <definedName name="일반관리비" localSheetId="39">#REF!</definedName>
    <definedName name="일반관리비요율" localSheetId="39">#REF!</definedName>
    <definedName name="일반관리비표" localSheetId="39">#REF!</definedName>
    <definedName name="일위" localSheetId="39">#REF!,#REF!</definedName>
    <definedName name="일위대가" localSheetId="39">#REF!</definedName>
    <definedName name="일위목록" localSheetId="39">#REF!</definedName>
    <definedName name="입력란" localSheetId="39">#REF!</definedName>
    <definedName name="입력전체" localSheetId="39">#REF!</definedName>
    <definedName name="입안1호" localSheetId="39">#REF!</definedName>
    <definedName name="입안2호" localSheetId="39">#REF!</definedName>
    <definedName name="입안3호" localSheetId="39">#REF!</definedName>
    <definedName name="입안4호" localSheetId="39">#REF!</definedName>
    <definedName name="입안기존2" localSheetId="39">#REF!</definedName>
    <definedName name="자연수위" localSheetId="39">#REF!</definedName>
    <definedName name="자재" localSheetId="39">#REF!</definedName>
    <definedName name="잡자재비" localSheetId="39">#REF!</definedName>
    <definedName name="장산1" localSheetId="39">#REF!</definedName>
    <definedName name="장산2" localSheetId="39">#REF!</definedName>
    <definedName name="장산3" localSheetId="39">#REF!</definedName>
    <definedName name="장춘" localSheetId="39">#REF!</definedName>
    <definedName name="재료비" localSheetId="39">#REF!</definedName>
    <definedName name="재료비요율" localSheetId="39">#REF!</definedName>
    <definedName name="재료집계3" localSheetId="39">#REF!</definedName>
    <definedName name="저격2" localSheetId="39">#REF!</definedName>
    <definedName name="저수조만수위" localSheetId="39">#REF!</definedName>
    <definedName name="전동기용량" localSheetId="39">#REF!</definedName>
    <definedName name="전선관부속품비" localSheetId="39">#REF!</definedName>
    <definedName name="전장su" localSheetId="39">#REF!</definedName>
    <definedName name="정열범위" localSheetId="39">#REF!</definedName>
    <definedName name="조달예가" localSheetId="39">#REF!</definedName>
    <definedName name="중량" localSheetId="39">#REF!</definedName>
    <definedName name="중량표" localSheetId="39">#REF!</definedName>
    <definedName name="지동" localSheetId="39">#REF!</definedName>
    <definedName name="지질" localSheetId="39">#REF!</definedName>
    <definedName name="지질2" localSheetId="39">#REF!</definedName>
    <definedName name="직접경비" localSheetId="39">#REF!</definedName>
    <definedName name="직접노무비" localSheetId="39">#REF!</definedName>
    <definedName name="직접노무비요율" localSheetId="39">#REF!</definedName>
    <definedName name="직접비" localSheetId="39">#REF!</definedName>
    <definedName name="직접재료비" localSheetId="39">#REF!</definedName>
    <definedName name="직접재료비합" localSheetId="39">#REF!</definedName>
    <definedName name="직종" localSheetId="39">#REF!</definedName>
    <definedName name="직종명" localSheetId="39">#REF!</definedName>
    <definedName name="진석" localSheetId="39">#REF!,#REF!</definedName>
    <definedName name="ㅊ3" localSheetId="39">#REF!</definedName>
    <definedName name="차체2" localSheetId="39">#REF!</definedName>
    <definedName name="착정심도" localSheetId="39">#REF!</definedName>
    <definedName name="철골공" localSheetId="39">#REF!</definedName>
    <definedName name="철목1호" localSheetId="39">#REF!</definedName>
    <definedName name="철목2호" localSheetId="39">#REF!</definedName>
    <definedName name="철목3호" localSheetId="39">#REF!</definedName>
    <definedName name="철목4호" localSheetId="39">#REF!</definedName>
    <definedName name="철콘" localSheetId="39">#REF!</definedName>
    <definedName name="철콘견적" localSheetId="39">#REF!</definedName>
    <definedName name="철콘번호" localSheetId="39">#REF!</definedName>
    <definedName name="청림1호" localSheetId="39">#REF!</definedName>
    <definedName name="청림2호" localSheetId="39">#REF!</definedName>
    <definedName name="청림3호" localSheetId="39">#REF!</definedName>
    <definedName name="총공사비" localSheetId="39">#REF!</definedName>
    <definedName name="총괄" localSheetId="39">#REF!</definedName>
    <definedName name="총괄표0" localSheetId="39" hidden="1">#REF!</definedName>
    <definedName name="총원가" localSheetId="39">#REF!</definedName>
    <definedName name="칠" localSheetId="39">#REF!</definedName>
    <definedName name="ㅌㅌㅌㅌㅌㅌㅌ" localSheetId="39">#REF!</definedName>
    <definedName name="토" localSheetId="39" hidden="1">#REF!</definedName>
    <definedName name="팔" localSheetId="39" hidden="1">#REF!</definedName>
    <definedName name="펌프구경" localSheetId="39">#REF!</definedName>
    <definedName name="평택" localSheetId="39">#REF!</definedName>
    <definedName name="표지" localSheetId="39" hidden="1">#REF!</definedName>
    <definedName name="프린트" localSheetId="39">#REF!</definedName>
    <definedName name="ㅎ" localSheetId="39">#REF!</definedName>
    <definedName name="ㅎ314" localSheetId="39">#REF!</definedName>
    <definedName name="ㅎ384" localSheetId="39">#REF!</definedName>
    <definedName name="ㅎㄹㄹ" localSheetId="39">#REF!</definedName>
    <definedName name="하도급계획서" localSheetId="39">#REF!</definedName>
    <definedName name="한" localSheetId="39" hidden="1">#REF!</definedName>
    <definedName name="한교1호" localSheetId="39">#REF!</definedName>
    <definedName name="한교2호" localSheetId="39">#REF!</definedName>
    <definedName name="한교3호" localSheetId="39">#REF!</definedName>
    <definedName name="한전" localSheetId="39">#REF!</definedName>
    <definedName name="한전수탁비" localSheetId="39">#REF!</definedName>
    <definedName name="할증" localSheetId="39">#REF!</definedName>
    <definedName name="합계" localSheetId="39">#REF!</definedName>
    <definedName name="행삭제" localSheetId="39">#REF!</definedName>
    <definedName name="현천기자재비" localSheetId="39">#REF!</definedName>
    <definedName name="화신1호" localSheetId="39">#REF!</definedName>
    <definedName name="화신2호" localSheetId="39">#REF!</definedName>
    <definedName name="화신기존1" localSheetId="39">#REF!</definedName>
    <definedName name="화신기존2" localSheetId="39">#REF!</definedName>
    <definedName name="환산계수" localSheetId="39">#REF!</definedName>
    <definedName name="회사명" localSheetId="39">#REF!</definedName>
    <definedName name="회시1호" localSheetId="39">#REF!</definedName>
    <definedName name="회시2호" localSheetId="39">#REF!</definedName>
    <definedName name="희선" localSheetId="39">#REF!,#REF!,#REF!,#REF!,#REF!,#REF!,#REF!,#REF!,#REF!,#REF!,#REF!,#REF!,#REF!,#REF!,#REF!,#REF!,#REF!,#REF!,#REF!</definedName>
    <definedName name="ㅗ1433" localSheetId="39">#REF!</definedName>
    <definedName name="ㅗㅓㅏ" localSheetId="39">#REF!</definedName>
    <definedName name="ㅠ" localSheetId="39">#REF!</definedName>
    <definedName name="ㅠ1" localSheetId="39">#REF!</definedName>
    <definedName name="ㅠ121" localSheetId="39">#REF!</definedName>
    <definedName name="_xlnm.Print_Area" localSheetId="39">'3.1C1418'!$A$1:$I$34</definedName>
    <definedName name="\e" localSheetId="40">#REF!</definedName>
    <definedName name="\g" localSheetId="40">#REF!</definedName>
    <definedName name="\O" localSheetId="40">#REF!</definedName>
    <definedName name="\s" localSheetId="40">#REF!</definedName>
    <definedName name="_\D" localSheetId="40">#REF!</definedName>
    <definedName name="_\X" localSheetId="40">#REF!</definedName>
    <definedName name="________cap11" localSheetId="40">#REF!</definedName>
    <definedName name="_______cap11" localSheetId="40">#REF!</definedName>
    <definedName name="______cap11" localSheetId="40">#REF!</definedName>
    <definedName name="_____key2" localSheetId="40" hidden="1">#REF!</definedName>
    <definedName name="____key2" localSheetId="40" hidden="1">#REF!</definedName>
    <definedName name="____YO1" localSheetId="40">#REF!</definedName>
    <definedName name="____총괄표" localSheetId="40" hidden="1">#REF!</definedName>
    <definedName name="___BMK10" localSheetId="40">#REF!</definedName>
    <definedName name="___HSH1" localSheetId="40">#REF!</definedName>
    <definedName name="___HSH2" localSheetId="40">#REF!</definedName>
    <definedName name="___HTB2" localSheetId="40">#REF!</definedName>
    <definedName name="___HTS1" localSheetId="40">#REF!</definedName>
    <definedName name="___key2" localSheetId="40" hidden="1">#REF!</definedName>
    <definedName name="___MS1" localSheetId="40">#REF!</definedName>
    <definedName name="___mu1" localSheetId="40">#REF!</definedName>
    <definedName name="___mu2" localSheetId="40">#REF!</definedName>
    <definedName name="___mu3" localSheetId="40">#REF!</definedName>
    <definedName name="___na7" localSheetId="40">#REF!</definedName>
    <definedName name="___nf1" localSheetId="40">#REF!</definedName>
    <definedName name="___nf2" localSheetId="40">#REF!</definedName>
    <definedName name="___nf3" localSheetId="40">#REF!</definedName>
    <definedName name="___ng30" localSheetId="40">#REF!</definedName>
    <definedName name="___ng35" localSheetId="40">#REF!</definedName>
    <definedName name="___NP1" localSheetId="40">#REF!</definedName>
    <definedName name="___NP2" localSheetId="40">#REF!</definedName>
    <definedName name="___NSH1" localSheetId="40">#REF!</definedName>
    <definedName name="___NSH2" localSheetId="40">#REF!</definedName>
    <definedName name="___pa7" localSheetId="40">#REF!</definedName>
    <definedName name="___pf1" localSheetId="40">#REF!</definedName>
    <definedName name="___pf2" localSheetId="40">#REF!</definedName>
    <definedName name="___pf3" localSheetId="40">#REF!</definedName>
    <definedName name="___pg30" localSheetId="40">#REF!</definedName>
    <definedName name="___pg35" localSheetId="40">#REF!</definedName>
    <definedName name="___ppa7" localSheetId="40">#REF!</definedName>
    <definedName name="___ppf1" localSheetId="40">#REF!</definedName>
    <definedName name="___ppf2" localSheetId="40">#REF!</definedName>
    <definedName name="___ppf3" localSheetId="40">#REF!</definedName>
    <definedName name="___ppg30" localSheetId="40">#REF!</definedName>
    <definedName name="___ppg35" localSheetId="40">#REF!</definedName>
    <definedName name="___QTY10" localSheetId="40">#REF!</definedName>
    <definedName name="___UPR10" localSheetId="40">#REF!</definedName>
    <definedName name="___vrc25" localSheetId="40">#REF!</definedName>
    <definedName name="___YO1" localSheetId="40">#REF!</definedName>
    <definedName name="___총괄표" localSheetId="40" hidden="1">#REF!</definedName>
    <definedName name="__16_3_0Crite" localSheetId="40">#REF!</definedName>
    <definedName name="__17_3_0Criteria" localSheetId="40">#REF!</definedName>
    <definedName name="__18_3__Crite" localSheetId="40">#REF!</definedName>
    <definedName name="__19_3__Criteria" localSheetId="40">#REF!</definedName>
    <definedName name="__20A15_" localSheetId="40">#REF!</definedName>
    <definedName name="__21G_0Extr" localSheetId="40">#REF!</definedName>
    <definedName name="__22G_0Extract" localSheetId="40">#REF!</definedName>
    <definedName name="__23G__Extr" localSheetId="40">#REF!</definedName>
    <definedName name="__24G__Extract" localSheetId="40">#REF!</definedName>
    <definedName name="__BMK10" localSheetId="40">#REF!</definedName>
    <definedName name="__cap11" localSheetId="40">#REF!</definedName>
    <definedName name="__HSH1" localSheetId="40">#REF!</definedName>
    <definedName name="__HSH2" localSheetId="40">#REF!</definedName>
    <definedName name="__HTB2" localSheetId="40">#REF!</definedName>
    <definedName name="__HTS1" localSheetId="40">#REF!</definedName>
    <definedName name="__key2" localSheetId="40" hidden="1">#REF!</definedName>
    <definedName name="__MS1" localSheetId="40">#REF!</definedName>
    <definedName name="__mu1" localSheetId="40">#REF!</definedName>
    <definedName name="__mu2" localSheetId="40">#REF!</definedName>
    <definedName name="__mu3" localSheetId="40">#REF!</definedName>
    <definedName name="__na7" localSheetId="40">#REF!</definedName>
    <definedName name="__nf1" localSheetId="40">#REF!</definedName>
    <definedName name="__nf2" localSheetId="40">#REF!</definedName>
    <definedName name="__nf3" localSheetId="40">#REF!</definedName>
    <definedName name="__ng30" localSheetId="40">#REF!</definedName>
    <definedName name="__ng35" localSheetId="40">#REF!</definedName>
    <definedName name="__NP1" localSheetId="40">#REF!</definedName>
    <definedName name="__NP2" localSheetId="40">#REF!</definedName>
    <definedName name="__NSH1" localSheetId="40">#REF!</definedName>
    <definedName name="__NSH2" localSheetId="40">#REF!</definedName>
    <definedName name="__pa7" localSheetId="40">#REF!</definedName>
    <definedName name="__pf1" localSheetId="40">#REF!</definedName>
    <definedName name="__pf2" localSheetId="40">#REF!</definedName>
    <definedName name="__pf3" localSheetId="40">#REF!</definedName>
    <definedName name="__pg30" localSheetId="40">#REF!</definedName>
    <definedName name="__pg35" localSheetId="40">#REF!</definedName>
    <definedName name="__ppa7" localSheetId="40">#REF!</definedName>
    <definedName name="__ppf1" localSheetId="40">#REF!</definedName>
    <definedName name="__ppf2" localSheetId="40">#REF!</definedName>
    <definedName name="__ppf3" localSheetId="40">#REF!</definedName>
    <definedName name="__ppg30" localSheetId="40">#REF!</definedName>
    <definedName name="__ppg35" localSheetId="40">#REF!</definedName>
    <definedName name="__QTY10" localSheetId="40">#REF!</definedName>
    <definedName name="__UPR10" localSheetId="40">#REF!</definedName>
    <definedName name="__vrc25" localSheetId="40">#REF!</definedName>
    <definedName name="__YO1" localSheetId="40">#REF!</definedName>
    <definedName name="__총괄표" localSheetId="40" hidden="1">#REF!</definedName>
    <definedName name="_000年.xls" localSheetId="40">#REF!</definedName>
    <definedName name="_001年.xls" localSheetId="40">#REF!</definedName>
    <definedName name="_002年.xls" localSheetId="40">#REF!</definedName>
    <definedName name="_16.025_8.297_18.65__10.5" localSheetId="40">#REF!</definedName>
    <definedName name="_16_3_0Crite" localSheetId="40">#REF!</definedName>
    <definedName name="_17_3_0Criteria" localSheetId="40">#REF!</definedName>
    <definedName name="_18_3__Crite" localSheetId="40">#REF!</definedName>
    <definedName name="_19_3__Criteria" localSheetId="40">#REF!</definedName>
    <definedName name="_1공장" localSheetId="40">#REF!</definedName>
    <definedName name="_20A15_" localSheetId="40">#REF!</definedName>
    <definedName name="_21G_0Extr" localSheetId="40">#REF!</definedName>
    <definedName name="_22G_0Extract" localSheetId="40">#REF!</definedName>
    <definedName name="_23G__Extr" localSheetId="40">#REF!</definedName>
    <definedName name="_24G__Extract" localSheetId="40">#REF!</definedName>
    <definedName name="_2공장" localSheetId="40">#REF!</definedName>
    <definedName name="_3공장" localSheetId="40">#REF!</definedName>
    <definedName name="_58_3" localSheetId="40">#REF!</definedName>
    <definedName name="_61_3_0Crite" localSheetId="40">#REF!</definedName>
    <definedName name="_64_3_0Criteria" localSheetId="40">#REF!</definedName>
    <definedName name="_67_3__Crite" localSheetId="40">#REF!</definedName>
    <definedName name="_70_3__Criteria" localSheetId="40">#REF!</definedName>
    <definedName name="_71A15_" localSheetId="40">#REF!</definedName>
    <definedName name="_74G" localSheetId="40">#REF!</definedName>
    <definedName name="_77G_0Extr" localSheetId="40">#REF!</definedName>
    <definedName name="_80G_0Extract" localSheetId="40">#REF!</definedName>
    <definedName name="_83G__Extr" localSheetId="40">#REF!</definedName>
    <definedName name="_86G__Extract" localSheetId="40">#REF!</definedName>
    <definedName name="_A" localSheetId="40">#REF!</definedName>
    <definedName name="_BMK10" localSheetId="40">#REF!</definedName>
    <definedName name="_cap11" localSheetId="40">#REF!</definedName>
    <definedName name="_Dist_Bin" localSheetId="40" hidden="1">#REF!</definedName>
    <definedName name="_Dist_Values" localSheetId="40" hidden="1">#REF!</definedName>
    <definedName name="_Fill" localSheetId="40" hidden="1">#REF!</definedName>
    <definedName name="_HSH1" localSheetId="40">#REF!</definedName>
    <definedName name="_HSH2" localSheetId="40">#REF!</definedName>
    <definedName name="_HTB2" localSheetId="40">#REF!</definedName>
    <definedName name="_HTS1" localSheetId="40">#REF!</definedName>
    <definedName name="_Key1" localSheetId="40" hidden="1">#REF!</definedName>
    <definedName name="_Key2" localSheetId="40" hidden="1">#REF!</definedName>
    <definedName name="_MS1" localSheetId="40">#REF!</definedName>
    <definedName name="_mu1" localSheetId="40">#REF!</definedName>
    <definedName name="_mu2" localSheetId="40">#REF!</definedName>
    <definedName name="_mu3" localSheetId="40">#REF!</definedName>
    <definedName name="_na7" localSheetId="40">#REF!</definedName>
    <definedName name="_nf1" localSheetId="40">#REF!</definedName>
    <definedName name="_nf2" localSheetId="40">#REF!</definedName>
    <definedName name="_nf3" localSheetId="40">#REF!</definedName>
    <definedName name="_ng30" localSheetId="40">#REF!</definedName>
    <definedName name="_ng35" localSheetId="40">#REF!</definedName>
    <definedName name="_NP1" localSheetId="40">#REF!</definedName>
    <definedName name="_NP2" localSheetId="40">#REF!</definedName>
    <definedName name="_NSH1" localSheetId="40">#REF!</definedName>
    <definedName name="_NSH2" localSheetId="40">#REF!</definedName>
    <definedName name="_pa7" localSheetId="40">#REF!</definedName>
    <definedName name="_pf1" localSheetId="40">#REF!</definedName>
    <definedName name="_pf2" localSheetId="40">#REF!</definedName>
    <definedName name="_pf3" localSheetId="40">#REF!</definedName>
    <definedName name="_pg30" localSheetId="40">#REF!</definedName>
    <definedName name="_pg35" localSheetId="40">#REF!</definedName>
    <definedName name="_ppa7" localSheetId="40">#REF!</definedName>
    <definedName name="_ppf1" localSheetId="40">#REF!</definedName>
    <definedName name="_ppf2" localSheetId="40">#REF!</definedName>
    <definedName name="_ppf3" localSheetId="40">#REF!</definedName>
    <definedName name="_ppg30" localSheetId="40">#REF!</definedName>
    <definedName name="_ppg35" localSheetId="40">#REF!</definedName>
    <definedName name="_QTY10" localSheetId="40">#REF!</definedName>
    <definedName name="_Sort" localSheetId="40" hidden="1">#REF!</definedName>
    <definedName name="_Table1_In1" localSheetId="40" hidden="1">#REF!</definedName>
    <definedName name="_Table1_Out" localSheetId="40" hidden="1">#REF!</definedName>
    <definedName name="_UPR10" localSheetId="40">#REF!</definedName>
    <definedName name="_vrc25" localSheetId="40">#REF!</definedName>
    <definedName name="_YO1" localSheetId="40">#REF!</definedName>
    <definedName name="_총괄표" localSheetId="40" hidden="1">#REF!</definedName>
    <definedName name="A_1" localSheetId="40">#REF!</definedName>
    <definedName name="A_2" localSheetId="40">#REF!</definedName>
    <definedName name="A_3" localSheetId="40">#REF!</definedName>
    <definedName name="A_4" localSheetId="40">#REF!</definedName>
    <definedName name="A_5" localSheetId="40">#REF!</definedName>
    <definedName name="A_6" localSheetId="40">#REF!</definedName>
    <definedName name="A1_" localSheetId="40">#REF!</definedName>
    <definedName name="A15." localSheetId="40">#REF!</definedName>
    <definedName name="A2_" localSheetId="40">#REF!</definedName>
    <definedName name="A3_" localSheetId="40">#REF!</definedName>
    <definedName name="A315yoo1" localSheetId="40">#REF!</definedName>
    <definedName name="A4_" localSheetId="40">#REF!</definedName>
    <definedName name="A5_" localSheetId="40">#REF!</definedName>
    <definedName name="A7_" localSheetId="40">#REF!</definedName>
    <definedName name="A8_" localSheetId="40">#REF!</definedName>
    <definedName name="A9_" localSheetId="40">#REF!</definedName>
    <definedName name="AA" localSheetId="40" hidden="1">#REF!</definedName>
    <definedName name="AMOUNT" localSheetId="40">#REF!</definedName>
    <definedName name="are" localSheetId="40">#REF!</definedName>
    <definedName name="as" localSheetId="40" hidden="1">#REF!</definedName>
    <definedName name="b_1" localSheetId="40">#REF!</definedName>
    <definedName name="B0" localSheetId="40">#REF!</definedName>
    <definedName name="B1_" localSheetId="40">#REF!</definedName>
    <definedName name="B1381." localSheetId="40">#REF!</definedName>
    <definedName name="B1A" localSheetId="40">#REF!</definedName>
    <definedName name="B1WL" localSheetId="40">#REF!</definedName>
    <definedName name="B1WR" localSheetId="40">#REF!</definedName>
    <definedName name="B2A" localSheetId="40">#REF!</definedName>
    <definedName name="B2WL" localSheetId="40">#REF!</definedName>
    <definedName name="B2WR" localSheetId="40">#REF!</definedName>
    <definedName name="B3A" localSheetId="40">#REF!</definedName>
    <definedName name="B4A" localSheetId="40">#REF!</definedName>
    <definedName name="B5A" localSheetId="40">#REF!</definedName>
    <definedName name="B6A" localSheetId="40">#REF!</definedName>
    <definedName name="B7A" localSheetId="40">#REF!</definedName>
    <definedName name="B8A" localSheetId="40">#REF!</definedName>
    <definedName name="BA" localSheetId="40">#REF!</definedName>
    <definedName name="BAE_GWANG_GONG" localSheetId="40">#REF!</definedName>
    <definedName name="BB" localSheetId="40">#REF!</definedName>
    <definedName name="bbb" localSheetId="40">#REF!</definedName>
    <definedName name="BHU" localSheetId="40">#REF!</definedName>
    <definedName name="BI_GAE_GONG" localSheetId="40">#REF!</definedName>
    <definedName name="BIGO" localSheetId="40">#REF!</definedName>
    <definedName name="BJ_GLF" localSheetId="40">#REF!</definedName>
    <definedName name="BJ_LR" localSheetId="40">#REF!</definedName>
    <definedName name="BMO" localSheetId="40">#REF!</definedName>
    <definedName name="BO" localSheetId="40">#REF!</definedName>
    <definedName name="BO_ON_GONG" localSheetId="40">#REF!</definedName>
    <definedName name="BO_TONG_IN_BU" localSheetId="40">#REF!</definedName>
    <definedName name="BSH" localSheetId="40">#REF!</definedName>
    <definedName name="BV" localSheetId="40">#REF!</definedName>
    <definedName name="C_1" localSheetId="40">#REF!</definedName>
    <definedName name="C_2" localSheetId="40">#REF!</definedName>
    <definedName name="C_3" localSheetId="40">#REF!</definedName>
    <definedName name="cap" localSheetId="40">#REF!</definedName>
    <definedName name="CCC" localSheetId="40">#REF!</definedName>
    <definedName name="CHUK_RYANG_SA" localSheetId="40">#REF!</definedName>
    <definedName name="CHUL_GOL_GONG" localSheetId="40">#REF!</definedName>
    <definedName name="CHUL_GONG" localSheetId="40">#REF!</definedName>
    <definedName name="CIVIL" localSheetId="40">#REF!</definedName>
    <definedName name="CKSP" localSheetId="40">#REF!</definedName>
    <definedName name="Client" localSheetId="40">#REF!</definedName>
    <definedName name="CM" localSheetId="40">#REF!</definedName>
    <definedName name="COD" localSheetId="40">#REF!</definedName>
    <definedName name="CODE" localSheetId="40">#REF!</definedName>
    <definedName name="cola" localSheetId="40">#REF!</definedName>
    <definedName name="cola11" localSheetId="40">#REF!</definedName>
    <definedName name="colb" localSheetId="40">#REF!</definedName>
    <definedName name="Conc_A" localSheetId="40">#REF!</definedName>
    <definedName name="Conc_C" localSheetId="40">#REF!</definedName>
    <definedName name="COST" localSheetId="40" hidden="1">#REF!</definedName>
    <definedName name="COSTT" localSheetId="40" hidden="1">#REF!</definedName>
    <definedName name="CPK" localSheetId="40">#REF!</definedName>
    <definedName name="CR" localSheetId="40">#REF!</definedName>
    <definedName name="D0" localSheetId="40">#REF!</definedName>
    <definedName name="D00" localSheetId="40">#REF!</definedName>
    <definedName name="D000" localSheetId="40">#REF!</definedName>
    <definedName name="DAN" localSheetId="40">#REF!</definedName>
    <definedName name="DANGA" localSheetId="40">#REF!,#REF!</definedName>
    <definedName name="danga2" localSheetId="40">#REF!,#REF!</definedName>
    <definedName name="Database" localSheetId="40" hidden="1">#REF!</definedName>
    <definedName name="database2" localSheetId="40">#REF!</definedName>
    <definedName name="date" localSheetId="40">#REF!</definedName>
    <definedName name="Date_Bidding" localSheetId="40">#REF!</definedName>
    <definedName name="DE" localSheetId="40">#REF!</definedName>
    <definedName name="DF" localSheetId="40">#REF!</definedName>
    <definedName name="dl" localSheetId="40">#REF!</definedName>
    <definedName name="DO_JANG_GONG" localSheetId="40">#REF!</definedName>
    <definedName name="DPI" localSheetId="40">#REF!</definedName>
    <definedName name="DPP" localSheetId="40">#REF!</definedName>
    <definedName name="DS" localSheetId="40">#REF!</definedName>
    <definedName name="DSVP" localSheetId="40">#REF!</definedName>
    <definedName name="DUCT_GONG" localSheetId="40">#REF!</definedName>
    <definedName name="E10M" localSheetId="40">#REF!</definedName>
    <definedName name="E10P" localSheetId="40">#REF!</definedName>
    <definedName name="E11M" localSheetId="40">#REF!</definedName>
    <definedName name="E11P" localSheetId="40">#REF!</definedName>
    <definedName name="E12M" localSheetId="40">#REF!</definedName>
    <definedName name="E12P" localSheetId="40">#REF!</definedName>
    <definedName name="E13M" localSheetId="40">#REF!</definedName>
    <definedName name="E13P" localSheetId="40">#REF!</definedName>
    <definedName name="E14M" localSheetId="40">#REF!</definedName>
    <definedName name="E14P" localSheetId="40">#REF!</definedName>
    <definedName name="E15M" localSheetId="40">#REF!</definedName>
    <definedName name="E15P" localSheetId="40">#REF!</definedName>
    <definedName name="E16M" localSheetId="40">#REF!</definedName>
    <definedName name="E16P" localSheetId="40">#REF!</definedName>
    <definedName name="E17M" localSheetId="40">#REF!</definedName>
    <definedName name="E17P" localSheetId="40">#REF!</definedName>
    <definedName name="E18M" localSheetId="40">#REF!</definedName>
    <definedName name="E18P" localSheetId="40">#REF!</definedName>
    <definedName name="E19M" localSheetId="40">#REF!</definedName>
    <definedName name="E19P" localSheetId="40">#REF!</definedName>
    <definedName name="E1E" localSheetId="40">#REF!</definedName>
    <definedName name="E1M" localSheetId="40">#REF!</definedName>
    <definedName name="E1P" localSheetId="40">#REF!</definedName>
    <definedName name="E20M" localSheetId="40">#REF!</definedName>
    <definedName name="E20P" localSheetId="40">#REF!</definedName>
    <definedName name="E21M" localSheetId="40">#REF!</definedName>
    <definedName name="E21P" localSheetId="40">#REF!</definedName>
    <definedName name="E22M" localSheetId="40">#REF!</definedName>
    <definedName name="E22P" localSheetId="40">#REF!</definedName>
    <definedName name="E23M" localSheetId="40">#REF!</definedName>
    <definedName name="E23P" localSheetId="40">#REF!</definedName>
    <definedName name="E24M" localSheetId="40">#REF!</definedName>
    <definedName name="E24P" localSheetId="40">#REF!</definedName>
    <definedName name="E26E" localSheetId="40">#REF!</definedName>
    <definedName name="E26M" localSheetId="40">#REF!</definedName>
    <definedName name="E26P" localSheetId="40">#REF!</definedName>
    <definedName name="E27E" localSheetId="40">#REF!</definedName>
    <definedName name="E27M" localSheetId="40">#REF!</definedName>
    <definedName name="E27P" localSheetId="40">#REF!</definedName>
    <definedName name="E28E" localSheetId="40">#REF!</definedName>
    <definedName name="E28M" localSheetId="40">#REF!</definedName>
    <definedName name="E28P" localSheetId="40">#REF!</definedName>
    <definedName name="E29M" localSheetId="40">#REF!</definedName>
    <definedName name="E29P" localSheetId="40">#REF!</definedName>
    <definedName name="E2E" localSheetId="40">#REF!</definedName>
    <definedName name="E2M" localSheetId="40">#REF!</definedName>
    <definedName name="E2P" localSheetId="40">#REF!</definedName>
    <definedName name="E30M" localSheetId="40">#REF!</definedName>
    <definedName name="E30P" localSheetId="40">#REF!</definedName>
    <definedName name="E35M" localSheetId="40">#REF!</definedName>
    <definedName name="E35P" localSheetId="40">#REF!</definedName>
    <definedName name="E3P" localSheetId="40">#REF!</definedName>
    <definedName name="E43M" localSheetId="40">#REF!</definedName>
    <definedName name="E43P" localSheetId="40">#REF!</definedName>
    <definedName name="E44M" localSheetId="40">#REF!</definedName>
    <definedName name="E44P" localSheetId="40">#REF!</definedName>
    <definedName name="E45M" localSheetId="40">#REF!</definedName>
    <definedName name="E45P" localSheetId="40">#REF!</definedName>
    <definedName name="E46M" localSheetId="40">#REF!</definedName>
    <definedName name="E46P" localSheetId="40">#REF!</definedName>
    <definedName name="E47M" localSheetId="40">#REF!</definedName>
    <definedName name="E47P" localSheetId="40">#REF!</definedName>
    <definedName name="E49M" localSheetId="40">#REF!</definedName>
    <definedName name="E49P" localSheetId="40">#REF!</definedName>
    <definedName name="E4M" localSheetId="40">#REF!</definedName>
    <definedName name="E4P" localSheetId="40">#REF!</definedName>
    <definedName name="E50M" localSheetId="40">#REF!</definedName>
    <definedName name="E50P" localSheetId="40">#REF!</definedName>
    <definedName name="E51E" localSheetId="40">#REF!</definedName>
    <definedName name="E5M" localSheetId="40">#REF!</definedName>
    <definedName name="E5P" localSheetId="40">#REF!</definedName>
    <definedName name="E6M" localSheetId="40">#REF!</definedName>
    <definedName name="E6P" localSheetId="40">#REF!</definedName>
    <definedName name="E7M" localSheetId="40">#REF!</definedName>
    <definedName name="E7P" localSheetId="40">#REF!</definedName>
    <definedName name="E8M" localSheetId="40">#REF!</definedName>
    <definedName name="E8P" localSheetId="40">#REF!</definedName>
    <definedName name="E9M" localSheetId="40">#REF!</definedName>
    <definedName name="E9P" localSheetId="40">#REF!</definedName>
    <definedName name="eee" localSheetId="40" hidden="1">#REF!</definedName>
    <definedName name="Exchange_Rate" localSheetId="40">#REF!</definedName>
    <definedName name="Extract_MI" localSheetId="40">#REF!</definedName>
    <definedName name="fact" localSheetId="40">#REF!</definedName>
    <definedName name="FD" localSheetId="40">#REF!</definedName>
    <definedName name="FEEL" localSheetId="40">#REF!</definedName>
    <definedName name="fjkf" localSheetId="40">#REF!</definedName>
    <definedName name="Form" localSheetId="40">#REF!</definedName>
    <definedName name="fvdsa" localSheetId="40">#REF!</definedName>
    <definedName name="fwk" localSheetId="40">#REF!</definedName>
    <definedName name="GAE_JANG_GONG" localSheetId="40">#REF!</definedName>
    <definedName name="GEMCO" localSheetId="40" hidden="1">#REF!</definedName>
    <definedName name="gfdgdgdf" localSheetId="40">#REF!</definedName>
    <definedName name="gfggfr" localSheetId="40">#REF!</definedName>
    <definedName name="GG" localSheetId="40">#REF!</definedName>
    <definedName name="GGGG" localSheetId="40">#REF!</definedName>
    <definedName name="gh" localSheetId="40">#REF!</definedName>
    <definedName name="GI_GAE_SUL_CHI_GONG" localSheetId="40">#REF!</definedName>
    <definedName name="GJ" localSheetId="40">#REF!</definedName>
    <definedName name="gjj" localSheetId="40">#REF!</definedName>
    <definedName name="GK" localSheetId="40">#REF!</definedName>
    <definedName name="GONGCODE" localSheetId="40">#REF!</definedName>
    <definedName name="grew" localSheetId="40" hidden="1">#REF!</definedName>
    <definedName name="Gtb" localSheetId="40">#REF!</definedName>
    <definedName name="gtbtt" localSheetId="40">#REF!</definedName>
    <definedName name="GUMAK" localSheetId="40">#REF!</definedName>
    <definedName name="Gxl" localSheetId="40">#REF!</definedName>
    <definedName name="gxltt" localSheetId="40">#REF!</definedName>
    <definedName name="GY" localSheetId="40">#REF!</definedName>
    <definedName name="H1L" localSheetId="40">#REF!</definedName>
    <definedName name="H1R" localSheetId="40">#REF!</definedName>
    <definedName name="H1WL" localSheetId="40">#REF!</definedName>
    <definedName name="H1WR" localSheetId="40">#REF!</definedName>
    <definedName name="H2L" localSheetId="40">#REF!</definedName>
    <definedName name="H2R" localSheetId="40">#REF!</definedName>
    <definedName name="H2WL" localSheetId="40">#REF!</definedName>
    <definedName name="H2WR" localSheetId="40">#REF!</definedName>
    <definedName name="H3L" localSheetId="40">#REF!</definedName>
    <definedName name="H3R" localSheetId="40">#REF!</definedName>
    <definedName name="H3WL" localSheetId="40">#REF!</definedName>
    <definedName name="H3WR" localSheetId="40">#REF!</definedName>
    <definedName name="H4L" localSheetId="40">#REF!</definedName>
    <definedName name="H4R" localSheetId="40">#REF!</definedName>
    <definedName name="H5L" localSheetId="40">#REF!</definedName>
    <definedName name="H5R" localSheetId="40">#REF!</definedName>
    <definedName name="H6L" localSheetId="40">#REF!</definedName>
    <definedName name="H6R" localSheetId="40">#REF!</definedName>
    <definedName name="H7L" localSheetId="40">#REF!</definedName>
    <definedName name="H7R" localSheetId="40">#REF!</definedName>
    <definedName name="H9A" localSheetId="40">#REF!</definedName>
    <definedName name="HAF" localSheetId="40">#REF!</definedName>
    <definedName name="han" localSheetId="40" hidden="1">#REF!</definedName>
    <definedName name="hanliangbiao" localSheetId="40">#REF!</definedName>
    <definedName name="hardwar" localSheetId="40" hidden="1">#REF!</definedName>
    <definedName name="HBV" localSheetId="40">#REF!</definedName>
    <definedName name="HCR" localSheetId="40">#REF!</definedName>
    <definedName name="HDSVP" localSheetId="40">#REF!</definedName>
    <definedName name="HHAF" localSheetId="40">#REF!</definedName>
    <definedName name="HHMF" localSheetId="40">#REF!</definedName>
    <definedName name="HL" localSheetId="40">#REF!</definedName>
    <definedName name="HMF" localSheetId="40">#REF!</definedName>
    <definedName name="HMOTOR" localSheetId="40">#REF!</definedName>
    <definedName name="HPUMP" localSheetId="40">#REF!</definedName>
    <definedName name="HR" localSheetId="40">#REF!</definedName>
    <definedName name="HSH" localSheetId="40">#REF!</definedName>
    <definedName name="HSV" localSheetId="40">#REF!</definedName>
    <definedName name="htb" localSheetId="40">#REF!</definedName>
    <definedName name="hts" localSheetId="40">#REF!</definedName>
    <definedName name="HVAFP" localSheetId="40">#REF!</definedName>
    <definedName name="HVMF" localSheetId="40">#REF!</definedName>
    <definedName name="HWEI" localSheetId="40">#REF!</definedName>
    <definedName name="HWL" localSheetId="40">#REF!</definedName>
    <definedName name="HWR" localSheetId="40">#REF!</definedName>
    <definedName name="i" localSheetId="40">#REF!</definedName>
    <definedName name="ID" localSheetId="40">#REF!,#REF!</definedName>
    <definedName name="JA" localSheetId="40">#REF!</definedName>
    <definedName name="JE_GWAN_GONG" localSheetId="40">#REF!</definedName>
    <definedName name="jg" localSheetId="40">#REF!</definedName>
    <definedName name="jhjyg" localSheetId="40">#REF!</definedName>
    <definedName name="JK" localSheetId="40">#REF!</definedName>
    <definedName name="JUNG_GI_UN_JUN" localSheetId="40">#REF!</definedName>
    <definedName name="kim" localSheetId="40">#REF!</definedName>
    <definedName name="KJ" localSheetId="40">#REF!</definedName>
    <definedName name="kjjh" localSheetId="40">#REF!</definedName>
    <definedName name="kk" localSheetId="40" hidden="1">#REF!</definedName>
    <definedName name="LA" localSheetId="40">#REF!</definedName>
    <definedName name="Labor_Cost" localSheetId="40">#REF!</definedName>
    <definedName name="lf" localSheetId="40">#REF!</definedName>
    <definedName name="lll" localSheetId="40">#REF!</definedName>
    <definedName name="lllllll" localSheetId="40">#REF!</definedName>
    <definedName name="LMO" localSheetId="40">#REF!</definedName>
    <definedName name="LPI" localSheetId="40">#REF!</definedName>
    <definedName name="LSH" localSheetId="40">#REF!</definedName>
    <definedName name="Material" localSheetId="40">#REF!</definedName>
    <definedName name="MD" localSheetId="40">#REF!</definedName>
    <definedName name="MOK_DO_GONG" localSheetId="40">#REF!</definedName>
    <definedName name="MOK_GONG" localSheetId="40">#REF!</definedName>
    <definedName name="MONEY" localSheetId="40">#REF!,#REF!</definedName>
    <definedName name="MOTOR" localSheetId="40">#REF!</definedName>
    <definedName name="ms" localSheetId="40">#REF!</definedName>
    <definedName name="msc" localSheetId="40">#REF!</definedName>
    <definedName name="n" localSheetId="40" hidden="1">#REF!</definedName>
    <definedName name="N1S" localSheetId="40">#REF!</definedName>
    <definedName name="N2S" localSheetId="40">#REF!</definedName>
    <definedName name="N3S" localSheetId="40">#REF!</definedName>
    <definedName name="NAME" localSheetId="40">#REF!</definedName>
    <definedName name="NDO" localSheetId="40">#REF!</definedName>
    <definedName name="NK" localSheetId="40">#REF!</definedName>
    <definedName name="NO" localSheetId="40">#REF!</definedName>
    <definedName name="NPI" localSheetId="40">#REF!</definedName>
    <definedName name="ns" localSheetId="40">#REF!</definedName>
    <definedName name="NSH" localSheetId="40">#REF!</definedName>
    <definedName name="NSO" localSheetId="40">#REF!</definedName>
    <definedName name="o" localSheetId="40">#REF!</definedName>
    <definedName name="OOO" localSheetId="40">#REF!</definedName>
    <definedName name="p_all" localSheetId="40">#REF!</definedName>
    <definedName name="Pad_1" localSheetId="40">#REF!</definedName>
    <definedName name="PC_Pile" localSheetId="40">#REF!</definedName>
    <definedName name="Period_Const" localSheetId="40">#REF!</definedName>
    <definedName name="Pile_Driving" localSheetId="40">#REF!</definedName>
    <definedName name="PLANT_BAE_GWAN_GONG" localSheetId="40">#REF!</definedName>
    <definedName name="PLANT_GI_GAE_SUL_CHI_GONG" localSheetId="40">#REF!</definedName>
    <definedName name="PLANT_JE_GWAN_GONG" localSheetId="40">#REF!</definedName>
    <definedName name="PLANT_JUN_GONG" localSheetId="40">#REF!</definedName>
    <definedName name="PLANT_YONG_JUB_GONG" localSheetId="40">#REF!</definedName>
    <definedName name="plast" localSheetId="40">#REF!</definedName>
    <definedName name="PPP" localSheetId="40">#REF!</definedName>
    <definedName name="pps" localSheetId="40">#REF!</definedName>
    <definedName name="PRICE" localSheetId="40">#REF!</definedName>
    <definedName name="PRIN_TITLES" localSheetId="40">#REF!</definedName>
    <definedName name="Print_Area\C" localSheetId="40">#REF!</definedName>
    <definedName name="Print_Area_MI" localSheetId="40">#REF!</definedName>
    <definedName name="PRINT_AREA_MI1" localSheetId="40">#REF!</definedName>
    <definedName name="_xlnm.Print_Titles" localSheetId="40">#REF!</definedName>
    <definedName name="Print_Titles_MI" localSheetId="40">#REF!</definedName>
    <definedName name="PRINT_TITLES_MI1" localSheetId="40">#REF!</definedName>
    <definedName name="ps" localSheetId="40">#REF!</definedName>
    <definedName name="PUMP" localSheetId="40">#REF!</definedName>
    <definedName name="QQQ" localSheetId="40">#REF!</definedName>
    <definedName name="RATE" localSheetId="40">#REF!</definedName>
    <definedName name="Rebar" localSheetId="40">#REF!</definedName>
    <definedName name="Recorder" localSheetId="40" hidden="1">#REF!</definedName>
    <definedName name="RIBET_GONG" localSheetId="40">#REF!</definedName>
    <definedName name="RRR" localSheetId="40">#REF!</definedName>
    <definedName name="s" localSheetId="40">#REF!</definedName>
    <definedName name="sd" localSheetId="40">#REF!</definedName>
    <definedName name="sdg" localSheetId="40" hidden="1">#REF!</definedName>
    <definedName name="sdsss" localSheetId="40">#REF!</definedName>
    <definedName name="SEQCODE" localSheetId="40">#REF!</definedName>
    <definedName name="SFSDFS" localSheetId="40">#REF!</definedName>
    <definedName name="SK" localSheetId="40">#REF!</definedName>
    <definedName name="SKE" localSheetId="40">#REF!</definedName>
    <definedName name="Slab_Connect" localSheetId="40">#REF!</definedName>
    <definedName name="sort" localSheetId="40">#REF!</definedName>
    <definedName name="sort2" localSheetId="40">#REF!</definedName>
    <definedName name="SP" localSheetId="40">#REF!</definedName>
    <definedName name="SPEC" localSheetId="40">#REF!</definedName>
    <definedName name="Story_Total" localSheetId="40">#REF!</definedName>
    <definedName name="Struct_Type" localSheetId="40">#REF!</definedName>
    <definedName name="SUMMARY" localSheetId="40" hidden="1">#REF!</definedName>
    <definedName name="SUMMARYT" localSheetId="40" hidden="1">#REF!</definedName>
    <definedName name="SV" localSheetId="40">#REF!</definedName>
    <definedName name="SWL" localSheetId="40">#REF!</definedName>
    <definedName name="SWR" localSheetId="40">#REF!</definedName>
    <definedName name="T10M" localSheetId="40">#REF!</definedName>
    <definedName name="T10P" localSheetId="40">#REF!</definedName>
    <definedName name="T11M" localSheetId="40">#REF!</definedName>
    <definedName name="T11P" localSheetId="40">#REF!</definedName>
    <definedName name="T12M" localSheetId="40">#REF!</definedName>
    <definedName name="T12P" localSheetId="40">#REF!</definedName>
    <definedName name="T13M" localSheetId="40">#REF!</definedName>
    <definedName name="T13P" localSheetId="40">#REF!</definedName>
    <definedName name="T14M" localSheetId="40">#REF!</definedName>
    <definedName name="T14P" localSheetId="40">#REF!</definedName>
    <definedName name="T15M" localSheetId="40">#REF!</definedName>
    <definedName name="T15P" localSheetId="40">#REF!</definedName>
    <definedName name="T16M" localSheetId="40">#REF!</definedName>
    <definedName name="T16P" localSheetId="40">#REF!</definedName>
    <definedName name="T17M" localSheetId="40">#REF!</definedName>
    <definedName name="T17P" localSheetId="40">#REF!</definedName>
    <definedName name="T18M" localSheetId="40">#REF!</definedName>
    <definedName name="T18P" localSheetId="40">#REF!</definedName>
    <definedName name="T19M" localSheetId="40">#REF!</definedName>
    <definedName name="T19P" localSheetId="40">#REF!</definedName>
    <definedName name="T1E" localSheetId="40">#REF!</definedName>
    <definedName name="T1M" localSheetId="40">#REF!</definedName>
    <definedName name="T1P" localSheetId="40">#REF!</definedName>
    <definedName name="T1S" localSheetId="40">#REF!</definedName>
    <definedName name="T20M" localSheetId="40">#REF!</definedName>
    <definedName name="T20P" localSheetId="40">#REF!</definedName>
    <definedName name="T21M" localSheetId="40">#REF!</definedName>
    <definedName name="T21P" localSheetId="40">#REF!</definedName>
    <definedName name="T22E" localSheetId="40">#REF!</definedName>
    <definedName name="T23M" localSheetId="40">#REF!</definedName>
    <definedName name="T23P" localSheetId="40">#REF!</definedName>
    <definedName name="T24M" localSheetId="40">#REF!</definedName>
    <definedName name="T24P" localSheetId="40">#REF!</definedName>
    <definedName name="T2E" localSheetId="40">#REF!</definedName>
    <definedName name="T2M" localSheetId="40">#REF!</definedName>
    <definedName name="T2P" localSheetId="40">#REF!</definedName>
    <definedName name="T2S" localSheetId="40">#REF!</definedName>
    <definedName name="T3P" localSheetId="40">#REF!</definedName>
    <definedName name="T3S" localSheetId="40">#REF!</definedName>
    <definedName name="T4M" localSheetId="40">#REF!</definedName>
    <definedName name="T4P" localSheetId="40">#REF!</definedName>
    <definedName name="T5M" localSheetId="40">#REF!</definedName>
    <definedName name="T5P" localSheetId="40">#REF!</definedName>
    <definedName name="T6M" localSheetId="40">#REF!</definedName>
    <definedName name="T6P" localSheetId="40">#REF!</definedName>
    <definedName name="T7M" localSheetId="40">#REF!</definedName>
    <definedName name="T7P" localSheetId="40">#REF!</definedName>
    <definedName name="T8M" localSheetId="40">#REF!</definedName>
    <definedName name="T8P" localSheetId="40">#REF!</definedName>
    <definedName name="T9M" localSheetId="40">#REF!</definedName>
    <definedName name="T9P" localSheetId="40">#REF!</definedName>
    <definedName name="TITLE" localSheetId="40">#REF!</definedName>
    <definedName name="TK_BYUL_IN_BU" localSheetId="40">#REF!</definedName>
    <definedName name="TMO" localSheetId="40">#REF!</definedName>
    <definedName name="Total_Floor_Area" localSheetId="40">#REF!</definedName>
    <definedName name="tr" localSheetId="40" hidden="1">#REF!</definedName>
    <definedName name="TT" localSheetId="40">#REF!</definedName>
    <definedName name="TTT" localSheetId="40">#REF!</definedName>
    <definedName name="tuchal" localSheetId="40">#REF!</definedName>
    <definedName name="TW" localSheetId="40">#REF!</definedName>
    <definedName name="TWL" localSheetId="40">#REF!</definedName>
    <definedName name="TWR" localSheetId="40">#REF!</definedName>
    <definedName name="TYPE" localSheetId="40">#REF!</definedName>
    <definedName name="TYPEEA" localSheetId="40">#REF!</definedName>
    <definedName name="UNIT" localSheetId="40">#REF!</definedName>
    <definedName name="VAFP" localSheetId="40">#REF!</definedName>
    <definedName name="VBV" localSheetId="40">#REF!</definedName>
    <definedName name="VCR" localSheetId="40">#REF!</definedName>
    <definedName name="VDSVP" localSheetId="40">#REF!</definedName>
    <definedName name="VHAF" localSheetId="40">#REF!</definedName>
    <definedName name="VHMF" localSheetId="40">#REF!</definedName>
    <definedName name="VMF" localSheetId="40">#REF!</definedName>
    <definedName name="VMOTOR" localSheetId="40">#REF!</definedName>
    <definedName name="VPUMP" localSheetId="40">#REF!</definedName>
    <definedName name="VSV" localSheetId="40">#REF!</definedName>
    <definedName name="VVAFP" localSheetId="40">#REF!</definedName>
    <definedName name="VVMF" localSheetId="40">#REF!</definedName>
    <definedName name="VVV" localSheetId="40">#REF!</definedName>
    <definedName name="VWEI" localSheetId="40">#REF!</definedName>
    <definedName name="w" localSheetId="40">#REF!</definedName>
    <definedName name="WEI" localSheetId="40">#REF!</definedName>
    <definedName name="Work_Description" localSheetId="40">#REF!</definedName>
    <definedName name="WSO" localSheetId="40">#REF!</definedName>
    <definedName name="WW" localSheetId="40">#REF!</definedName>
    <definedName name="X9701D_일위대가_List" localSheetId="40">#REF!</definedName>
    <definedName name="XA" localSheetId="40">#REF!</definedName>
    <definedName name="XS" localSheetId="40">#REF!</definedName>
    <definedName name="xx" localSheetId="40" hidden="1">#REF!</definedName>
    <definedName name="xxx" localSheetId="40" hidden="1">#REF!</definedName>
    <definedName name="XZ" localSheetId="40">#REF!</definedName>
    <definedName name="YONG_JUB_GONG" localSheetId="40">#REF!</definedName>
    <definedName name="YOO" localSheetId="40">#REF!</definedName>
    <definedName name="yoo10" localSheetId="40">#REF!</definedName>
    <definedName name="yoo2" localSheetId="40">#REF!</definedName>
    <definedName name="yoo3" localSheetId="40">#REF!</definedName>
    <definedName name="yoo4" localSheetId="40">#REF!</definedName>
    <definedName name="YOO5" localSheetId="40">#REF!</definedName>
    <definedName name="YOO6" localSheetId="40">#REF!</definedName>
    <definedName name="YOO7" localSheetId="40">#REF!</definedName>
    <definedName name="yoo8" localSheetId="40">#REF!</definedName>
    <definedName name="YOO9" localSheetId="40">#REF!</definedName>
    <definedName name="YOON" localSheetId="40">#REF!</definedName>
    <definedName name="YOON2" localSheetId="40">#REF!</definedName>
    <definedName name="YOON3" localSheetId="40">#REF!</definedName>
    <definedName name="YOON4" localSheetId="40">#REF!</definedName>
    <definedName name="Z" localSheetId="40">#REF!</definedName>
    <definedName name="Z_0E9FE9F8_6DD2_48FC_9AB4_8E7C3E14C436_.wvu.PrintArea" localSheetId="40" hidden="1">#REF!</definedName>
    <definedName name="Z_0E9FE9F8_6DD2_48FC_9AB4_8E7C3E14C436_.wvu.PrintTitles" localSheetId="40" hidden="1">#REF!</definedName>
    <definedName name="Z6_" localSheetId="40">#REF!</definedName>
    <definedName name="ㄱㅈㅎ" localSheetId="40" hidden="1">#REF!</definedName>
    <definedName name="가실행" localSheetId="40">#REF!</definedName>
    <definedName name="간접노무비" localSheetId="40">#REF!</definedName>
    <definedName name="간접노무비요율" localSheetId="40">#REF!</definedName>
    <definedName name="간접노무비표" localSheetId="40">#REF!</definedName>
    <definedName name="갈빌1호" localSheetId="40">#REF!</definedName>
    <definedName name="갈빌2호" localSheetId="40">#REF!</definedName>
    <definedName name="갈빌3호" localSheetId="40">#REF!</definedName>
    <definedName name="개산분" localSheetId="40">#REF!</definedName>
    <definedName name="견" localSheetId="40">#REF!,#REF!</definedName>
    <definedName name="견적품의" localSheetId="40">#REF!</definedName>
    <definedName name="경비" localSheetId="40">#REF!</definedName>
    <definedName name="경비1" localSheetId="40" hidden="1">#REF!</definedName>
    <definedName name="경비합" localSheetId="40">#REF!</definedName>
    <definedName name="경상비" localSheetId="40">#REF!</definedName>
    <definedName name="공구" localSheetId="40">#REF!</definedName>
    <definedName name="공구손료" localSheetId="40">#REF!</definedName>
    <definedName name="공급가액" localSheetId="40">#REF!</definedName>
    <definedName name="공사명" localSheetId="40">#REF!</definedName>
    <definedName name="공사비" localSheetId="40">#REF!</definedName>
    <definedName name="공사원가" localSheetId="40">#REF!</definedName>
    <definedName name="공종" localSheetId="40">#REF!</definedName>
    <definedName name="공종갯수" localSheetId="40">#REF!</definedName>
    <definedName name="관급" localSheetId="40">#REF!,#REF!,#REF!</definedName>
    <definedName name="관급액" localSheetId="40">#REF!</definedName>
    <definedName name="관급자재대" localSheetId="40">#REF!</definedName>
    <definedName name="관급자재비" localSheetId="40">#REF!</definedName>
    <definedName name="관로연장거리" localSheetId="40">#REF!</definedName>
    <definedName name="관정지반고" localSheetId="40">#REF!</definedName>
    <definedName name="구산갑지" localSheetId="40" hidden="1">#REF!</definedName>
    <definedName name="군산" localSheetId="40">#REF!</definedName>
    <definedName name="군유1" localSheetId="40">#REF!</definedName>
    <definedName name="군유2" localSheetId="40">#REF!</definedName>
    <definedName name="군유3" localSheetId="40">#REF!</definedName>
    <definedName name="군유4" localSheetId="40">#REF!</definedName>
    <definedName name="군유5" localSheetId="40">#REF!</definedName>
    <definedName name="군유6" localSheetId="40">#REF!</definedName>
    <definedName name="군유7" localSheetId="40">#REF!</definedName>
    <definedName name="규격수" localSheetId="40">#REF!</definedName>
    <definedName name="기준" localSheetId="40">#REF!</definedName>
    <definedName name="기초데이타" localSheetId="40">#REF!</definedName>
    <definedName name="기초액" localSheetId="40">#REF!</definedName>
    <definedName name="기타경비" localSheetId="40">#REF!</definedName>
    <definedName name="기타경비요율" localSheetId="40">#REF!</definedName>
    <definedName name="기타경비표" localSheetId="40">#REF!</definedName>
    <definedName name="地" localSheetId="40">#REF!</definedName>
    <definedName name="附加赛" localSheetId="40">#REF!</definedName>
    <definedName name="概算表" localSheetId="40">#REF!</definedName>
    <definedName name="管理费" localSheetId="40">#REF!</definedName>
    <definedName name="ㄴ" localSheetId="40">#REF!</definedName>
    <definedName name="ㄴㄱㄹ" localSheetId="40" hidden="1">#REF!</definedName>
    <definedName name="ㄴㄴ" localSheetId="40">#REF!</definedName>
    <definedName name="ㄴㄴㄴ" localSheetId="40">#REF!</definedName>
    <definedName name="ㄴㄴㄴㄴ" localSheetId="40">#REF!</definedName>
    <definedName name="ㄴㄴㄴㄴㄴ" localSheetId="40">#REF!</definedName>
    <definedName name="ㄴㅁ" localSheetId="40" hidden="1">#REF!</definedName>
    <definedName name="나." localSheetId="40">#REF!</definedName>
    <definedName name="나야" localSheetId="40">#REF!</definedName>
    <definedName name="남산1호" localSheetId="40">#REF!</definedName>
    <definedName name="남산2호" localSheetId="40">#REF!</definedName>
    <definedName name="내고" localSheetId="40">#REF!</definedName>
    <definedName name="내역서" localSheetId="40">#REF!</definedName>
    <definedName name="哈哈" localSheetId="40">#REF!</definedName>
    <definedName name="好" localSheetId="40">#REF!</definedName>
    <definedName name="呵呵" localSheetId="40">#REF!</definedName>
    <definedName name="노곡1호" localSheetId="40">#REF!</definedName>
    <definedName name="노곡2호" localSheetId="40">#REF!</definedName>
    <definedName name="노곡3호" localSheetId="40">#REF!</definedName>
    <definedName name="노곡4호" localSheetId="40">#REF!</definedName>
    <definedName name="노무비" localSheetId="40">#REF!</definedName>
    <definedName name="노무비합" localSheetId="40">#REF!</definedName>
    <definedName name="노부비" localSheetId="40">#REF!</definedName>
    <definedName name="노임" localSheetId="40">#REF!</definedName>
    <definedName name="농원1호" localSheetId="40">#REF!</definedName>
    <definedName name="농원2호" localSheetId="40">#REF!</definedName>
    <definedName name="다." localSheetId="40">#REF!</definedName>
    <definedName name="단가" localSheetId="40">#REF!</definedName>
    <definedName name="단가2" localSheetId="40">#REF!,#REF!</definedName>
    <definedName name="단가비교표" localSheetId="40">#REF!,#REF!</definedName>
    <definedName name="단가산출" localSheetId="40">#REF!</definedName>
    <definedName name="단가적용표" localSheetId="40">#REF!</definedName>
    <definedName name="대가" localSheetId="40">#REF!,#REF!</definedName>
    <definedName name="대구" localSheetId="40">#REF!</definedName>
    <definedName name="덕산1호" localSheetId="40">#REF!</definedName>
    <definedName name="덕산2호" localSheetId="40">#REF!</definedName>
    <definedName name="덕산3호" localSheetId="40">#REF!</definedName>
    <definedName name="덕산4호" localSheetId="40">#REF!</definedName>
    <definedName name="덕전1호" localSheetId="40">#REF!</definedName>
    <definedName name="덕전2호" localSheetId="40">#REF!</definedName>
    <definedName name="덕전3호" localSheetId="40">#REF!</definedName>
    <definedName name="덕지1호" localSheetId="40">#REF!</definedName>
    <definedName name="덕천1호" localSheetId="40">#REF!</definedName>
    <definedName name="덕천2호" localSheetId="40">#REF!</definedName>
    <definedName name="덕천3호" localSheetId="40">#REF!</definedName>
    <definedName name="덕천4호" localSheetId="40">#REF!</definedName>
    <definedName name="利润" localSheetId="40">#REF!</definedName>
    <definedName name="도공100미" localSheetId="40">#REF!</definedName>
    <definedName name="도공100억" localSheetId="40">#REF!</definedName>
    <definedName name="도급공사" localSheetId="40">#REF!</definedName>
    <definedName name="도급공사비" localSheetId="40">#REF!</definedName>
    <definedName name="도급예산액" localSheetId="40">#REF!</definedName>
    <definedName name="도급예상액" localSheetId="40">#REF!</definedName>
    <definedName name="도장면적" localSheetId="40">#REF!</definedName>
    <definedName name="도장면적가공" localSheetId="40">#REF!</definedName>
    <definedName name="도장면적가공1" localSheetId="40">#REF!</definedName>
    <definedName name="동두천" localSheetId="40">#REF!</definedName>
    <definedName name="두기1" localSheetId="40">#REF!</definedName>
    <definedName name="두기1호" localSheetId="40">#REF!</definedName>
    <definedName name="두기2" localSheetId="40">#REF!</definedName>
    <definedName name="두기2호" localSheetId="40">#REF!</definedName>
    <definedName name="두기3" localSheetId="40">#REF!</definedName>
    <definedName name="두기3호" localSheetId="40">#REF!</definedName>
    <definedName name="你好" localSheetId="40">#REF!</definedName>
    <definedName name="飘窗" localSheetId="40">#REF!</definedName>
    <definedName name="ㄹ" localSheetId="40">#REF!</definedName>
    <definedName name="ㄹㄹ" localSheetId="40">#REF!</definedName>
    <definedName name="ㄹㄹㄹ" localSheetId="40">#REF!</definedName>
    <definedName name="ㄹㄹㄹㄹ" localSheetId="40">#REF!</definedName>
    <definedName name="ㄹㄹㄹㄹㄹ" localSheetId="40">#REF!</definedName>
    <definedName name="ㄹㄹㄹㄹㄹㄹ" localSheetId="40">#REF!</definedName>
    <definedName name="ㄹㄹㄹㄹㄹㄹㄹ" localSheetId="40">#REF!</definedName>
    <definedName name="ㄹㄹㄹㄹㄹㄹㄹㄹㄹㄹㄹ" localSheetId="40">#REF!</definedName>
    <definedName name="ㄹㄹㄹㄹㄹㄹㄹㄹㄹㄹㄹㄹㄹㄹㄹ" localSheetId="40">#REF!</definedName>
    <definedName name="ㄹ호" localSheetId="40" hidden="1">#REF!</definedName>
    <definedName name="设计费" localSheetId="40">#REF!</definedName>
    <definedName name="税收" localSheetId="40">#REF!</definedName>
    <definedName name="ㅁㄴ" localSheetId="40" hidden="1">#REF!</definedName>
    <definedName name="ㅁㅁㅁ" localSheetId="40">#REF!</definedName>
    <definedName name="ㅁㅁㅁㅁㅁㅁ" localSheetId="40" hidden="1">#REF!</definedName>
    <definedName name="ㅁㅇ" localSheetId="40">#REF!</definedName>
    <definedName name="外委加工.dbf" localSheetId="40">#REF!</definedName>
    <definedName name="멘트" localSheetId="40">#REF!</definedName>
    <definedName name="모래" localSheetId="40">#REF!</definedName>
    <definedName name="모래1" localSheetId="40">#REF!</definedName>
    <definedName name="무농1호" localSheetId="40">#REF!</definedName>
    <definedName name="무농2호" localSheetId="40">#REF!</definedName>
    <definedName name="박경희" localSheetId="40">#REF!</definedName>
    <definedName name="번들1호" localSheetId="40">#REF!</definedName>
    <definedName name="번들2호" localSheetId="40">#REF!</definedName>
    <definedName name="번들3호" localSheetId="40">#REF!</definedName>
    <definedName name="부가가치세" localSheetId="40">#REF!</definedName>
    <definedName name="부가가치세요율" localSheetId="40">#REF!</definedName>
    <definedName name="부가가치표" localSheetId="40">#REF!</definedName>
    <definedName name="부대" localSheetId="40">#REF!</definedName>
    <definedName name="부대내역비교" localSheetId="40">#REF!</definedName>
    <definedName name="부대사항" localSheetId="40">#REF!</definedName>
    <definedName name="분석" localSheetId="40">#REF!</definedName>
    <definedName name="비계" localSheetId="40">#REF!</definedName>
    <definedName name="비교표2" localSheetId="40" hidden="1">#REF!</definedName>
    <definedName name="비목1" localSheetId="40">#REF!</definedName>
    <definedName name="비목2" localSheetId="40">#REF!</definedName>
    <definedName name="비목3" localSheetId="40">#REF!</definedName>
    <definedName name="비목4" localSheetId="40">#REF!</definedName>
    <definedName name="ㅅㅅ" localSheetId="40">#REF!</definedName>
    <definedName name="사" localSheetId="40" hidden="1">#REF!</definedName>
    <definedName name="산재보험료" localSheetId="40">#REF!</definedName>
    <definedName name="산재보험료요율" localSheetId="40">#REF!</definedName>
    <definedName name="산재보험료표" localSheetId="40">#REF!</definedName>
    <definedName name="산출" localSheetId="40">#REF!</definedName>
    <definedName name="산출경비" localSheetId="40">#REF!</definedName>
    <definedName name="삼" localSheetId="40">#REF!</definedName>
    <definedName name="상림1호" localSheetId="40">#REF!</definedName>
    <definedName name="상림2호" localSheetId="40">#REF!</definedName>
    <definedName name="상림3호" localSheetId="40">#REF!</definedName>
    <definedName name="생사1호" localSheetId="40">#REF!</definedName>
    <definedName name="생사2호" localSheetId="40">#REF!</definedName>
    <definedName name="생사기존" localSheetId="40">#REF!</definedName>
    <definedName name="서울" localSheetId="40">#REF!</definedName>
    <definedName name="선량1호" localSheetId="40">#REF!</definedName>
    <definedName name="선량2호" localSheetId="40">#REF!</definedName>
    <definedName name="선량3호" localSheetId="40">#REF!</definedName>
    <definedName name="선량4호" localSheetId="40">#REF!</definedName>
    <definedName name="선량5호" localSheetId="40">#REF!</definedName>
    <definedName name="설계사" localSheetId="40">#REF!</definedName>
    <definedName name="설계삼" localSheetId="40">#REF!</definedName>
    <definedName name="설계오" localSheetId="40">#REF!</definedName>
    <definedName name="설계육" localSheetId="40">#REF!</definedName>
    <definedName name="설계이" localSheetId="40">#REF!</definedName>
    <definedName name="성산1호" localSheetId="40">#REF!</definedName>
    <definedName name="성산2호" localSheetId="40">#REF!</definedName>
    <definedName name="성산3호" localSheetId="40">#REF!</definedName>
    <definedName name="성산4호" localSheetId="40">#REF!</definedName>
    <definedName name="성산5호" localSheetId="40">#REF!</definedName>
    <definedName name="송수관로구경" localSheetId="40">#REF!</definedName>
    <definedName name="송천1" localSheetId="40">#REF!</definedName>
    <definedName name="송천2" localSheetId="40">#REF!</definedName>
    <definedName name="수중모타1" localSheetId="40">#REF!</definedName>
    <definedName name="수중모타10" localSheetId="40">#REF!</definedName>
    <definedName name="수중모타15" localSheetId="40">#REF!</definedName>
    <definedName name="수중모타2" localSheetId="40">#REF!</definedName>
    <definedName name="수중모타20" localSheetId="40">#REF!</definedName>
    <definedName name="수중모타25" localSheetId="40">#REF!</definedName>
    <definedName name="수중모타3" localSheetId="40">#REF!</definedName>
    <definedName name="수중모타30" localSheetId="40">#REF!</definedName>
    <definedName name="수중모타5" localSheetId="40">#REF!</definedName>
    <definedName name="수중모타7.5" localSheetId="40">#REF!</definedName>
    <definedName name="수중모터펌프단가" localSheetId="40">#REF!</definedName>
    <definedName name="수중케이블단가" localSheetId="40">#REF!</definedName>
    <definedName name="수행능력" localSheetId="40">#REF!</definedName>
    <definedName name="순공사비" localSheetId="40">#REF!</definedName>
    <definedName name="순공사원가" localSheetId="40">#REF!</definedName>
    <definedName name="시" localSheetId="40">#REF!</definedName>
    <definedName name="신성1" localSheetId="40">#REF!</definedName>
    <definedName name="신성2" localSheetId="40">#REF!</definedName>
    <definedName name="신성3" localSheetId="40">#REF!</definedName>
    <definedName name="신성4" localSheetId="40">#REF!</definedName>
    <definedName name="신성5" localSheetId="40">#REF!</definedName>
    <definedName name="신성6" localSheetId="40">#REF!</definedName>
    <definedName name="신성7" localSheetId="40">#REF!</definedName>
    <definedName name="신흥1호" localSheetId="40">#REF!</definedName>
    <definedName name="신흥2호" localSheetId="40">#REF!</definedName>
    <definedName name="실경상" localSheetId="40">#REF!</definedName>
    <definedName name="실행" localSheetId="40">#REF!</definedName>
    <definedName name="실행검토" localSheetId="40" hidden="1">#REF!</definedName>
    <definedName name="실행예상액" localSheetId="40" hidden="1">#REF!</definedName>
    <definedName name="실행집계" localSheetId="40">#REF!</definedName>
    <definedName name="ㅇㄹ" localSheetId="40" hidden="1">#REF!</definedName>
    <definedName name="ㅇㅇ" localSheetId="40">#REF!</definedName>
    <definedName name="ㅇㅇㅇ" localSheetId="40">#REF!</definedName>
    <definedName name="아연도강관단가" localSheetId="40">#REF!</definedName>
    <definedName name="아연도배관단가" localSheetId="40">#REF!</definedName>
    <definedName name="아연도배관자재" localSheetId="40">#REF!</definedName>
    <definedName name="안방1호" localSheetId="40">#REF!</definedName>
    <definedName name="안방2호" localSheetId="40">#REF!</definedName>
    <definedName name="안전관리비" localSheetId="40">#REF!</definedName>
    <definedName name="안전관리비요율" localSheetId="40">#REF!</definedName>
    <definedName name="안전관리비표" localSheetId="40">#REF!</definedName>
    <definedName name="안정수위" localSheetId="40">#REF!</definedName>
    <definedName name="앞들1호" localSheetId="40">#REF!</definedName>
    <definedName name="앞들2호" localSheetId="40">#REF!</definedName>
    <definedName name="양수량" localSheetId="40">#REF!</definedName>
    <definedName name="양식" localSheetId="40">#REF!</definedName>
    <definedName name="업체" localSheetId="40" hidden="1">#REF!</definedName>
    <definedName name="오산" localSheetId="40">#REF!</definedName>
    <definedName name="오주1호" localSheetId="40">#REF!</definedName>
    <definedName name="오주2호" localSheetId="40">#REF!</definedName>
    <definedName name="오주3호" localSheetId="40">#REF!</definedName>
    <definedName name="오주4호" localSheetId="40">#REF!</definedName>
    <definedName name="왕암내역" localSheetId="40">#REF!</definedName>
    <definedName name="요동1호" localSheetId="40">#REF!</definedName>
    <definedName name="요동2호" localSheetId="40">#REF!</definedName>
    <definedName name="용접" localSheetId="40">#REF!</definedName>
    <definedName name="우산" localSheetId="40">#REF!</definedName>
    <definedName name="운반중량산출2" localSheetId="40">#REF!</definedName>
    <definedName name="운암" localSheetId="40">#REF!</definedName>
    <definedName name="운호1호" localSheetId="40">#REF!</definedName>
    <definedName name="운호2호" localSheetId="40">#REF!</definedName>
    <definedName name="운호3호" localSheetId="40">#REF!</definedName>
    <definedName name="울산프랜지" localSheetId="40">#REF!</definedName>
    <definedName name="원가계산명" localSheetId="40">#REF!</definedName>
    <definedName name="원운1호" localSheetId="40">#REF!</definedName>
    <definedName name="원운2호" localSheetId="40">#REF!</definedName>
    <definedName name="육" localSheetId="40">#REF!</definedName>
    <definedName name="육리1호" localSheetId="40">#REF!</definedName>
    <definedName name="육리2호" localSheetId="40">#REF!</definedName>
    <definedName name="은산1호" localSheetId="40">#REF!</definedName>
    <definedName name="은산2호" localSheetId="40">#REF!</definedName>
    <definedName name="은산3호" localSheetId="40">#REF!</definedName>
    <definedName name="은산4호" localSheetId="40">#REF!</definedName>
    <definedName name="의무비" localSheetId="40">#REF!</definedName>
    <definedName name="의정부" localSheetId="40">#REF!</definedName>
    <definedName name="이" localSheetId="40">#REF!</definedName>
    <definedName name="이윤" localSheetId="40">#REF!</definedName>
    <definedName name="이윤요율" localSheetId="40">#REF!</definedName>
    <definedName name="이윤표" localSheetId="40">#REF!</definedName>
    <definedName name="이희선" localSheetId="40">#REF!,#REF!</definedName>
    <definedName name="인공" localSheetId="40">#REF!</definedName>
    <definedName name="인입공사비" localSheetId="40">#REF!</definedName>
    <definedName name="일반관리비" localSheetId="40">#REF!</definedName>
    <definedName name="일반관리비요율" localSheetId="40">#REF!</definedName>
    <definedName name="일반관리비표" localSheetId="40">#REF!</definedName>
    <definedName name="일위" localSheetId="40">#REF!,#REF!</definedName>
    <definedName name="일위대가" localSheetId="40">#REF!</definedName>
    <definedName name="일위목록" localSheetId="40">#REF!</definedName>
    <definedName name="입력란" localSheetId="40">#REF!</definedName>
    <definedName name="입력전체" localSheetId="40">#REF!</definedName>
    <definedName name="입안1호" localSheetId="40">#REF!</definedName>
    <definedName name="입안2호" localSheetId="40">#REF!</definedName>
    <definedName name="입안3호" localSheetId="40">#REF!</definedName>
    <definedName name="입안4호" localSheetId="40">#REF!</definedName>
    <definedName name="입안기존2" localSheetId="40">#REF!</definedName>
    <definedName name="자연수위" localSheetId="40">#REF!</definedName>
    <definedName name="자재" localSheetId="40">#REF!</definedName>
    <definedName name="잡자재비" localSheetId="40">#REF!</definedName>
    <definedName name="장산1" localSheetId="40">#REF!</definedName>
    <definedName name="장산2" localSheetId="40">#REF!</definedName>
    <definedName name="장산3" localSheetId="40">#REF!</definedName>
    <definedName name="장춘" localSheetId="40">#REF!</definedName>
    <definedName name="재료비" localSheetId="40">#REF!</definedName>
    <definedName name="재료비요율" localSheetId="40">#REF!</definedName>
    <definedName name="재료집계3" localSheetId="40">#REF!</definedName>
    <definedName name="저격2" localSheetId="40">#REF!</definedName>
    <definedName name="저수조만수위" localSheetId="40">#REF!</definedName>
    <definedName name="전동기용량" localSheetId="40">#REF!</definedName>
    <definedName name="전선관부속품비" localSheetId="40">#REF!</definedName>
    <definedName name="전장su" localSheetId="40">#REF!</definedName>
    <definedName name="정열범위" localSheetId="40">#REF!</definedName>
    <definedName name="조달예가" localSheetId="40">#REF!</definedName>
    <definedName name="중량" localSheetId="40">#REF!</definedName>
    <definedName name="중량표" localSheetId="40">#REF!</definedName>
    <definedName name="지동" localSheetId="40">#REF!</definedName>
    <definedName name="지질" localSheetId="40">#REF!</definedName>
    <definedName name="지질2" localSheetId="40">#REF!</definedName>
    <definedName name="직접경비" localSheetId="40">#REF!</definedName>
    <definedName name="직접노무비" localSheetId="40">#REF!</definedName>
    <definedName name="직접노무비요율" localSheetId="40">#REF!</definedName>
    <definedName name="직접비" localSheetId="40">#REF!</definedName>
    <definedName name="직접재료비" localSheetId="40">#REF!</definedName>
    <definedName name="직접재료비합" localSheetId="40">#REF!</definedName>
    <definedName name="직종" localSheetId="40">#REF!</definedName>
    <definedName name="직종명" localSheetId="40">#REF!</definedName>
    <definedName name="진석" localSheetId="40">#REF!,#REF!</definedName>
    <definedName name="ㅊ3" localSheetId="40">#REF!</definedName>
    <definedName name="차체2" localSheetId="40">#REF!</definedName>
    <definedName name="착정심도" localSheetId="40">#REF!</definedName>
    <definedName name="철골공" localSheetId="40">#REF!</definedName>
    <definedName name="철목1호" localSheetId="40">#REF!</definedName>
    <definedName name="철목2호" localSheetId="40">#REF!</definedName>
    <definedName name="철목3호" localSheetId="40">#REF!</definedName>
    <definedName name="철목4호" localSheetId="40">#REF!</definedName>
    <definedName name="철콘" localSheetId="40">#REF!</definedName>
    <definedName name="철콘견적" localSheetId="40">#REF!</definedName>
    <definedName name="철콘번호" localSheetId="40">#REF!</definedName>
    <definedName name="청림1호" localSheetId="40">#REF!</definedName>
    <definedName name="청림2호" localSheetId="40">#REF!</definedName>
    <definedName name="청림3호" localSheetId="40">#REF!</definedName>
    <definedName name="총공사비" localSheetId="40">#REF!</definedName>
    <definedName name="총괄" localSheetId="40">#REF!</definedName>
    <definedName name="총괄표0" localSheetId="40" hidden="1">#REF!</definedName>
    <definedName name="총원가" localSheetId="40">#REF!</definedName>
    <definedName name="칠" localSheetId="40">#REF!</definedName>
    <definedName name="ㅌㅌㅌㅌㅌㅌㅌ" localSheetId="40">#REF!</definedName>
    <definedName name="토" localSheetId="40" hidden="1">#REF!</definedName>
    <definedName name="팔" localSheetId="40" hidden="1">#REF!</definedName>
    <definedName name="펌프구경" localSheetId="40">#REF!</definedName>
    <definedName name="평택" localSheetId="40">#REF!</definedName>
    <definedName name="표지" localSheetId="40" hidden="1">#REF!</definedName>
    <definedName name="프린트" localSheetId="40">#REF!</definedName>
    <definedName name="ㅎ" localSheetId="40">#REF!</definedName>
    <definedName name="ㅎ314" localSheetId="40">#REF!</definedName>
    <definedName name="ㅎ384" localSheetId="40">#REF!</definedName>
    <definedName name="ㅎㄹㄹ" localSheetId="40">#REF!</definedName>
    <definedName name="하도급계획서" localSheetId="40">#REF!</definedName>
    <definedName name="한" localSheetId="40" hidden="1">#REF!</definedName>
    <definedName name="한교1호" localSheetId="40">#REF!</definedName>
    <definedName name="한교2호" localSheetId="40">#REF!</definedName>
    <definedName name="한교3호" localSheetId="40">#REF!</definedName>
    <definedName name="한전" localSheetId="40">#REF!</definedName>
    <definedName name="한전수탁비" localSheetId="40">#REF!</definedName>
    <definedName name="할증" localSheetId="40">#REF!</definedName>
    <definedName name="합계" localSheetId="40">#REF!</definedName>
    <definedName name="행삭제" localSheetId="40">#REF!</definedName>
    <definedName name="현천기자재비" localSheetId="40">#REF!</definedName>
    <definedName name="화신1호" localSheetId="40">#REF!</definedName>
    <definedName name="화신2호" localSheetId="40">#REF!</definedName>
    <definedName name="화신기존1" localSheetId="40">#REF!</definedName>
    <definedName name="화신기존2" localSheetId="40">#REF!</definedName>
    <definedName name="환산계수" localSheetId="40">#REF!</definedName>
    <definedName name="회사명" localSheetId="40">#REF!</definedName>
    <definedName name="회시1호" localSheetId="40">#REF!</definedName>
    <definedName name="회시2호" localSheetId="40">#REF!</definedName>
    <definedName name="희선" localSheetId="40">#REF!,#REF!,#REF!,#REF!,#REF!,#REF!,#REF!,#REF!,#REF!,#REF!,#REF!,#REF!,#REF!,#REF!,#REF!,#REF!,#REF!,#REF!,#REF!</definedName>
    <definedName name="ㅗ1433" localSheetId="40">#REF!</definedName>
    <definedName name="ㅗㅓㅏ" localSheetId="40">#REF!</definedName>
    <definedName name="ㅠ" localSheetId="40">#REF!</definedName>
    <definedName name="ㅠ1" localSheetId="40">#REF!</definedName>
    <definedName name="ㅠ121" localSheetId="40">#REF!</definedName>
    <definedName name="_xlnm.Print_Area" localSheetId="40">'3.1C1320a'!$A$1:$I$34</definedName>
    <definedName name="\e" localSheetId="41">#REF!</definedName>
    <definedName name="\g" localSheetId="41">#REF!</definedName>
    <definedName name="\O" localSheetId="41">#REF!</definedName>
    <definedName name="\s" localSheetId="41">#REF!</definedName>
    <definedName name="_\D" localSheetId="41">#REF!</definedName>
    <definedName name="_\X" localSheetId="41">#REF!</definedName>
    <definedName name="________cap11" localSheetId="41">#REF!</definedName>
    <definedName name="_______cap11" localSheetId="41">#REF!</definedName>
    <definedName name="______cap11" localSheetId="41">#REF!</definedName>
    <definedName name="_____key2" localSheetId="41" hidden="1">#REF!</definedName>
    <definedName name="____key2" localSheetId="41" hidden="1">#REF!</definedName>
    <definedName name="____YO1" localSheetId="41">#REF!</definedName>
    <definedName name="____총괄표" localSheetId="41" hidden="1">#REF!</definedName>
    <definedName name="___BMK10" localSheetId="41">#REF!</definedName>
    <definedName name="___HSH1" localSheetId="41">#REF!</definedName>
    <definedName name="___HSH2" localSheetId="41">#REF!</definedName>
    <definedName name="___HTB2" localSheetId="41">#REF!</definedName>
    <definedName name="___HTS1" localSheetId="41">#REF!</definedName>
    <definedName name="___key2" localSheetId="41" hidden="1">#REF!</definedName>
    <definedName name="___MS1" localSheetId="41">#REF!</definedName>
    <definedName name="___mu1" localSheetId="41">#REF!</definedName>
    <definedName name="___mu2" localSheetId="41">#REF!</definedName>
    <definedName name="___mu3" localSheetId="41">#REF!</definedName>
    <definedName name="___na7" localSheetId="41">#REF!</definedName>
    <definedName name="___nf1" localSheetId="41">#REF!</definedName>
    <definedName name="___nf2" localSheetId="41">#REF!</definedName>
    <definedName name="___nf3" localSheetId="41">#REF!</definedName>
    <definedName name="___ng30" localSheetId="41">#REF!</definedName>
    <definedName name="___ng35" localSheetId="41">#REF!</definedName>
    <definedName name="___NP1" localSheetId="41">#REF!</definedName>
    <definedName name="___NP2" localSheetId="41">#REF!</definedName>
    <definedName name="___NSH1" localSheetId="41">#REF!</definedName>
    <definedName name="___NSH2" localSheetId="41">#REF!</definedName>
    <definedName name="___pa7" localSheetId="41">#REF!</definedName>
    <definedName name="___pf1" localSheetId="41">#REF!</definedName>
    <definedName name="___pf2" localSheetId="41">#REF!</definedName>
    <definedName name="___pf3" localSheetId="41">#REF!</definedName>
    <definedName name="___pg30" localSheetId="41">#REF!</definedName>
    <definedName name="___pg35" localSheetId="41">#REF!</definedName>
    <definedName name="___ppa7" localSheetId="41">#REF!</definedName>
    <definedName name="___ppf1" localSheetId="41">#REF!</definedName>
    <definedName name="___ppf2" localSheetId="41">#REF!</definedName>
    <definedName name="___ppf3" localSheetId="41">#REF!</definedName>
    <definedName name="___ppg30" localSheetId="41">#REF!</definedName>
    <definedName name="___ppg35" localSheetId="41">#REF!</definedName>
    <definedName name="___QTY10" localSheetId="41">#REF!</definedName>
    <definedName name="___UPR10" localSheetId="41">#REF!</definedName>
    <definedName name="___vrc25" localSheetId="41">#REF!</definedName>
    <definedName name="___YO1" localSheetId="41">#REF!</definedName>
    <definedName name="___총괄표" localSheetId="41" hidden="1">#REF!</definedName>
    <definedName name="__16_3_0Crite" localSheetId="41">#REF!</definedName>
    <definedName name="__17_3_0Criteria" localSheetId="41">#REF!</definedName>
    <definedName name="__18_3__Crite" localSheetId="41">#REF!</definedName>
    <definedName name="__19_3__Criteria" localSheetId="41">#REF!</definedName>
    <definedName name="__20A15_" localSheetId="41">#REF!</definedName>
    <definedName name="__21G_0Extr" localSheetId="41">#REF!</definedName>
    <definedName name="__22G_0Extract" localSheetId="41">#REF!</definedName>
    <definedName name="__23G__Extr" localSheetId="41">#REF!</definedName>
    <definedName name="__24G__Extract" localSheetId="41">#REF!</definedName>
    <definedName name="__BMK10" localSheetId="41">#REF!</definedName>
    <definedName name="__cap11" localSheetId="41">#REF!</definedName>
    <definedName name="__HSH1" localSheetId="41">#REF!</definedName>
    <definedName name="__HSH2" localSheetId="41">#REF!</definedName>
    <definedName name="__HTB2" localSheetId="41">#REF!</definedName>
    <definedName name="__HTS1" localSheetId="41">#REF!</definedName>
    <definedName name="__key2" localSheetId="41" hidden="1">#REF!</definedName>
    <definedName name="__MS1" localSheetId="41">#REF!</definedName>
    <definedName name="__mu1" localSheetId="41">#REF!</definedName>
    <definedName name="__mu2" localSheetId="41">#REF!</definedName>
    <definedName name="__mu3" localSheetId="41">#REF!</definedName>
    <definedName name="__na7" localSheetId="41">#REF!</definedName>
    <definedName name="__nf1" localSheetId="41">#REF!</definedName>
    <definedName name="__nf2" localSheetId="41">#REF!</definedName>
    <definedName name="__nf3" localSheetId="41">#REF!</definedName>
    <definedName name="__ng30" localSheetId="41">#REF!</definedName>
    <definedName name="__ng35" localSheetId="41">#REF!</definedName>
    <definedName name="__NP1" localSheetId="41">#REF!</definedName>
    <definedName name="__NP2" localSheetId="41">#REF!</definedName>
    <definedName name="__NSH1" localSheetId="41">#REF!</definedName>
    <definedName name="__NSH2" localSheetId="41">#REF!</definedName>
    <definedName name="__pa7" localSheetId="41">#REF!</definedName>
    <definedName name="__pf1" localSheetId="41">#REF!</definedName>
    <definedName name="__pf2" localSheetId="41">#REF!</definedName>
    <definedName name="__pf3" localSheetId="41">#REF!</definedName>
    <definedName name="__pg30" localSheetId="41">#REF!</definedName>
    <definedName name="__pg35" localSheetId="41">#REF!</definedName>
    <definedName name="__ppa7" localSheetId="41">#REF!</definedName>
    <definedName name="__ppf1" localSheetId="41">#REF!</definedName>
    <definedName name="__ppf2" localSheetId="41">#REF!</definedName>
    <definedName name="__ppf3" localSheetId="41">#REF!</definedName>
    <definedName name="__ppg30" localSheetId="41">#REF!</definedName>
    <definedName name="__ppg35" localSheetId="41">#REF!</definedName>
    <definedName name="__QTY10" localSheetId="41">#REF!</definedName>
    <definedName name="__UPR10" localSheetId="41">#REF!</definedName>
    <definedName name="__vrc25" localSheetId="41">#REF!</definedName>
    <definedName name="__YO1" localSheetId="41">#REF!</definedName>
    <definedName name="__총괄표" localSheetId="41" hidden="1">#REF!</definedName>
    <definedName name="_000年.xls" localSheetId="41">#REF!</definedName>
    <definedName name="_001年.xls" localSheetId="41">#REF!</definedName>
    <definedName name="_002年.xls" localSheetId="41">#REF!</definedName>
    <definedName name="_16.025_8.297_18.65__10.5" localSheetId="41">#REF!</definedName>
    <definedName name="_16_3_0Crite" localSheetId="41">#REF!</definedName>
    <definedName name="_17_3_0Criteria" localSheetId="41">#REF!</definedName>
    <definedName name="_18_3__Crite" localSheetId="41">#REF!</definedName>
    <definedName name="_19_3__Criteria" localSheetId="41">#REF!</definedName>
    <definedName name="_1공장" localSheetId="41">#REF!</definedName>
    <definedName name="_20A15_" localSheetId="41">#REF!</definedName>
    <definedName name="_21G_0Extr" localSheetId="41">#REF!</definedName>
    <definedName name="_22G_0Extract" localSheetId="41">#REF!</definedName>
    <definedName name="_23G__Extr" localSheetId="41">#REF!</definedName>
    <definedName name="_24G__Extract" localSheetId="41">#REF!</definedName>
    <definedName name="_2공장" localSheetId="41">#REF!</definedName>
    <definedName name="_3공장" localSheetId="41">#REF!</definedName>
    <definedName name="_58_3" localSheetId="41">#REF!</definedName>
    <definedName name="_61_3_0Crite" localSheetId="41">#REF!</definedName>
    <definedName name="_64_3_0Criteria" localSheetId="41">#REF!</definedName>
    <definedName name="_67_3__Crite" localSheetId="41">#REF!</definedName>
    <definedName name="_70_3__Criteria" localSheetId="41">#REF!</definedName>
    <definedName name="_71A15_" localSheetId="41">#REF!</definedName>
    <definedName name="_74G" localSheetId="41">#REF!</definedName>
    <definedName name="_77G_0Extr" localSheetId="41">#REF!</definedName>
    <definedName name="_80G_0Extract" localSheetId="41">#REF!</definedName>
    <definedName name="_83G__Extr" localSheetId="41">#REF!</definedName>
    <definedName name="_86G__Extract" localSheetId="41">#REF!</definedName>
    <definedName name="_A" localSheetId="41">#REF!</definedName>
    <definedName name="_BMK10" localSheetId="41">#REF!</definedName>
    <definedName name="_cap11" localSheetId="41">#REF!</definedName>
    <definedName name="_Dist_Bin" localSheetId="41" hidden="1">#REF!</definedName>
    <definedName name="_Dist_Values" localSheetId="41" hidden="1">#REF!</definedName>
    <definedName name="_Fill" localSheetId="41" hidden="1">#REF!</definedName>
    <definedName name="_HSH1" localSheetId="41">#REF!</definedName>
    <definedName name="_HSH2" localSheetId="41">#REF!</definedName>
    <definedName name="_HTB2" localSheetId="41">#REF!</definedName>
    <definedName name="_HTS1" localSheetId="41">#REF!</definedName>
    <definedName name="_Key1" localSheetId="41" hidden="1">#REF!</definedName>
    <definedName name="_Key2" localSheetId="41" hidden="1">#REF!</definedName>
    <definedName name="_MS1" localSheetId="41">#REF!</definedName>
    <definedName name="_mu1" localSheetId="41">#REF!</definedName>
    <definedName name="_mu2" localSheetId="41">#REF!</definedName>
    <definedName name="_mu3" localSheetId="41">#REF!</definedName>
    <definedName name="_na7" localSheetId="41">#REF!</definedName>
    <definedName name="_nf1" localSheetId="41">#REF!</definedName>
    <definedName name="_nf2" localSheetId="41">#REF!</definedName>
    <definedName name="_nf3" localSheetId="41">#REF!</definedName>
    <definedName name="_ng30" localSheetId="41">#REF!</definedName>
    <definedName name="_ng35" localSheetId="41">#REF!</definedName>
    <definedName name="_NP1" localSheetId="41">#REF!</definedName>
    <definedName name="_NP2" localSheetId="41">#REF!</definedName>
    <definedName name="_NSH1" localSheetId="41">#REF!</definedName>
    <definedName name="_NSH2" localSheetId="41">#REF!</definedName>
    <definedName name="_pa7" localSheetId="41">#REF!</definedName>
    <definedName name="_pf1" localSheetId="41">#REF!</definedName>
    <definedName name="_pf2" localSheetId="41">#REF!</definedName>
    <definedName name="_pf3" localSheetId="41">#REF!</definedName>
    <definedName name="_pg30" localSheetId="41">#REF!</definedName>
    <definedName name="_pg35" localSheetId="41">#REF!</definedName>
    <definedName name="_ppa7" localSheetId="41">#REF!</definedName>
    <definedName name="_ppf1" localSheetId="41">#REF!</definedName>
    <definedName name="_ppf2" localSheetId="41">#REF!</definedName>
    <definedName name="_ppf3" localSheetId="41">#REF!</definedName>
    <definedName name="_ppg30" localSheetId="41">#REF!</definedName>
    <definedName name="_ppg35" localSheetId="41">#REF!</definedName>
    <definedName name="_QTY10" localSheetId="41">#REF!</definedName>
    <definedName name="_Sort" localSheetId="41" hidden="1">#REF!</definedName>
    <definedName name="_Table1_In1" localSheetId="41" hidden="1">#REF!</definedName>
    <definedName name="_Table1_Out" localSheetId="41" hidden="1">#REF!</definedName>
    <definedName name="_UPR10" localSheetId="41">#REF!</definedName>
    <definedName name="_vrc25" localSheetId="41">#REF!</definedName>
    <definedName name="_YO1" localSheetId="41">#REF!</definedName>
    <definedName name="_총괄표" localSheetId="41" hidden="1">#REF!</definedName>
    <definedName name="A_1" localSheetId="41">#REF!</definedName>
    <definedName name="A_2" localSheetId="41">#REF!</definedName>
    <definedName name="A_3" localSheetId="41">#REF!</definedName>
    <definedName name="A_4" localSheetId="41">#REF!</definedName>
    <definedName name="A_5" localSheetId="41">#REF!</definedName>
    <definedName name="A_6" localSheetId="41">#REF!</definedName>
    <definedName name="A1_" localSheetId="41">#REF!</definedName>
    <definedName name="A15." localSheetId="41">#REF!</definedName>
    <definedName name="A2_" localSheetId="41">#REF!</definedName>
    <definedName name="A3_" localSheetId="41">#REF!</definedName>
    <definedName name="A315yoo1" localSheetId="41">#REF!</definedName>
    <definedName name="A4_" localSheetId="41">#REF!</definedName>
    <definedName name="A5_" localSheetId="41">#REF!</definedName>
    <definedName name="A7_" localSheetId="41">#REF!</definedName>
    <definedName name="A8_" localSheetId="41">#REF!</definedName>
    <definedName name="A9_" localSheetId="41">#REF!</definedName>
    <definedName name="AA" localSheetId="41" hidden="1">#REF!</definedName>
    <definedName name="AMOUNT" localSheetId="41">#REF!</definedName>
    <definedName name="are" localSheetId="41">#REF!</definedName>
    <definedName name="as" localSheetId="41" hidden="1">#REF!</definedName>
    <definedName name="b_1" localSheetId="41">#REF!</definedName>
    <definedName name="B0" localSheetId="41">#REF!</definedName>
    <definedName name="B1_" localSheetId="41">#REF!</definedName>
    <definedName name="B1381." localSheetId="41">#REF!</definedName>
    <definedName name="B1A" localSheetId="41">#REF!</definedName>
    <definedName name="B1WL" localSheetId="41">#REF!</definedName>
    <definedName name="B1WR" localSheetId="41">#REF!</definedName>
    <definedName name="B2A" localSheetId="41">#REF!</definedName>
    <definedName name="B2WL" localSheetId="41">#REF!</definedName>
    <definedName name="B2WR" localSheetId="41">#REF!</definedName>
    <definedName name="B3A" localSheetId="41">#REF!</definedName>
    <definedName name="B4A" localSheetId="41">#REF!</definedName>
    <definedName name="B5A" localSheetId="41">#REF!</definedName>
    <definedName name="B6A" localSheetId="41">#REF!</definedName>
    <definedName name="B7A" localSheetId="41">#REF!</definedName>
    <definedName name="B8A" localSheetId="41">#REF!</definedName>
    <definedName name="BA" localSheetId="41">#REF!</definedName>
    <definedName name="BAE_GWANG_GONG" localSheetId="41">#REF!</definedName>
    <definedName name="BB" localSheetId="41">#REF!</definedName>
    <definedName name="bbb" localSheetId="41">#REF!</definedName>
    <definedName name="BHU" localSheetId="41">#REF!</definedName>
    <definedName name="BI_GAE_GONG" localSheetId="41">#REF!</definedName>
    <definedName name="BIGO" localSheetId="41">#REF!</definedName>
    <definedName name="BJ_GLF" localSheetId="41">#REF!</definedName>
    <definedName name="BJ_LR" localSheetId="41">#REF!</definedName>
    <definedName name="BMO" localSheetId="41">#REF!</definedName>
    <definedName name="BO" localSheetId="41">#REF!</definedName>
    <definedName name="BO_ON_GONG" localSheetId="41">#REF!</definedName>
    <definedName name="BO_TONG_IN_BU" localSheetId="41">#REF!</definedName>
    <definedName name="BSH" localSheetId="41">#REF!</definedName>
    <definedName name="BV" localSheetId="41">#REF!</definedName>
    <definedName name="C_1" localSheetId="41">#REF!</definedName>
    <definedName name="C_2" localSheetId="41">#REF!</definedName>
    <definedName name="C_3" localSheetId="41">#REF!</definedName>
    <definedName name="cap" localSheetId="41">#REF!</definedName>
    <definedName name="CCC" localSheetId="41">#REF!</definedName>
    <definedName name="CHUK_RYANG_SA" localSheetId="41">#REF!</definedName>
    <definedName name="CHUL_GOL_GONG" localSheetId="41">#REF!</definedName>
    <definedName name="CHUL_GONG" localSheetId="41">#REF!</definedName>
    <definedName name="CIVIL" localSheetId="41">#REF!</definedName>
    <definedName name="CKSP" localSheetId="41">#REF!</definedName>
    <definedName name="Client" localSheetId="41">#REF!</definedName>
    <definedName name="CM" localSheetId="41">#REF!</definedName>
    <definedName name="COD" localSheetId="41">#REF!</definedName>
    <definedName name="CODE" localSheetId="41">#REF!</definedName>
    <definedName name="cola" localSheetId="41">#REF!</definedName>
    <definedName name="cola11" localSheetId="41">#REF!</definedName>
    <definedName name="colb" localSheetId="41">#REF!</definedName>
    <definedName name="Conc_A" localSheetId="41">#REF!</definedName>
    <definedName name="Conc_C" localSheetId="41">#REF!</definedName>
    <definedName name="COST" localSheetId="41" hidden="1">#REF!</definedName>
    <definedName name="COSTT" localSheetId="41" hidden="1">#REF!</definedName>
    <definedName name="CPK" localSheetId="41">#REF!</definedName>
    <definedName name="CR" localSheetId="41">#REF!</definedName>
    <definedName name="D0" localSheetId="41">#REF!</definedName>
    <definedName name="D00" localSheetId="41">#REF!</definedName>
    <definedName name="D000" localSheetId="41">#REF!</definedName>
    <definedName name="DAN" localSheetId="41">#REF!</definedName>
    <definedName name="DANGA" localSheetId="41">#REF!,#REF!</definedName>
    <definedName name="danga2" localSheetId="41">#REF!,#REF!</definedName>
    <definedName name="Database" localSheetId="41" hidden="1">#REF!</definedName>
    <definedName name="database2" localSheetId="41">#REF!</definedName>
    <definedName name="date" localSheetId="41">#REF!</definedName>
    <definedName name="Date_Bidding" localSheetId="41">#REF!</definedName>
    <definedName name="DE" localSheetId="41">#REF!</definedName>
    <definedName name="DF" localSheetId="41">#REF!</definedName>
    <definedName name="dl" localSheetId="41">#REF!</definedName>
    <definedName name="DO_JANG_GONG" localSheetId="41">#REF!</definedName>
    <definedName name="DPI" localSheetId="41">#REF!</definedName>
    <definedName name="DPP" localSheetId="41">#REF!</definedName>
    <definedName name="DS" localSheetId="41">#REF!</definedName>
    <definedName name="DSVP" localSheetId="41">#REF!</definedName>
    <definedName name="DUCT_GONG" localSheetId="41">#REF!</definedName>
    <definedName name="E10M" localSheetId="41">#REF!</definedName>
    <definedName name="E10P" localSheetId="41">#REF!</definedName>
    <definedName name="E11M" localSheetId="41">#REF!</definedName>
    <definedName name="E11P" localSheetId="41">#REF!</definedName>
    <definedName name="E12M" localSheetId="41">#REF!</definedName>
    <definedName name="E12P" localSheetId="41">#REF!</definedName>
    <definedName name="E13M" localSheetId="41">#REF!</definedName>
    <definedName name="E13P" localSheetId="41">#REF!</definedName>
    <definedName name="E14M" localSheetId="41">#REF!</definedName>
    <definedName name="E14P" localSheetId="41">#REF!</definedName>
    <definedName name="E15M" localSheetId="41">#REF!</definedName>
    <definedName name="E15P" localSheetId="41">#REF!</definedName>
    <definedName name="E16M" localSheetId="41">#REF!</definedName>
    <definedName name="E16P" localSheetId="41">#REF!</definedName>
    <definedName name="E17M" localSheetId="41">#REF!</definedName>
    <definedName name="E17P" localSheetId="41">#REF!</definedName>
    <definedName name="E18M" localSheetId="41">#REF!</definedName>
    <definedName name="E18P" localSheetId="41">#REF!</definedName>
    <definedName name="E19M" localSheetId="41">#REF!</definedName>
    <definedName name="E19P" localSheetId="41">#REF!</definedName>
    <definedName name="E1E" localSheetId="41">#REF!</definedName>
    <definedName name="E1M" localSheetId="41">#REF!</definedName>
    <definedName name="E1P" localSheetId="41">#REF!</definedName>
    <definedName name="E20M" localSheetId="41">#REF!</definedName>
    <definedName name="E20P" localSheetId="41">#REF!</definedName>
    <definedName name="E21M" localSheetId="41">#REF!</definedName>
    <definedName name="E21P" localSheetId="41">#REF!</definedName>
    <definedName name="E22M" localSheetId="41">#REF!</definedName>
    <definedName name="E22P" localSheetId="41">#REF!</definedName>
    <definedName name="E23M" localSheetId="41">#REF!</definedName>
    <definedName name="E23P" localSheetId="41">#REF!</definedName>
    <definedName name="E24M" localSheetId="41">#REF!</definedName>
    <definedName name="E24P" localSheetId="41">#REF!</definedName>
    <definedName name="E26E" localSheetId="41">#REF!</definedName>
    <definedName name="E26M" localSheetId="41">#REF!</definedName>
    <definedName name="E26P" localSheetId="41">#REF!</definedName>
    <definedName name="E27E" localSheetId="41">#REF!</definedName>
    <definedName name="E27M" localSheetId="41">#REF!</definedName>
    <definedName name="E27P" localSheetId="41">#REF!</definedName>
    <definedName name="E28E" localSheetId="41">#REF!</definedName>
    <definedName name="E28M" localSheetId="41">#REF!</definedName>
    <definedName name="E28P" localSheetId="41">#REF!</definedName>
    <definedName name="E29M" localSheetId="41">#REF!</definedName>
    <definedName name="E29P" localSheetId="41">#REF!</definedName>
    <definedName name="E2E" localSheetId="41">#REF!</definedName>
    <definedName name="E2M" localSheetId="41">#REF!</definedName>
    <definedName name="E2P" localSheetId="41">#REF!</definedName>
    <definedName name="E30M" localSheetId="41">#REF!</definedName>
    <definedName name="E30P" localSheetId="41">#REF!</definedName>
    <definedName name="E35M" localSheetId="41">#REF!</definedName>
    <definedName name="E35P" localSheetId="41">#REF!</definedName>
    <definedName name="E3P" localSheetId="41">#REF!</definedName>
    <definedName name="E43M" localSheetId="41">#REF!</definedName>
    <definedName name="E43P" localSheetId="41">#REF!</definedName>
    <definedName name="E44M" localSheetId="41">#REF!</definedName>
    <definedName name="E44P" localSheetId="41">#REF!</definedName>
    <definedName name="E45M" localSheetId="41">#REF!</definedName>
    <definedName name="E45P" localSheetId="41">#REF!</definedName>
    <definedName name="E46M" localSheetId="41">#REF!</definedName>
    <definedName name="E46P" localSheetId="41">#REF!</definedName>
    <definedName name="E47M" localSheetId="41">#REF!</definedName>
    <definedName name="E47P" localSheetId="41">#REF!</definedName>
    <definedName name="E49M" localSheetId="41">#REF!</definedName>
    <definedName name="E49P" localSheetId="41">#REF!</definedName>
    <definedName name="E4M" localSheetId="41">#REF!</definedName>
    <definedName name="E4P" localSheetId="41">#REF!</definedName>
    <definedName name="E50M" localSheetId="41">#REF!</definedName>
    <definedName name="E50P" localSheetId="41">#REF!</definedName>
    <definedName name="E51E" localSheetId="41">#REF!</definedName>
    <definedName name="E5M" localSheetId="41">#REF!</definedName>
    <definedName name="E5P" localSheetId="41">#REF!</definedName>
    <definedName name="E6M" localSheetId="41">#REF!</definedName>
    <definedName name="E6P" localSheetId="41">#REF!</definedName>
    <definedName name="E7M" localSheetId="41">#REF!</definedName>
    <definedName name="E7P" localSheetId="41">#REF!</definedName>
    <definedName name="E8M" localSheetId="41">#REF!</definedName>
    <definedName name="E8P" localSheetId="41">#REF!</definedName>
    <definedName name="E9M" localSheetId="41">#REF!</definedName>
    <definedName name="E9P" localSheetId="41">#REF!</definedName>
    <definedName name="eee" localSheetId="41" hidden="1">#REF!</definedName>
    <definedName name="Exchange_Rate" localSheetId="41">#REF!</definedName>
    <definedName name="Extract_MI" localSheetId="41">#REF!</definedName>
    <definedName name="fact" localSheetId="41">#REF!</definedName>
    <definedName name="FD" localSheetId="41">#REF!</definedName>
    <definedName name="FEEL" localSheetId="41">#REF!</definedName>
    <definedName name="fjkf" localSheetId="41">#REF!</definedName>
    <definedName name="Form" localSheetId="41">#REF!</definedName>
    <definedName name="fvdsa" localSheetId="41">#REF!</definedName>
    <definedName name="fwk" localSheetId="41">#REF!</definedName>
    <definedName name="GAE_JANG_GONG" localSheetId="41">#REF!</definedName>
    <definedName name="GEMCO" localSheetId="41" hidden="1">#REF!</definedName>
    <definedName name="gfdgdgdf" localSheetId="41">#REF!</definedName>
    <definedName name="gfggfr" localSheetId="41">#REF!</definedName>
    <definedName name="GG" localSheetId="41">#REF!</definedName>
    <definedName name="GGGG" localSheetId="41">#REF!</definedName>
    <definedName name="gh" localSheetId="41">#REF!</definedName>
    <definedName name="GI_GAE_SUL_CHI_GONG" localSheetId="41">#REF!</definedName>
    <definedName name="GJ" localSheetId="41">#REF!</definedName>
    <definedName name="gjj" localSheetId="41">#REF!</definedName>
    <definedName name="GK" localSheetId="41">#REF!</definedName>
    <definedName name="GONGCODE" localSheetId="41">#REF!</definedName>
    <definedName name="grew" localSheetId="41" hidden="1">#REF!</definedName>
    <definedName name="Gtb" localSheetId="41">#REF!</definedName>
    <definedName name="gtbtt" localSheetId="41">#REF!</definedName>
    <definedName name="GUMAK" localSheetId="41">#REF!</definedName>
    <definedName name="Gxl" localSheetId="41">#REF!</definedName>
    <definedName name="gxltt" localSheetId="41">#REF!</definedName>
    <definedName name="GY" localSheetId="41">#REF!</definedName>
    <definedName name="H1L" localSheetId="41">#REF!</definedName>
    <definedName name="H1R" localSheetId="41">#REF!</definedName>
    <definedName name="H1WL" localSheetId="41">#REF!</definedName>
    <definedName name="H1WR" localSheetId="41">#REF!</definedName>
    <definedName name="H2L" localSheetId="41">#REF!</definedName>
    <definedName name="H2R" localSheetId="41">#REF!</definedName>
    <definedName name="H2WL" localSheetId="41">#REF!</definedName>
    <definedName name="H2WR" localSheetId="41">#REF!</definedName>
    <definedName name="H3L" localSheetId="41">#REF!</definedName>
    <definedName name="H3R" localSheetId="41">#REF!</definedName>
    <definedName name="H3WL" localSheetId="41">#REF!</definedName>
    <definedName name="H3WR" localSheetId="41">#REF!</definedName>
    <definedName name="H4L" localSheetId="41">#REF!</definedName>
    <definedName name="H4R" localSheetId="41">#REF!</definedName>
    <definedName name="H5L" localSheetId="41">#REF!</definedName>
    <definedName name="H5R" localSheetId="41">#REF!</definedName>
    <definedName name="H6L" localSheetId="41">#REF!</definedName>
    <definedName name="H6R" localSheetId="41">#REF!</definedName>
    <definedName name="H7L" localSheetId="41">#REF!</definedName>
    <definedName name="H7R" localSheetId="41">#REF!</definedName>
    <definedName name="H9A" localSheetId="41">#REF!</definedName>
    <definedName name="HAF" localSheetId="41">#REF!</definedName>
    <definedName name="han" localSheetId="41" hidden="1">#REF!</definedName>
    <definedName name="hanliangbiao" localSheetId="41">#REF!</definedName>
    <definedName name="hardwar" localSheetId="41" hidden="1">#REF!</definedName>
    <definedName name="HBV" localSheetId="41">#REF!</definedName>
    <definedName name="HCR" localSheetId="41">#REF!</definedName>
    <definedName name="HDSVP" localSheetId="41">#REF!</definedName>
    <definedName name="HHAF" localSheetId="41">#REF!</definedName>
    <definedName name="HHMF" localSheetId="41">#REF!</definedName>
    <definedName name="HL" localSheetId="41">#REF!</definedName>
    <definedName name="HMF" localSheetId="41">#REF!</definedName>
    <definedName name="HMOTOR" localSheetId="41">#REF!</definedName>
    <definedName name="HPUMP" localSheetId="41">#REF!</definedName>
    <definedName name="HR" localSheetId="41">#REF!</definedName>
    <definedName name="HSH" localSheetId="41">#REF!</definedName>
    <definedName name="HSV" localSheetId="41">#REF!</definedName>
    <definedName name="htb" localSheetId="41">#REF!</definedName>
    <definedName name="hts" localSheetId="41">#REF!</definedName>
    <definedName name="HVAFP" localSheetId="41">#REF!</definedName>
    <definedName name="HVMF" localSheetId="41">#REF!</definedName>
    <definedName name="HWEI" localSheetId="41">#REF!</definedName>
    <definedName name="HWL" localSheetId="41">#REF!</definedName>
    <definedName name="HWR" localSheetId="41">#REF!</definedName>
    <definedName name="i" localSheetId="41">#REF!</definedName>
    <definedName name="ID" localSheetId="41">#REF!,#REF!</definedName>
    <definedName name="JA" localSheetId="41">#REF!</definedName>
    <definedName name="JE_GWAN_GONG" localSheetId="41">#REF!</definedName>
    <definedName name="jg" localSheetId="41">#REF!</definedName>
    <definedName name="jhjyg" localSheetId="41">#REF!</definedName>
    <definedName name="JK" localSheetId="41">#REF!</definedName>
    <definedName name="JUNG_GI_UN_JUN" localSheetId="41">#REF!</definedName>
    <definedName name="kim" localSheetId="41">#REF!</definedName>
    <definedName name="KJ" localSheetId="41">#REF!</definedName>
    <definedName name="kjjh" localSheetId="41">#REF!</definedName>
    <definedName name="kk" localSheetId="41" hidden="1">#REF!</definedName>
    <definedName name="LA" localSheetId="41">#REF!</definedName>
    <definedName name="Labor_Cost" localSheetId="41">#REF!</definedName>
    <definedName name="lf" localSheetId="41">#REF!</definedName>
    <definedName name="lll" localSheetId="41">#REF!</definedName>
    <definedName name="lllllll" localSheetId="41">#REF!</definedName>
    <definedName name="LMO" localSheetId="41">#REF!</definedName>
    <definedName name="LPI" localSheetId="41">#REF!</definedName>
    <definedName name="LSH" localSheetId="41">#REF!</definedName>
    <definedName name="Material" localSheetId="41">#REF!</definedName>
    <definedName name="MD" localSheetId="41">#REF!</definedName>
    <definedName name="MOK_DO_GONG" localSheetId="41">#REF!</definedName>
    <definedName name="MOK_GONG" localSheetId="41">#REF!</definedName>
    <definedName name="MONEY" localSheetId="41">#REF!,#REF!</definedName>
    <definedName name="MOTOR" localSheetId="41">#REF!</definedName>
    <definedName name="ms" localSheetId="41">#REF!</definedName>
    <definedName name="msc" localSheetId="41">#REF!</definedName>
    <definedName name="n" localSheetId="41" hidden="1">#REF!</definedName>
    <definedName name="N1S" localSheetId="41">#REF!</definedName>
    <definedName name="N2S" localSheetId="41">#REF!</definedName>
    <definedName name="N3S" localSheetId="41">#REF!</definedName>
    <definedName name="NAME" localSheetId="41">#REF!</definedName>
    <definedName name="NDO" localSheetId="41">#REF!</definedName>
    <definedName name="NK" localSheetId="41">#REF!</definedName>
    <definedName name="NO" localSheetId="41">#REF!</definedName>
    <definedName name="NPI" localSheetId="41">#REF!</definedName>
    <definedName name="ns" localSheetId="41">#REF!</definedName>
    <definedName name="NSH" localSheetId="41">#REF!</definedName>
    <definedName name="NSO" localSheetId="41">#REF!</definedName>
    <definedName name="o" localSheetId="41">#REF!</definedName>
    <definedName name="OOO" localSheetId="41">#REF!</definedName>
    <definedName name="p_all" localSheetId="41">#REF!</definedName>
    <definedName name="Pad_1" localSheetId="41">#REF!</definedName>
    <definedName name="PC_Pile" localSheetId="41">#REF!</definedName>
    <definedName name="Period_Const" localSheetId="41">#REF!</definedName>
    <definedName name="Pile_Driving" localSheetId="41">#REF!</definedName>
    <definedName name="PLANT_BAE_GWAN_GONG" localSheetId="41">#REF!</definedName>
    <definedName name="PLANT_GI_GAE_SUL_CHI_GONG" localSheetId="41">#REF!</definedName>
    <definedName name="PLANT_JE_GWAN_GONG" localSheetId="41">#REF!</definedName>
    <definedName name="PLANT_JUN_GONG" localSheetId="41">#REF!</definedName>
    <definedName name="PLANT_YONG_JUB_GONG" localSheetId="41">#REF!</definedName>
    <definedName name="plast" localSheetId="41">#REF!</definedName>
    <definedName name="PPP" localSheetId="41">#REF!</definedName>
    <definedName name="pps" localSheetId="41">#REF!</definedName>
    <definedName name="PRICE" localSheetId="41">#REF!</definedName>
    <definedName name="PRIN_TITLES" localSheetId="41">#REF!</definedName>
    <definedName name="Print_Area\C" localSheetId="41">#REF!</definedName>
    <definedName name="Print_Area_MI" localSheetId="41">#REF!</definedName>
    <definedName name="PRINT_AREA_MI1" localSheetId="41">#REF!</definedName>
    <definedName name="_xlnm.Print_Titles" localSheetId="41">#REF!</definedName>
    <definedName name="Print_Titles_MI" localSheetId="41">#REF!</definedName>
    <definedName name="PRINT_TITLES_MI1" localSheetId="41">#REF!</definedName>
    <definedName name="ps" localSheetId="41">#REF!</definedName>
    <definedName name="PUMP" localSheetId="41">#REF!</definedName>
    <definedName name="QQQ" localSheetId="41">#REF!</definedName>
    <definedName name="RATE" localSheetId="41">#REF!</definedName>
    <definedName name="Rebar" localSheetId="41">#REF!</definedName>
    <definedName name="Recorder" localSheetId="41" hidden="1">#REF!</definedName>
    <definedName name="RIBET_GONG" localSheetId="41">#REF!</definedName>
    <definedName name="RRR" localSheetId="41">#REF!</definedName>
    <definedName name="s" localSheetId="41">#REF!</definedName>
    <definedName name="sd" localSheetId="41">#REF!</definedName>
    <definedName name="sdg" localSheetId="41" hidden="1">#REF!</definedName>
    <definedName name="sdsss" localSheetId="41">#REF!</definedName>
    <definedName name="SEQCODE" localSheetId="41">#REF!</definedName>
    <definedName name="SFSDFS" localSheetId="41">#REF!</definedName>
    <definedName name="SK" localSheetId="41">#REF!</definedName>
    <definedName name="SKE" localSheetId="41">#REF!</definedName>
    <definedName name="Slab_Connect" localSheetId="41">#REF!</definedName>
    <definedName name="sort" localSheetId="41">#REF!</definedName>
    <definedName name="sort2" localSheetId="41">#REF!</definedName>
    <definedName name="SP" localSheetId="41">#REF!</definedName>
    <definedName name="SPEC" localSheetId="41">#REF!</definedName>
    <definedName name="Story_Total" localSheetId="41">#REF!</definedName>
    <definedName name="Struct_Type" localSheetId="41">#REF!</definedName>
    <definedName name="SUMMARY" localSheetId="41" hidden="1">#REF!</definedName>
    <definedName name="SUMMARYT" localSheetId="41" hidden="1">#REF!</definedName>
    <definedName name="SV" localSheetId="41">#REF!</definedName>
    <definedName name="SWL" localSheetId="41">#REF!</definedName>
    <definedName name="SWR" localSheetId="41">#REF!</definedName>
    <definedName name="T10M" localSheetId="41">#REF!</definedName>
    <definedName name="T10P" localSheetId="41">#REF!</definedName>
    <definedName name="T11M" localSheetId="41">#REF!</definedName>
    <definedName name="T11P" localSheetId="41">#REF!</definedName>
    <definedName name="T12M" localSheetId="41">#REF!</definedName>
    <definedName name="T12P" localSheetId="41">#REF!</definedName>
    <definedName name="T13M" localSheetId="41">#REF!</definedName>
    <definedName name="T13P" localSheetId="41">#REF!</definedName>
    <definedName name="T14M" localSheetId="41">#REF!</definedName>
    <definedName name="T14P" localSheetId="41">#REF!</definedName>
    <definedName name="T15M" localSheetId="41">#REF!</definedName>
    <definedName name="T15P" localSheetId="41">#REF!</definedName>
    <definedName name="T16M" localSheetId="41">#REF!</definedName>
    <definedName name="T16P" localSheetId="41">#REF!</definedName>
    <definedName name="T17M" localSheetId="41">#REF!</definedName>
    <definedName name="T17P" localSheetId="41">#REF!</definedName>
    <definedName name="T18M" localSheetId="41">#REF!</definedName>
    <definedName name="T18P" localSheetId="41">#REF!</definedName>
    <definedName name="T19M" localSheetId="41">#REF!</definedName>
    <definedName name="T19P" localSheetId="41">#REF!</definedName>
    <definedName name="T1E" localSheetId="41">#REF!</definedName>
    <definedName name="T1M" localSheetId="41">#REF!</definedName>
    <definedName name="T1P" localSheetId="41">#REF!</definedName>
    <definedName name="T1S" localSheetId="41">#REF!</definedName>
    <definedName name="T20M" localSheetId="41">#REF!</definedName>
    <definedName name="T20P" localSheetId="41">#REF!</definedName>
    <definedName name="T21M" localSheetId="41">#REF!</definedName>
    <definedName name="T21P" localSheetId="41">#REF!</definedName>
    <definedName name="T22E" localSheetId="41">#REF!</definedName>
    <definedName name="T23M" localSheetId="41">#REF!</definedName>
    <definedName name="T23P" localSheetId="41">#REF!</definedName>
    <definedName name="T24M" localSheetId="41">#REF!</definedName>
    <definedName name="T24P" localSheetId="41">#REF!</definedName>
    <definedName name="T2E" localSheetId="41">#REF!</definedName>
    <definedName name="T2M" localSheetId="41">#REF!</definedName>
    <definedName name="T2P" localSheetId="41">#REF!</definedName>
    <definedName name="T2S" localSheetId="41">#REF!</definedName>
    <definedName name="T3P" localSheetId="41">#REF!</definedName>
    <definedName name="T3S" localSheetId="41">#REF!</definedName>
    <definedName name="T4M" localSheetId="41">#REF!</definedName>
    <definedName name="T4P" localSheetId="41">#REF!</definedName>
    <definedName name="T5M" localSheetId="41">#REF!</definedName>
    <definedName name="T5P" localSheetId="41">#REF!</definedName>
    <definedName name="T6M" localSheetId="41">#REF!</definedName>
    <definedName name="T6P" localSheetId="41">#REF!</definedName>
    <definedName name="T7M" localSheetId="41">#REF!</definedName>
    <definedName name="T7P" localSheetId="41">#REF!</definedName>
    <definedName name="T8M" localSheetId="41">#REF!</definedName>
    <definedName name="T8P" localSheetId="41">#REF!</definedName>
    <definedName name="T9M" localSheetId="41">#REF!</definedName>
    <definedName name="T9P" localSheetId="41">#REF!</definedName>
    <definedName name="TITLE" localSheetId="41">#REF!</definedName>
    <definedName name="TK_BYUL_IN_BU" localSheetId="41">#REF!</definedName>
    <definedName name="TMO" localSheetId="41">#REF!</definedName>
    <definedName name="Total_Floor_Area" localSheetId="41">#REF!</definedName>
    <definedName name="tr" localSheetId="41" hidden="1">#REF!</definedName>
    <definedName name="TT" localSheetId="41">#REF!</definedName>
    <definedName name="TTT" localSheetId="41">#REF!</definedName>
    <definedName name="tuchal" localSheetId="41">#REF!</definedName>
    <definedName name="TW" localSheetId="41">#REF!</definedName>
    <definedName name="TWL" localSheetId="41">#REF!</definedName>
    <definedName name="TWR" localSheetId="41">#REF!</definedName>
    <definedName name="TYPE" localSheetId="41">#REF!</definedName>
    <definedName name="TYPEEA" localSheetId="41">#REF!</definedName>
    <definedName name="UNIT" localSheetId="41">#REF!</definedName>
    <definedName name="VAFP" localSheetId="41">#REF!</definedName>
    <definedName name="VBV" localSheetId="41">#REF!</definedName>
    <definedName name="VCR" localSheetId="41">#REF!</definedName>
    <definedName name="VDSVP" localSheetId="41">#REF!</definedName>
    <definedName name="VHAF" localSheetId="41">#REF!</definedName>
    <definedName name="VHMF" localSheetId="41">#REF!</definedName>
    <definedName name="VMF" localSheetId="41">#REF!</definedName>
    <definedName name="VMOTOR" localSheetId="41">#REF!</definedName>
    <definedName name="VPUMP" localSheetId="41">#REF!</definedName>
    <definedName name="VSV" localSheetId="41">#REF!</definedName>
    <definedName name="VVAFP" localSheetId="41">#REF!</definedName>
    <definedName name="VVMF" localSheetId="41">#REF!</definedName>
    <definedName name="VVV" localSheetId="41">#REF!</definedName>
    <definedName name="VWEI" localSheetId="41">#REF!</definedName>
    <definedName name="w" localSheetId="41">#REF!</definedName>
    <definedName name="WEI" localSheetId="41">#REF!</definedName>
    <definedName name="Work_Description" localSheetId="41">#REF!</definedName>
    <definedName name="WSO" localSheetId="41">#REF!</definedName>
    <definedName name="WW" localSheetId="41">#REF!</definedName>
    <definedName name="X9701D_일위대가_List" localSheetId="41">#REF!</definedName>
    <definedName name="XA" localSheetId="41">#REF!</definedName>
    <definedName name="XS" localSheetId="41">#REF!</definedName>
    <definedName name="xx" localSheetId="41" hidden="1">#REF!</definedName>
    <definedName name="xxx" localSheetId="41" hidden="1">#REF!</definedName>
    <definedName name="XZ" localSheetId="41">#REF!</definedName>
    <definedName name="YONG_JUB_GONG" localSheetId="41">#REF!</definedName>
    <definedName name="YOO" localSheetId="41">#REF!</definedName>
    <definedName name="yoo10" localSheetId="41">#REF!</definedName>
    <definedName name="yoo2" localSheetId="41">#REF!</definedName>
    <definedName name="yoo3" localSheetId="41">#REF!</definedName>
    <definedName name="yoo4" localSheetId="41">#REF!</definedName>
    <definedName name="YOO5" localSheetId="41">#REF!</definedName>
    <definedName name="YOO6" localSheetId="41">#REF!</definedName>
    <definedName name="YOO7" localSheetId="41">#REF!</definedName>
    <definedName name="yoo8" localSheetId="41">#REF!</definedName>
    <definedName name="YOO9" localSheetId="41">#REF!</definedName>
    <definedName name="YOON" localSheetId="41">#REF!</definedName>
    <definedName name="YOON2" localSheetId="41">#REF!</definedName>
    <definedName name="YOON3" localSheetId="41">#REF!</definedName>
    <definedName name="YOON4" localSheetId="41">#REF!</definedName>
    <definedName name="Z" localSheetId="41">#REF!</definedName>
    <definedName name="Z_0E9FE9F8_6DD2_48FC_9AB4_8E7C3E14C436_.wvu.PrintArea" localSheetId="41" hidden="1">#REF!</definedName>
    <definedName name="Z_0E9FE9F8_6DD2_48FC_9AB4_8E7C3E14C436_.wvu.PrintTitles" localSheetId="41" hidden="1">#REF!</definedName>
    <definedName name="Z6_" localSheetId="41">#REF!</definedName>
    <definedName name="ㄱㅈㅎ" localSheetId="41" hidden="1">#REF!</definedName>
    <definedName name="가실행" localSheetId="41">#REF!</definedName>
    <definedName name="간접노무비" localSheetId="41">#REF!</definedName>
    <definedName name="간접노무비요율" localSheetId="41">#REF!</definedName>
    <definedName name="간접노무비표" localSheetId="41">#REF!</definedName>
    <definedName name="갈빌1호" localSheetId="41">#REF!</definedName>
    <definedName name="갈빌2호" localSheetId="41">#REF!</definedName>
    <definedName name="갈빌3호" localSheetId="41">#REF!</definedName>
    <definedName name="개산분" localSheetId="41">#REF!</definedName>
    <definedName name="견" localSheetId="41">#REF!,#REF!</definedName>
    <definedName name="견적품의" localSheetId="41">#REF!</definedName>
    <definedName name="경비" localSheetId="41">#REF!</definedName>
    <definedName name="경비1" localSheetId="41" hidden="1">#REF!</definedName>
    <definedName name="경비합" localSheetId="41">#REF!</definedName>
    <definedName name="경상비" localSheetId="41">#REF!</definedName>
    <definedName name="공구" localSheetId="41">#REF!</definedName>
    <definedName name="공구손료" localSheetId="41">#REF!</definedName>
    <definedName name="공급가액" localSheetId="41">#REF!</definedName>
    <definedName name="공사명" localSheetId="41">#REF!</definedName>
    <definedName name="공사비" localSheetId="41">#REF!</definedName>
    <definedName name="공사원가" localSheetId="41">#REF!</definedName>
    <definedName name="공종" localSheetId="41">#REF!</definedName>
    <definedName name="공종갯수" localSheetId="41">#REF!</definedName>
    <definedName name="관급" localSheetId="41">#REF!,#REF!,#REF!</definedName>
    <definedName name="관급액" localSheetId="41">#REF!</definedName>
    <definedName name="관급자재대" localSheetId="41">#REF!</definedName>
    <definedName name="관급자재비" localSheetId="41">#REF!</definedName>
    <definedName name="관로연장거리" localSheetId="41">#REF!</definedName>
    <definedName name="관정지반고" localSheetId="41">#REF!</definedName>
    <definedName name="구산갑지" localSheetId="41" hidden="1">#REF!</definedName>
    <definedName name="군산" localSheetId="41">#REF!</definedName>
    <definedName name="군유1" localSheetId="41">#REF!</definedName>
    <definedName name="군유2" localSheetId="41">#REF!</definedName>
    <definedName name="군유3" localSheetId="41">#REF!</definedName>
    <definedName name="군유4" localSheetId="41">#REF!</definedName>
    <definedName name="군유5" localSheetId="41">#REF!</definedName>
    <definedName name="군유6" localSheetId="41">#REF!</definedName>
    <definedName name="군유7" localSheetId="41">#REF!</definedName>
    <definedName name="규격수" localSheetId="41">#REF!</definedName>
    <definedName name="기준" localSheetId="41">#REF!</definedName>
    <definedName name="기초데이타" localSheetId="41">#REF!</definedName>
    <definedName name="기초액" localSheetId="41">#REF!</definedName>
    <definedName name="기타경비" localSheetId="41">#REF!</definedName>
    <definedName name="기타경비요율" localSheetId="41">#REF!</definedName>
    <definedName name="기타경비표" localSheetId="41">#REF!</definedName>
    <definedName name="地" localSheetId="41">#REF!</definedName>
    <definedName name="附加赛" localSheetId="41">#REF!</definedName>
    <definedName name="概算表" localSheetId="41">#REF!</definedName>
    <definedName name="管理费" localSheetId="41">#REF!</definedName>
    <definedName name="ㄴ" localSheetId="41">#REF!</definedName>
    <definedName name="ㄴㄱㄹ" localSheetId="41" hidden="1">#REF!</definedName>
    <definedName name="ㄴㄴ" localSheetId="41">#REF!</definedName>
    <definedName name="ㄴㄴㄴ" localSheetId="41">#REF!</definedName>
    <definedName name="ㄴㄴㄴㄴ" localSheetId="41">#REF!</definedName>
    <definedName name="ㄴㄴㄴㄴㄴ" localSheetId="41">#REF!</definedName>
    <definedName name="ㄴㅁ" localSheetId="41" hidden="1">#REF!</definedName>
    <definedName name="나." localSheetId="41">#REF!</definedName>
    <definedName name="나야" localSheetId="41">#REF!</definedName>
    <definedName name="남산1호" localSheetId="41">#REF!</definedName>
    <definedName name="남산2호" localSheetId="41">#REF!</definedName>
    <definedName name="내고" localSheetId="41">#REF!</definedName>
    <definedName name="내역서" localSheetId="41">#REF!</definedName>
    <definedName name="哈哈" localSheetId="41">#REF!</definedName>
    <definedName name="好" localSheetId="41">#REF!</definedName>
    <definedName name="呵呵" localSheetId="41">#REF!</definedName>
    <definedName name="노곡1호" localSheetId="41">#REF!</definedName>
    <definedName name="노곡2호" localSheetId="41">#REF!</definedName>
    <definedName name="노곡3호" localSheetId="41">#REF!</definedName>
    <definedName name="노곡4호" localSheetId="41">#REF!</definedName>
    <definedName name="노무비" localSheetId="41">#REF!</definedName>
    <definedName name="노무비합" localSheetId="41">#REF!</definedName>
    <definedName name="노부비" localSheetId="41">#REF!</definedName>
    <definedName name="노임" localSheetId="41">#REF!</definedName>
    <definedName name="농원1호" localSheetId="41">#REF!</definedName>
    <definedName name="농원2호" localSheetId="41">#REF!</definedName>
    <definedName name="다." localSheetId="41">#REF!</definedName>
    <definedName name="단가" localSheetId="41">#REF!</definedName>
    <definedName name="단가2" localSheetId="41">#REF!,#REF!</definedName>
    <definedName name="단가비교표" localSheetId="41">#REF!,#REF!</definedName>
    <definedName name="단가산출" localSheetId="41">#REF!</definedName>
    <definedName name="단가적용표" localSheetId="41">#REF!</definedName>
    <definedName name="대가" localSheetId="41">#REF!,#REF!</definedName>
    <definedName name="대구" localSheetId="41">#REF!</definedName>
    <definedName name="덕산1호" localSheetId="41">#REF!</definedName>
    <definedName name="덕산2호" localSheetId="41">#REF!</definedName>
    <definedName name="덕산3호" localSheetId="41">#REF!</definedName>
    <definedName name="덕산4호" localSheetId="41">#REF!</definedName>
    <definedName name="덕전1호" localSheetId="41">#REF!</definedName>
    <definedName name="덕전2호" localSheetId="41">#REF!</definedName>
    <definedName name="덕전3호" localSheetId="41">#REF!</definedName>
    <definedName name="덕지1호" localSheetId="41">#REF!</definedName>
    <definedName name="덕천1호" localSheetId="41">#REF!</definedName>
    <definedName name="덕천2호" localSheetId="41">#REF!</definedName>
    <definedName name="덕천3호" localSheetId="41">#REF!</definedName>
    <definedName name="덕천4호" localSheetId="41">#REF!</definedName>
    <definedName name="利润" localSheetId="41">#REF!</definedName>
    <definedName name="도공100미" localSheetId="41">#REF!</definedName>
    <definedName name="도공100억" localSheetId="41">#REF!</definedName>
    <definedName name="도급공사" localSheetId="41">#REF!</definedName>
    <definedName name="도급공사비" localSheetId="41">#REF!</definedName>
    <definedName name="도급예산액" localSheetId="41">#REF!</definedName>
    <definedName name="도급예상액" localSheetId="41">#REF!</definedName>
    <definedName name="도장면적" localSheetId="41">#REF!</definedName>
    <definedName name="도장면적가공" localSheetId="41">#REF!</definedName>
    <definedName name="도장면적가공1" localSheetId="41">#REF!</definedName>
    <definedName name="동두천" localSheetId="41">#REF!</definedName>
    <definedName name="두기1" localSheetId="41">#REF!</definedName>
    <definedName name="두기1호" localSheetId="41">#REF!</definedName>
    <definedName name="두기2" localSheetId="41">#REF!</definedName>
    <definedName name="두기2호" localSheetId="41">#REF!</definedName>
    <definedName name="두기3" localSheetId="41">#REF!</definedName>
    <definedName name="두기3호" localSheetId="41">#REF!</definedName>
    <definedName name="你好" localSheetId="41">#REF!</definedName>
    <definedName name="飘窗" localSheetId="41">#REF!</definedName>
    <definedName name="ㄹ" localSheetId="41">#REF!</definedName>
    <definedName name="ㄹㄹ" localSheetId="41">#REF!</definedName>
    <definedName name="ㄹㄹㄹ" localSheetId="41">#REF!</definedName>
    <definedName name="ㄹㄹㄹㄹ" localSheetId="41">#REF!</definedName>
    <definedName name="ㄹㄹㄹㄹㄹ" localSheetId="41">#REF!</definedName>
    <definedName name="ㄹㄹㄹㄹㄹㄹ" localSheetId="41">#REF!</definedName>
    <definedName name="ㄹㄹㄹㄹㄹㄹㄹ" localSheetId="41">#REF!</definedName>
    <definedName name="ㄹㄹㄹㄹㄹㄹㄹㄹㄹㄹㄹ" localSheetId="41">#REF!</definedName>
    <definedName name="ㄹㄹㄹㄹㄹㄹㄹㄹㄹㄹㄹㄹㄹㄹㄹ" localSheetId="41">#REF!</definedName>
    <definedName name="ㄹ호" localSheetId="41" hidden="1">#REF!</definedName>
    <definedName name="设计费" localSheetId="41">#REF!</definedName>
    <definedName name="税收" localSheetId="41">#REF!</definedName>
    <definedName name="ㅁㄴ" localSheetId="41" hidden="1">#REF!</definedName>
    <definedName name="ㅁㅁㅁ" localSheetId="41">#REF!</definedName>
    <definedName name="ㅁㅁㅁㅁㅁㅁ" localSheetId="41" hidden="1">#REF!</definedName>
    <definedName name="ㅁㅇ" localSheetId="41">#REF!</definedName>
    <definedName name="外委加工.dbf" localSheetId="41">#REF!</definedName>
    <definedName name="멘트" localSheetId="41">#REF!</definedName>
    <definedName name="모래" localSheetId="41">#REF!</definedName>
    <definedName name="모래1" localSheetId="41">#REF!</definedName>
    <definedName name="무농1호" localSheetId="41">#REF!</definedName>
    <definedName name="무농2호" localSheetId="41">#REF!</definedName>
    <definedName name="박경희" localSheetId="41">#REF!</definedName>
    <definedName name="번들1호" localSheetId="41">#REF!</definedName>
    <definedName name="번들2호" localSheetId="41">#REF!</definedName>
    <definedName name="번들3호" localSheetId="41">#REF!</definedName>
    <definedName name="부가가치세" localSheetId="41">#REF!</definedName>
    <definedName name="부가가치세요율" localSheetId="41">#REF!</definedName>
    <definedName name="부가가치표" localSheetId="41">#REF!</definedName>
    <definedName name="부대" localSheetId="41">#REF!</definedName>
    <definedName name="부대내역비교" localSheetId="41">#REF!</definedName>
    <definedName name="부대사항" localSheetId="41">#REF!</definedName>
    <definedName name="분석" localSheetId="41">#REF!</definedName>
    <definedName name="비계" localSheetId="41">#REF!</definedName>
    <definedName name="비교표2" localSheetId="41" hidden="1">#REF!</definedName>
    <definedName name="비목1" localSheetId="41">#REF!</definedName>
    <definedName name="비목2" localSheetId="41">#REF!</definedName>
    <definedName name="비목3" localSheetId="41">#REF!</definedName>
    <definedName name="비목4" localSheetId="41">#REF!</definedName>
    <definedName name="ㅅㅅ" localSheetId="41">#REF!</definedName>
    <definedName name="사" localSheetId="41" hidden="1">#REF!</definedName>
    <definedName name="산재보험료" localSheetId="41">#REF!</definedName>
    <definedName name="산재보험료요율" localSheetId="41">#REF!</definedName>
    <definedName name="산재보험료표" localSheetId="41">#REF!</definedName>
    <definedName name="산출" localSheetId="41">#REF!</definedName>
    <definedName name="산출경비" localSheetId="41">#REF!</definedName>
    <definedName name="삼" localSheetId="41">#REF!</definedName>
    <definedName name="상림1호" localSheetId="41">#REF!</definedName>
    <definedName name="상림2호" localSheetId="41">#REF!</definedName>
    <definedName name="상림3호" localSheetId="41">#REF!</definedName>
    <definedName name="생사1호" localSheetId="41">#REF!</definedName>
    <definedName name="생사2호" localSheetId="41">#REF!</definedName>
    <definedName name="생사기존" localSheetId="41">#REF!</definedName>
    <definedName name="서울" localSheetId="41">#REF!</definedName>
    <definedName name="선량1호" localSheetId="41">#REF!</definedName>
    <definedName name="선량2호" localSheetId="41">#REF!</definedName>
    <definedName name="선량3호" localSheetId="41">#REF!</definedName>
    <definedName name="선량4호" localSheetId="41">#REF!</definedName>
    <definedName name="선량5호" localSheetId="41">#REF!</definedName>
    <definedName name="설계사" localSheetId="41">#REF!</definedName>
    <definedName name="설계삼" localSheetId="41">#REF!</definedName>
    <definedName name="설계오" localSheetId="41">#REF!</definedName>
    <definedName name="설계육" localSheetId="41">#REF!</definedName>
    <definedName name="설계이" localSheetId="41">#REF!</definedName>
    <definedName name="성산1호" localSheetId="41">#REF!</definedName>
    <definedName name="성산2호" localSheetId="41">#REF!</definedName>
    <definedName name="성산3호" localSheetId="41">#REF!</definedName>
    <definedName name="성산4호" localSheetId="41">#REF!</definedName>
    <definedName name="성산5호" localSheetId="41">#REF!</definedName>
    <definedName name="송수관로구경" localSheetId="41">#REF!</definedName>
    <definedName name="송천1" localSheetId="41">#REF!</definedName>
    <definedName name="송천2" localSheetId="41">#REF!</definedName>
    <definedName name="수중모타1" localSheetId="41">#REF!</definedName>
    <definedName name="수중모타10" localSheetId="41">#REF!</definedName>
    <definedName name="수중모타15" localSheetId="41">#REF!</definedName>
    <definedName name="수중모타2" localSheetId="41">#REF!</definedName>
    <definedName name="수중모타20" localSheetId="41">#REF!</definedName>
    <definedName name="수중모타25" localSheetId="41">#REF!</definedName>
    <definedName name="수중모타3" localSheetId="41">#REF!</definedName>
    <definedName name="수중모타30" localSheetId="41">#REF!</definedName>
    <definedName name="수중모타5" localSheetId="41">#REF!</definedName>
    <definedName name="수중모타7.5" localSheetId="41">#REF!</definedName>
    <definedName name="수중모터펌프단가" localSheetId="41">#REF!</definedName>
    <definedName name="수중케이블단가" localSheetId="41">#REF!</definedName>
    <definedName name="수행능력" localSheetId="41">#REF!</definedName>
    <definedName name="순공사비" localSheetId="41">#REF!</definedName>
    <definedName name="순공사원가" localSheetId="41">#REF!</definedName>
    <definedName name="시" localSheetId="41">#REF!</definedName>
    <definedName name="신성1" localSheetId="41">#REF!</definedName>
    <definedName name="신성2" localSheetId="41">#REF!</definedName>
    <definedName name="신성3" localSheetId="41">#REF!</definedName>
    <definedName name="신성4" localSheetId="41">#REF!</definedName>
    <definedName name="신성5" localSheetId="41">#REF!</definedName>
    <definedName name="신성6" localSheetId="41">#REF!</definedName>
    <definedName name="신성7" localSheetId="41">#REF!</definedName>
    <definedName name="신흥1호" localSheetId="41">#REF!</definedName>
    <definedName name="신흥2호" localSheetId="41">#REF!</definedName>
    <definedName name="실경상" localSheetId="41">#REF!</definedName>
    <definedName name="실행" localSheetId="41">#REF!</definedName>
    <definedName name="실행검토" localSheetId="41" hidden="1">#REF!</definedName>
    <definedName name="실행예상액" localSheetId="41" hidden="1">#REF!</definedName>
    <definedName name="실행집계" localSheetId="41">#REF!</definedName>
    <definedName name="ㅇㄹ" localSheetId="41" hidden="1">#REF!</definedName>
    <definedName name="ㅇㅇ" localSheetId="41">#REF!</definedName>
    <definedName name="ㅇㅇㅇ" localSheetId="41">#REF!</definedName>
    <definedName name="아연도강관단가" localSheetId="41">#REF!</definedName>
    <definedName name="아연도배관단가" localSheetId="41">#REF!</definedName>
    <definedName name="아연도배관자재" localSheetId="41">#REF!</definedName>
    <definedName name="안방1호" localSheetId="41">#REF!</definedName>
    <definedName name="안방2호" localSheetId="41">#REF!</definedName>
    <definedName name="안전관리비" localSheetId="41">#REF!</definedName>
    <definedName name="안전관리비요율" localSheetId="41">#REF!</definedName>
    <definedName name="안전관리비표" localSheetId="41">#REF!</definedName>
    <definedName name="안정수위" localSheetId="41">#REF!</definedName>
    <definedName name="앞들1호" localSheetId="41">#REF!</definedName>
    <definedName name="앞들2호" localSheetId="41">#REF!</definedName>
    <definedName name="양수량" localSheetId="41">#REF!</definedName>
    <definedName name="양식" localSheetId="41">#REF!</definedName>
    <definedName name="업체" localSheetId="41" hidden="1">#REF!</definedName>
    <definedName name="오산" localSheetId="41">#REF!</definedName>
    <definedName name="오주1호" localSheetId="41">#REF!</definedName>
    <definedName name="오주2호" localSheetId="41">#REF!</definedName>
    <definedName name="오주3호" localSheetId="41">#REF!</definedName>
    <definedName name="오주4호" localSheetId="41">#REF!</definedName>
    <definedName name="왕암내역" localSheetId="41">#REF!</definedName>
    <definedName name="요동1호" localSheetId="41">#REF!</definedName>
    <definedName name="요동2호" localSheetId="41">#REF!</definedName>
    <definedName name="용접" localSheetId="41">#REF!</definedName>
    <definedName name="우산" localSheetId="41">#REF!</definedName>
    <definedName name="운반중량산출2" localSheetId="41">#REF!</definedName>
    <definedName name="운암" localSheetId="41">#REF!</definedName>
    <definedName name="운호1호" localSheetId="41">#REF!</definedName>
    <definedName name="운호2호" localSheetId="41">#REF!</definedName>
    <definedName name="운호3호" localSheetId="41">#REF!</definedName>
    <definedName name="울산프랜지" localSheetId="41">#REF!</definedName>
    <definedName name="원가계산명" localSheetId="41">#REF!</definedName>
    <definedName name="원운1호" localSheetId="41">#REF!</definedName>
    <definedName name="원운2호" localSheetId="41">#REF!</definedName>
    <definedName name="육" localSheetId="41">#REF!</definedName>
    <definedName name="육리1호" localSheetId="41">#REF!</definedName>
    <definedName name="육리2호" localSheetId="41">#REF!</definedName>
    <definedName name="은산1호" localSheetId="41">#REF!</definedName>
    <definedName name="은산2호" localSheetId="41">#REF!</definedName>
    <definedName name="은산3호" localSheetId="41">#REF!</definedName>
    <definedName name="은산4호" localSheetId="41">#REF!</definedName>
    <definedName name="의무비" localSheetId="41">#REF!</definedName>
    <definedName name="의정부" localSheetId="41">#REF!</definedName>
    <definedName name="이" localSheetId="41">#REF!</definedName>
    <definedName name="이윤" localSheetId="41">#REF!</definedName>
    <definedName name="이윤요율" localSheetId="41">#REF!</definedName>
    <definedName name="이윤표" localSheetId="41">#REF!</definedName>
    <definedName name="이희선" localSheetId="41">#REF!,#REF!</definedName>
    <definedName name="인공" localSheetId="41">#REF!</definedName>
    <definedName name="인입공사비" localSheetId="41">#REF!</definedName>
    <definedName name="일반관리비" localSheetId="41">#REF!</definedName>
    <definedName name="일반관리비요율" localSheetId="41">#REF!</definedName>
    <definedName name="일반관리비표" localSheetId="41">#REF!</definedName>
    <definedName name="일위" localSheetId="41">#REF!,#REF!</definedName>
    <definedName name="일위대가" localSheetId="41">#REF!</definedName>
    <definedName name="일위목록" localSheetId="41">#REF!</definedName>
    <definedName name="입력란" localSheetId="41">#REF!</definedName>
    <definedName name="입력전체" localSheetId="41">#REF!</definedName>
    <definedName name="입안1호" localSheetId="41">#REF!</definedName>
    <definedName name="입안2호" localSheetId="41">#REF!</definedName>
    <definedName name="입안3호" localSheetId="41">#REF!</definedName>
    <definedName name="입안4호" localSheetId="41">#REF!</definedName>
    <definedName name="입안기존2" localSheetId="41">#REF!</definedName>
    <definedName name="자연수위" localSheetId="41">#REF!</definedName>
    <definedName name="자재" localSheetId="41">#REF!</definedName>
    <definedName name="잡자재비" localSheetId="41">#REF!</definedName>
    <definedName name="장산1" localSheetId="41">#REF!</definedName>
    <definedName name="장산2" localSheetId="41">#REF!</definedName>
    <definedName name="장산3" localSheetId="41">#REF!</definedName>
    <definedName name="장춘" localSheetId="41">#REF!</definedName>
    <definedName name="재료비" localSheetId="41">#REF!</definedName>
    <definedName name="재료비요율" localSheetId="41">#REF!</definedName>
    <definedName name="재료집계3" localSheetId="41">#REF!</definedName>
    <definedName name="저격2" localSheetId="41">#REF!</definedName>
    <definedName name="저수조만수위" localSheetId="41">#REF!</definedName>
    <definedName name="전동기용량" localSheetId="41">#REF!</definedName>
    <definedName name="전선관부속품비" localSheetId="41">#REF!</definedName>
    <definedName name="전장su" localSheetId="41">#REF!</definedName>
    <definedName name="정열범위" localSheetId="41">#REF!</definedName>
    <definedName name="조달예가" localSheetId="41">#REF!</definedName>
    <definedName name="중량" localSheetId="41">#REF!</definedName>
    <definedName name="중량표" localSheetId="41">#REF!</definedName>
    <definedName name="지동" localSheetId="41">#REF!</definedName>
    <definedName name="지질" localSheetId="41">#REF!</definedName>
    <definedName name="지질2" localSheetId="41">#REF!</definedName>
    <definedName name="직접경비" localSheetId="41">#REF!</definedName>
    <definedName name="직접노무비" localSheetId="41">#REF!</definedName>
    <definedName name="직접노무비요율" localSheetId="41">#REF!</definedName>
    <definedName name="직접비" localSheetId="41">#REF!</definedName>
    <definedName name="직접재료비" localSheetId="41">#REF!</definedName>
    <definedName name="직접재료비합" localSheetId="41">#REF!</definedName>
    <definedName name="직종" localSheetId="41">#REF!</definedName>
    <definedName name="직종명" localSheetId="41">#REF!</definedName>
    <definedName name="진석" localSheetId="41">#REF!,#REF!</definedName>
    <definedName name="ㅊ3" localSheetId="41">#REF!</definedName>
    <definedName name="차체2" localSheetId="41">#REF!</definedName>
    <definedName name="착정심도" localSheetId="41">#REF!</definedName>
    <definedName name="철골공" localSheetId="41">#REF!</definedName>
    <definedName name="철목1호" localSheetId="41">#REF!</definedName>
    <definedName name="철목2호" localSheetId="41">#REF!</definedName>
    <definedName name="철목3호" localSheetId="41">#REF!</definedName>
    <definedName name="철목4호" localSheetId="41">#REF!</definedName>
    <definedName name="철콘" localSheetId="41">#REF!</definedName>
    <definedName name="철콘견적" localSheetId="41">#REF!</definedName>
    <definedName name="철콘번호" localSheetId="41">#REF!</definedName>
    <definedName name="청림1호" localSheetId="41">#REF!</definedName>
    <definedName name="청림2호" localSheetId="41">#REF!</definedName>
    <definedName name="청림3호" localSheetId="41">#REF!</definedName>
    <definedName name="총공사비" localSheetId="41">#REF!</definedName>
    <definedName name="총괄" localSheetId="41">#REF!</definedName>
    <definedName name="총괄표0" localSheetId="41" hidden="1">#REF!</definedName>
    <definedName name="총원가" localSheetId="41">#REF!</definedName>
    <definedName name="칠" localSheetId="41">#REF!</definedName>
    <definedName name="ㅌㅌㅌㅌㅌㅌㅌ" localSheetId="41">#REF!</definedName>
    <definedName name="토" localSheetId="41" hidden="1">#REF!</definedName>
    <definedName name="팔" localSheetId="41" hidden="1">#REF!</definedName>
    <definedName name="펌프구경" localSheetId="41">#REF!</definedName>
    <definedName name="평택" localSheetId="41">#REF!</definedName>
    <definedName name="표지" localSheetId="41" hidden="1">#REF!</definedName>
    <definedName name="프린트" localSheetId="41">#REF!</definedName>
    <definedName name="ㅎ" localSheetId="41">#REF!</definedName>
    <definedName name="ㅎ314" localSheetId="41">#REF!</definedName>
    <definedName name="ㅎ384" localSheetId="41">#REF!</definedName>
    <definedName name="ㅎㄹㄹ" localSheetId="41">#REF!</definedName>
    <definedName name="하도급계획서" localSheetId="41">#REF!</definedName>
    <definedName name="한" localSheetId="41" hidden="1">#REF!</definedName>
    <definedName name="한교1호" localSheetId="41">#REF!</definedName>
    <definedName name="한교2호" localSheetId="41">#REF!</definedName>
    <definedName name="한교3호" localSheetId="41">#REF!</definedName>
    <definedName name="한전" localSheetId="41">#REF!</definedName>
    <definedName name="한전수탁비" localSheetId="41">#REF!</definedName>
    <definedName name="할증" localSheetId="41">#REF!</definedName>
    <definedName name="합계" localSheetId="41">#REF!</definedName>
    <definedName name="행삭제" localSheetId="41">#REF!</definedName>
    <definedName name="현천기자재비" localSheetId="41">#REF!</definedName>
    <definedName name="화신1호" localSheetId="41">#REF!</definedName>
    <definedName name="화신2호" localSheetId="41">#REF!</definedName>
    <definedName name="화신기존1" localSheetId="41">#REF!</definedName>
    <definedName name="화신기존2" localSheetId="41">#REF!</definedName>
    <definedName name="환산계수" localSheetId="41">#REF!</definedName>
    <definedName name="회사명" localSheetId="41">#REF!</definedName>
    <definedName name="회시1호" localSheetId="41">#REF!</definedName>
    <definedName name="회시2호" localSheetId="41">#REF!</definedName>
    <definedName name="희선" localSheetId="41">#REF!,#REF!,#REF!,#REF!,#REF!,#REF!,#REF!,#REF!,#REF!,#REF!,#REF!,#REF!,#REF!,#REF!,#REF!,#REF!,#REF!,#REF!,#REF!</definedName>
    <definedName name="ㅗ1433" localSheetId="41">#REF!</definedName>
    <definedName name="ㅗㅓㅏ" localSheetId="41">#REF!</definedName>
    <definedName name="ㅠ" localSheetId="41">#REF!</definedName>
    <definedName name="ㅠ1" localSheetId="41">#REF!</definedName>
    <definedName name="ㅠ121" localSheetId="41">#REF!</definedName>
    <definedName name="_xlnm.Print_Area" localSheetId="41">'3.1C1216'!$A$1:$I$34</definedName>
    <definedName name="\e" localSheetId="42">#REF!</definedName>
    <definedName name="\g" localSheetId="42">#REF!</definedName>
    <definedName name="\O" localSheetId="42">#REF!</definedName>
    <definedName name="\s" localSheetId="42">#REF!</definedName>
    <definedName name="_\D" localSheetId="42">#REF!</definedName>
    <definedName name="_\X" localSheetId="42">#REF!</definedName>
    <definedName name="________cap11" localSheetId="42">#REF!</definedName>
    <definedName name="_______cap11" localSheetId="42">#REF!</definedName>
    <definedName name="______cap11" localSheetId="42">#REF!</definedName>
    <definedName name="_____key2" localSheetId="42" hidden="1">#REF!</definedName>
    <definedName name="____key2" localSheetId="42" hidden="1">#REF!</definedName>
    <definedName name="____YO1" localSheetId="42">#REF!</definedName>
    <definedName name="____총괄표" localSheetId="42" hidden="1">#REF!</definedName>
    <definedName name="___BMK10" localSheetId="42">#REF!</definedName>
    <definedName name="___HSH1" localSheetId="42">#REF!</definedName>
    <definedName name="___HSH2" localSheetId="42">#REF!</definedName>
    <definedName name="___HTB2" localSheetId="42">#REF!</definedName>
    <definedName name="___HTS1" localSheetId="42">#REF!</definedName>
    <definedName name="___key2" localSheetId="42" hidden="1">#REF!</definedName>
    <definedName name="___MS1" localSheetId="42">#REF!</definedName>
    <definedName name="___mu1" localSheetId="42">#REF!</definedName>
    <definedName name="___mu2" localSheetId="42">#REF!</definedName>
    <definedName name="___mu3" localSheetId="42">#REF!</definedName>
    <definedName name="___na7" localSheetId="42">#REF!</definedName>
    <definedName name="___nf1" localSheetId="42">#REF!</definedName>
    <definedName name="___nf2" localSheetId="42">#REF!</definedName>
    <definedName name="___nf3" localSheetId="42">#REF!</definedName>
    <definedName name="___ng30" localSheetId="42">#REF!</definedName>
    <definedName name="___ng35" localSheetId="42">#REF!</definedName>
    <definedName name="___NP1" localSheetId="42">#REF!</definedName>
    <definedName name="___NP2" localSheetId="42">#REF!</definedName>
    <definedName name="___NSH1" localSheetId="42">#REF!</definedName>
    <definedName name="___NSH2" localSheetId="42">#REF!</definedName>
    <definedName name="___pa7" localSheetId="42">#REF!</definedName>
    <definedName name="___pf1" localSheetId="42">#REF!</definedName>
    <definedName name="___pf2" localSheetId="42">#REF!</definedName>
    <definedName name="___pf3" localSheetId="42">#REF!</definedName>
    <definedName name="___pg30" localSheetId="42">#REF!</definedName>
    <definedName name="___pg35" localSheetId="42">#REF!</definedName>
    <definedName name="___ppa7" localSheetId="42">#REF!</definedName>
    <definedName name="___ppf1" localSheetId="42">#REF!</definedName>
    <definedName name="___ppf2" localSheetId="42">#REF!</definedName>
    <definedName name="___ppf3" localSheetId="42">#REF!</definedName>
    <definedName name="___ppg30" localSheetId="42">#REF!</definedName>
    <definedName name="___ppg35" localSheetId="42">#REF!</definedName>
    <definedName name="___QTY10" localSheetId="42">#REF!</definedName>
    <definedName name="___UPR10" localSheetId="42">#REF!</definedName>
    <definedName name="___vrc25" localSheetId="42">#REF!</definedName>
    <definedName name="___YO1" localSheetId="42">#REF!</definedName>
    <definedName name="___총괄표" localSheetId="42" hidden="1">#REF!</definedName>
    <definedName name="__16_3_0Crite" localSheetId="42">#REF!</definedName>
    <definedName name="__17_3_0Criteria" localSheetId="42">#REF!</definedName>
    <definedName name="__18_3__Crite" localSheetId="42">#REF!</definedName>
    <definedName name="__19_3__Criteria" localSheetId="42">#REF!</definedName>
    <definedName name="__20A15_" localSheetId="42">#REF!</definedName>
    <definedName name="__21G_0Extr" localSheetId="42">#REF!</definedName>
    <definedName name="__22G_0Extract" localSheetId="42">#REF!</definedName>
    <definedName name="__23G__Extr" localSheetId="42">#REF!</definedName>
    <definedName name="__24G__Extract" localSheetId="42">#REF!</definedName>
    <definedName name="__BMK10" localSheetId="42">#REF!</definedName>
    <definedName name="__cap11" localSheetId="42">#REF!</definedName>
    <definedName name="__HSH1" localSheetId="42">#REF!</definedName>
    <definedName name="__HSH2" localSheetId="42">#REF!</definedName>
    <definedName name="__HTB2" localSheetId="42">#REF!</definedName>
    <definedName name="__HTS1" localSheetId="42">#REF!</definedName>
    <definedName name="__key2" localSheetId="42" hidden="1">#REF!</definedName>
    <definedName name="__MS1" localSheetId="42">#REF!</definedName>
    <definedName name="__mu1" localSheetId="42">#REF!</definedName>
    <definedName name="__mu2" localSheetId="42">#REF!</definedName>
    <definedName name="__mu3" localSheetId="42">#REF!</definedName>
    <definedName name="__na7" localSheetId="42">#REF!</definedName>
    <definedName name="__nf1" localSheetId="42">#REF!</definedName>
    <definedName name="__nf2" localSheetId="42">#REF!</definedName>
    <definedName name="__nf3" localSheetId="42">#REF!</definedName>
    <definedName name="__ng30" localSheetId="42">#REF!</definedName>
    <definedName name="__ng35" localSheetId="42">#REF!</definedName>
    <definedName name="__NP1" localSheetId="42">#REF!</definedName>
    <definedName name="__NP2" localSheetId="42">#REF!</definedName>
    <definedName name="__NSH1" localSheetId="42">#REF!</definedName>
    <definedName name="__NSH2" localSheetId="42">#REF!</definedName>
    <definedName name="__pa7" localSheetId="42">#REF!</definedName>
    <definedName name="__pf1" localSheetId="42">#REF!</definedName>
    <definedName name="__pf2" localSheetId="42">#REF!</definedName>
    <definedName name="__pf3" localSheetId="42">#REF!</definedName>
    <definedName name="__pg30" localSheetId="42">#REF!</definedName>
    <definedName name="__pg35" localSheetId="42">#REF!</definedName>
    <definedName name="__ppa7" localSheetId="42">#REF!</definedName>
    <definedName name="__ppf1" localSheetId="42">#REF!</definedName>
    <definedName name="__ppf2" localSheetId="42">#REF!</definedName>
    <definedName name="__ppf3" localSheetId="42">#REF!</definedName>
    <definedName name="__ppg30" localSheetId="42">#REF!</definedName>
    <definedName name="__ppg35" localSheetId="42">#REF!</definedName>
    <definedName name="__QTY10" localSheetId="42">#REF!</definedName>
    <definedName name="__UPR10" localSheetId="42">#REF!</definedName>
    <definedName name="__vrc25" localSheetId="42">#REF!</definedName>
    <definedName name="__YO1" localSheetId="42">#REF!</definedName>
    <definedName name="__총괄표" localSheetId="42" hidden="1">#REF!</definedName>
    <definedName name="_000年.xls" localSheetId="42">#REF!</definedName>
    <definedName name="_001年.xls" localSheetId="42">#REF!</definedName>
    <definedName name="_002年.xls" localSheetId="42">#REF!</definedName>
    <definedName name="_16.025_8.297_18.65__10.5" localSheetId="42">#REF!</definedName>
    <definedName name="_16_3_0Crite" localSheetId="42">#REF!</definedName>
    <definedName name="_17_3_0Criteria" localSheetId="42">#REF!</definedName>
    <definedName name="_18_3__Crite" localSheetId="42">#REF!</definedName>
    <definedName name="_19_3__Criteria" localSheetId="42">#REF!</definedName>
    <definedName name="_1공장" localSheetId="42">#REF!</definedName>
    <definedName name="_20A15_" localSheetId="42">#REF!</definedName>
    <definedName name="_21G_0Extr" localSheetId="42">#REF!</definedName>
    <definedName name="_22G_0Extract" localSheetId="42">#REF!</definedName>
    <definedName name="_23G__Extr" localSheetId="42">#REF!</definedName>
    <definedName name="_24G__Extract" localSheetId="42">#REF!</definedName>
    <definedName name="_2공장" localSheetId="42">#REF!</definedName>
    <definedName name="_3공장" localSheetId="42">#REF!</definedName>
    <definedName name="_58_3" localSheetId="42">#REF!</definedName>
    <definedName name="_61_3_0Crite" localSheetId="42">#REF!</definedName>
    <definedName name="_64_3_0Criteria" localSheetId="42">#REF!</definedName>
    <definedName name="_67_3__Crite" localSheetId="42">#REF!</definedName>
    <definedName name="_70_3__Criteria" localSheetId="42">#REF!</definedName>
    <definedName name="_71A15_" localSheetId="42">#REF!</definedName>
    <definedName name="_74G" localSheetId="42">#REF!</definedName>
    <definedName name="_77G_0Extr" localSheetId="42">#REF!</definedName>
    <definedName name="_80G_0Extract" localSheetId="42">#REF!</definedName>
    <definedName name="_83G__Extr" localSheetId="42">#REF!</definedName>
    <definedName name="_86G__Extract" localSheetId="42">#REF!</definedName>
    <definedName name="_A" localSheetId="42">#REF!</definedName>
    <definedName name="_BMK10" localSheetId="42">#REF!</definedName>
    <definedName name="_cap11" localSheetId="42">#REF!</definedName>
    <definedName name="_Dist_Bin" localSheetId="42" hidden="1">#REF!</definedName>
    <definedName name="_Dist_Values" localSheetId="42" hidden="1">#REF!</definedName>
    <definedName name="_Fill" localSheetId="42" hidden="1">#REF!</definedName>
    <definedName name="_HSH1" localSheetId="42">#REF!</definedName>
    <definedName name="_HSH2" localSheetId="42">#REF!</definedName>
    <definedName name="_HTB2" localSheetId="42">#REF!</definedName>
    <definedName name="_HTS1" localSheetId="42">#REF!</definedName>
    <definedName name="_Key1" localSheetId="42" hidden="1">#REF!</definedName>
    <definedName name="_Key2" localSheetId="42" hidden="1">#REF!</definedName>
    <definedName name="_MS1" localSheetId="42">#REF!</definedName>
    <definedName name="_mu1" localSheetId="42">#REF!</definedName>
    <definedName name="_mu2" localSheetId="42">#REF!</definedName>
    <definedName name="_mu3" localSheetId="42">#REF!</definedName>
    <definedName name="_na7" localSheetId="42">#REF!</definedName>
    <definedName name="_nf1" localSheetId="42">#REF!</definedName>
    <definedName name="_nf2" localSheetId="42">#REF!</definedName>
    <definedName name="_nf3" localSheetId="42">#REF!</definedName>
    <definedName name="_ng30" localSheetId="42">#REF!</definedName>
    <definedName name="_ng35" localSheetId="42">#REF!</definedName>
    <definedName name="_NP1" localSheetId="42">#REF!</definedName>
    <definedName name="_NP2" localSheetId="42">#REF!</definedName>
    <definedName name="_NSH1" localSheetId="42">#REF!</definedName>
    <definedName name="_NSH2" localSheetId="42">#REF!</definedName>
    <definedName name="_pa7" localSheetId="42">#REF!</definedName>
    <definedName name="_pf1" localSheetId="42">#REF!</definedName>
    <definedName name="_pf2" localSheetId="42">#REF!</definedName>
    <definedName name="_pf3" localSheetId="42">#REF!</definedName>
    <definedName name="_pg30" localSheetId="42">#REF!</definedName>
    <definedName name="_pg35" localSheetId="42">#REF!</definedName>
    <definedName name="_ppa7" localSheetId="42">#REF!</definedName>
    <definedName name="_ppf1" localSheetId="42">#REF!</definedName>
    <definedName name="_ppf2" localSheetId="42">#REF!</definedName>
    <definedName name="_ppf3" localSheetId="42">#REF!</definedName>
    <definedName name="_ppg30" localSheetId="42">#REF!</definedName>
    <definedName name="_ppg35" localSheetId="42">#REF!</definedName>
    <definedName name="_QTY10" localSheetId="42">#REF!</definedName>
    <definedName name="_Sort" localSheetId="42" hidden="1">#REF!</definedName>
    <definedName name="_Table1_In1" localSheetId="42" hidden="1">#REF!</definedName>
    <definedName name="_Table1_Out" localSheetId="42" hidden="1">#REF!</definedName>
    <definedName name="_UPR10" localSheetId="42">#REF!</definedName>
    <definedName name="_vrc25" localSheetId="42">#REF!</definedName>
    <definedName name="_YO1" localSheetId="42">#REF!</definedName>
    <definedName name="_총괄표" localSheetId="42" hidden="1">#REF!</definedName>
    <definedName name="A_1" localSheetId="42">#REF!</definedName>
    <definedName name="A_2" localSheetId="42">#REF!</definedName>
    <definedName name="A_3" localSheetId="42">#REF!</definedName>
    <definedName name="A_4" localSheetId="42">#REF!</definedName>
    <definedName name="A_5" localSheetId="42">#REF!</definedName>
    <definedName name="A_6" localSheetId="42">#REF!</definedName>
    <definedName name="A1_" localSheetId="42">#REF!</definedName>
    <definedName name="A15." localSheetId="42">#REF!</definedName>
    <definedName name="A2_" localSheetId="42">#REF!</definedName>
    <definedName name="A3_" localSheetId="42">#REF!</definedName>
    <definedName name="A315yoo1" localSheetId="42">#REF!</definedName>
    <definedName name="A4_" localSheetId="42">#REF!</definedName>
    <definedName name="A5_" localSheetId="42">#REF!</definedName>
    <definedName name="A7_" localSheetId="42">#REF!</definedName>
    <definedName name="A8_" localSheetId="42">#REF!</definedName>
    <definedName name="A9_" localSheetId="42">#REF!</definedName>
    <definedName name="AA" localSheetId="42" hidden="1">#REF!</definedName>
    <definedName name="AMOUNT" localSheetId="42">#REF!</definedName>
    <definedName name="are" localSheetId="42">#REF!</definedName>
    <definedName name="as" localSheetId="42" hidden="1">#REF!</definedName>
    <definedName name="b_1" localSheetId="42">#REF!</definedName>
    <definedName name="B0" localSheetId="42">#REF!</definedName>
    <definedName name="B1_" localSheetId="42">#REF!</definedName>
    <definedName name="B1381." localSheetId="42">#REF!</definedName>
    <definedName name="B1A" localSheetId="42">#REF!</definedName>
    <definedName name="B1WL" localSheetId="42">#REF!</definedName>
    <definedName name="B1WR" localSheetId="42">#REF!</definedName>
    <definedName name="B2A" localSheetId="42">#REF!</definedName>
    <definedName name="B2WL" localSheetId="42">#REF!</definedName>
    <definedName name="B2WR" localSheetId="42">#REF!</definedName>
    <definedName name="B3A" localSheetId="42">#REF!</definedName>
    <definedName name="B4A" localSheetId="42">#REF!</definedName>
    <definedName name="B5A" localSheetId="42">#REF!</definedName>
    <definedName name="B6A" localSheetId="42">#REF!</definedName>
    <definedName name="B7A" localSheetId="42">#REF!</definedName>
    <definedName name="B8A" localSheetId="42">#REF!</definedName>
    <definedName name="BA" localSheetId="42">#REF!</definedName>
    <definedName name="BAE_GWANG_GONG" localSheetId="42">#REF!</definedName>
    <definedName name="BB" localSheetId="42">#REF!</definedName>
    <definedName name="bbb" localSheetId="42">#REF!</definedName>
    <definedName name="BHU" localSheetId="42">#REF!</definedName>
    <definedName name="BI_GAE_GONG" localSheetId="42">#REF!</definedName>
    <definedName name="BIGO" localSheetId="42">#REF!</definedName>
    <definedName name="BJ_GLF" localSheetId="42">#REF!</definedName>
    <definedName name="BJ_LR" localSheetId="42">#REF!</definedName>
    <definedName name="BMO" localSheetId="42">#REF!</definedName>
    <definedName name="BO" localSheetId="42">#REF!</definedName>
    <definedName name="BO_ON_GONG" localSheetId="42">#REF!</definedName>
    <definedName name="BO_TONG_IN_BU" localSheetId="42">#REF!</definedName>
    <definedName name="BSH" localSheetId="42">#REF!</definedName>
    <definedName name="BV" localSheetId="42">#REF!</definedName>
    <definedName name="C_1" localSheetId="42">#REF!</definedName>
    <definedName name="C_2" localSheetId="42">#REF!</definedName>
    <definedName name="C_3" localSheetId="42">#REF!</definedName>
    <definedName name="cap" localSheetId="42">#REF!</definedName>
    <definedName name="CCC" localSheetId="42">#REF!</definedName>
    <definedName name="CHUK_RYANG_SA" localSheetId="42">#REF!</definedName>
    <definedName name="CHUL_GOL_GONG" localSheetId="42">#REF!</definedName>
    <definedName name="CHUL_GONG" localSheetId="42">#REF!</definedName>
    <definedName name="CIVIL" localSheetId="42">#REF!</definedName>
    <definedName name="CKSP" localSheetId="42">#REF!</definedName>
    <definedName name="Client" localSheetId="42">#REF!</definedName>
    <definedName name="CM" localSheetId="42">#REF!</definedName>
    <definedName name="COD" localSheetId="42">#REF!</definedName>
    <definedName name="CODE" localSheetId="42">#REF!</definedName>
    <definedName name="cola" localSheetId="42">#REF!</definedName>
    <definedName name="cola11" localSheetId="42">#REF!</definedName>
    <definedName name="colb" localSheetId="42">#REF!</definedName>
    <definedName name="Conc_A" localSheetId="42">#REF!</definedName>
    <definedName name="Conc_C" localSheetId="42">#REF!</definedName>
    <definedName name="COST" localSheetId="42" hidden="1">#REF!</definedName>
    <definedName name="COSTT" localSheetId="42" hidden="1">#REF!</definedName>
    <definedName name="CPK" localSheetId="42">#REF!</definedName>
    <definedName name="CR" localSheetId="42">#REF!</definedName>
    <definedName name="D0" localSheetId="42">#REF!</definedName>
    <definedName name="D00" localSheetId="42">#REF!</definedName>
    <definedName name="D000" localSheetId="42">#REF!</definedName>
    <definedName name="DAN" localSheetId="42">#REF!</definedName>
    <definedName name="DANGA" localSheetId="42">#REF!,#REF!</definedName>
    <definedName name="danga2" localSheetId="42">#REF!,#REF!</definedName>
    <definedName name="Database" localSheetId="42" hidden="1">#REF!</definedName>
    <definedName name="database2" localSheetId="42">#REF!</definedName>
    <definedName name="date" localSheetId="42">#REF!</definedName>
    <definedName name="Date_Bidding" localSheetId="42">#REF!</definedName>
    <definedName name="DE" localSheetId="42">#REF!</definedName>
    <definedName name="DF" localSheetId="42">#REF!</definedName>
    <definedName name="dl" localSheetId="42">#REF!</definedName>
    <definedName name="DO_JANG_GONG" localSheetId="42">#REF!</definedName>
    <definedName name="DPI" localSheetId="42">#REF!</definedName>
    <definedName name="DPP" localSheetId="42">#REF!</definedName>
    <definedName name="DS" localSheetId="42">#REF!</definedName>
    <definedName name="DSVP" localSheetId="42">#REF!</definedName>
    <definedName name="DUCT_GONG" localSheetId="42">#REF!</definedName>
    <definedName name="E10M" localSheetId="42">#REF!</definedName>
    <definedName name="E10P" localSheetId="42">#REF!</definedName>
    <definedName name="E11M" localSheetId="42">#REF!</definedName>
    <definedName name="E11P" localSheetId="42">#REF!</definedName>
    <definedName name="E12M" localSheetId="42">#REF!</definedName>
    <definedName name="E12P" localSheetId="42">#REF!</definedName>
    <definedName name="E13M" localSheetId="42">#REF!</definedName>
    <definedName name="E13P" localSheetId="42">#REF!</definedName>
    <definedName name="E14M" localSheetId="42">#REF!</definedName>
    <definedName name="E14P" localSheetId="42">#REF!</definedName>
    <definedName name="E15M" localSheetId="42">#REF!</definedName>
    <definedName name="E15P" localSheetId="42">#REF!</definedName>
    <definedName name="E16M" localSheetId="42">#REF!</definedName>
    <definedName name="E16P" localSheetId="42">#REF!</definedName>
    <definedName name="E17M" localSheetId="42">#REF!</definedName>
    <definedName name="E17P" localSheetId="42">#REF!</definedName>
    <definedName name="E18M" localSheetId="42">#REF!</definedName>
    <definedName name="E18P" localSheetId="42">#REF!</definedName>
    <definedName name="E19M" localSheetId="42">#REF!</definedName>
    <definedName name="E19P" localSheetId="42">#REF!</definedName>
    <definedName name="E1E" localSheetId="42">#REF!</definedName>
    <definedName name="E1M" localSheetId="42">#REF!</definedName>
    <definedName name="E1P" localSheetId="42">#REF!</definedName>
    <definedName name="E20M" localSheetId="42">#REF!</definedName>
    <definedName name="E20P" localSheetId="42">#REF!</definedName>
    <definedName name="E21M" localSheetId="42">#REF!</definedName>
    <definedName name="E21P" localSheetId="42">#REF!</definedName>
    <definedName name="E22M" localSheetId="42">#REF!</definedName>
    <definedName name="E22P" localSheetId="42">#REF!</definedName>
    <definedName name="E23M" localSheetId="42">#REF!</definedName>
    <definedName name="E23P" localSheetId="42">#REF!</definedName>
    <definedName name="E24M" localSheetId="42">#REF!</definedName>
    <definedName name="E24P" localSheetId="42">#REF!</definedName>
    <definedName name="E26E" localSheetId="42">#REF!</definedName>
    <definedName name="E26M" localSheetId="42">#REF!</definedName>
    <definedName name="E26P" localSheetId="42">#REF!</definedName>
    <definedName name="E27E" localSheetId="42">#REF!</definedName>
    <definedName name="E27M" localSheetId="42">#REF!</definedName>
    <definedName name="E27P" localSheetId="42">#REF!</definedName>
    <definedName name="E28E" localSheetId="42">#REF!</definedName>
    <definedName name="E28M" localSheetId="42">#REF!</definedName>
    <definedName name="E28P" localSheetId="42">#REF!</definedName>
    <definedName name="E29M" localSheetId="42">#REF!</definedName>
    <definedName name="E29P" localSheetId="42">#REF!</definedName>
    <definedName name="E2E" localSheetId="42">#REF!</definedName>
    <definedName name="E2M" localSheetId="42">#REF!</definedName>
    <definedName name="E2P" localSheetId="42">#REF!</definedName>
    <definedName name="E30M" localSheetId="42">#REF!</definedName>
    <definedName name="E30P" localSheetId="42">#REF!</definedName>
    <definedName name="E35M" localSheetId="42">#REF!</definedName>
    <definedName name="E35P" localSheetId="42">#REF!</definedName>
    <definedName name="E3P" localSheetId="42">#REF!</definedName>
    <definedName name="E43M" localSheetId="42">#REF!</definedName>
    <definedName name="E43P" localSheetId="42">#REF!</definedName>
    <definedName name="E44M" localSheetId="42">#REF!</definedName>
    <definedName name="E44P" localSheetId="42">#REF!</definedName>
    <definedName name="E45M" localSheetId="42">#REF!</definedName>
    <definedName name="E45P" localSheetId="42">#REF!</definedName>
    <definedName name="E46M" localSheetId="42">#REF!</definedName>
    <definedName name="E46P" localSheetId="42">#REF!</definedName>
    <definedName name="E47M" localSheetId="42">#REF!</definedName>
    <definedName name="E47P" localSheetId="42">#REF!</definedName>
    <definedName name="E49M" localSheetId="42">#REF!</definedName>
    <definedName name="E49P" localSheetId="42">#REF!</definedName>
    <definedName name="E4M" localSheetId="42">#REF!</definedName>
    <definedName name="E4P" localSheetId="42">#REF!</definedName>
    <definedName name="E50M" localSheetId="42">#REF!</definedName>
    <definedName name="E50P" localSheetId="42">#REF!</definedName>
    <definedName name="E51E" localSheetId="42">#REF!</definedName>
    <definedName name="E5M" localSheetId="42">#REF!</definedName>
    <definedName name="E5P" localSheetId="42">#REF!</definedName>
    <definedName name="E6M" localSheetId="42">#REF!</definedName>
    <definedName name="E6P" localSheetId="42">#REF!</definedName>
    <definedName name="E7M" localSheetId="42">#REF!</definedName>
    <definedName name="E7P" localSheetId="42">#REF!</definedName>
    <definedName name="E8M" localSheetId="42">#REF!</definedName>
    <definedName name="E8P" localSheetId="42">#REF!</definedName>
    <definedName name="E9M" localSheetId="42">#REF!</definedName>
    <definedName name="E9P" localSheetId="42">#REF!</definedName>
    <definedName name="eee" localSheetId="42" hidden="1">#REF!</definedName>
    <definedName name="Exchange_Rate" localSheetId="42">#REF!</definedName>
    <definedName name="Extract_MI" localSheetId="42">#REF!</definedName>
    <definedName name="fact" localSheetId="42">#REF!</definedName>
    <definedName name="FD" localSheetId="42">#REF!</definedName>
    <definedName name="FEEL" localSheetId="42">#REF!</definedName>
    <definedName name="fjkf" localSheetId="42">#REF!</definedName>
    <definedName name="Form" localSheetId="42">#REF!</definedName>
    <definedName name="fvdsa" localSheetId="42">#REF!</definedName>
    <definedName name="fwk" localSheetId="42">#REF!</definedName>
    <definedName name="GAE_JANG_GONG" localSheetId="42">#REF!</definedName>
    <definedName name="GEMCO" localSheetId="42" hidden="1">#REF!</definedName>
    <definedName name="gfdgdgdf" localSheetId="42">#REF!</definedName>
    <definedName name="gfggfr" localSheetId="42">#REF!</definedName>
    <definedName name="GG" localSheetId="42">#REF!</definedName>
    <definedName name="GGGG" localSheetId="42">#REF!</definedName>
    <definedName name="gh" localSheetId="42">#REF!</definedName>
    <definedName name="GI_GAE_SUL_CHI_GONG" localSheetId="42">#REF!</definedName>
    <definedName name="GJ" localSheetId="42">#REF!</definedName>
    <definedName name="gjj" localSheetId="42">#REF!</definedName>
    <definedName name="GK" localSheetId="42">#REF!</definedName>
    <definedName name="GONGCODE" localSheetId="42">#REF!</definedName>
    <definedName name="grew" localSheetId="42" hidden="1">#REF!</definedName>
    <definedName name="Gtb" localSheetId="42">#REF!</definedName>
    <definedName name="gtbtt" localSheetId="42">#REF!</definedName>
    <definedName name="GUMAK" localSheetId="42">#REF!</definedName>
    <definedName name="Gxl" localSheetId="42">#REF!</definedName>
    <definedName name="gxltt" localSheetId="42">#REF!</definedName>
    <definedName name="GY" localSheetId="42">#REF!</definedName>
    <definedName name="H1L" localSheetId="42">#REF!</definedName>
    <definedName name="H1R" localSheetId="42">#REF!</definedName>
    <definedName name="H1WL" localSheetId="42">#REF!</definedName>
    <definedName name="H1WR" localSheetId="42">#REF!</definedName>
    <definedName name="H2L" localSheetId="42">#REF!</definedName>
    <definedName name="H2R" localSheetId="42">#REF!</definedName>
    <definedName name="H2WL" localSheetId="42">#REF!</definedName>
    <definedName name="H2WR" localSheetId="42">#REF!</definedName>
    <definedName name="H3L" localSheetId="42">#REF!</definedName>
    <definedName name="H3R" localSheetId="42">#REF!</definedName>
    <definedName name="H3WL" localSheetId="42">#REF!</definedName>
    <definedName name="H3WR" localSheetId="42">#REF!</definedName>
    <definedName name="H4L" localSheetId="42">#REF!</definedName>
    <definedName name="H4R" localSheetId="42">#REF!</definedName>
    <definedName name="H5L" localSheetId="42">#REF!</definedName>
    <definedName name="H5R" localSheetId="42">#REF!</definedName>
    <definedName name="H6L" localSheetId="42">#REF!</definedName>
    <definedName name="H6R" localSheetId="42">#REF!</definedName>
    <definedName name="H7L" localSheetId="42">#REF!</definedName>
    <definedName name="H7R" localSheetId="42">#REF!</definedName>
    <definedName name="H9A" localSheetId="42">#REF!</definedName>
    <definedName name="HAF" localSheetId="42">#REF!</definedName>
    <definedName name="han" localSheetId="42" hidden="1">#REF!</definedName>
    <definedName name="hanliangbiao" localSheetId="42">#REF!</definedName>
    <definedName name="hardwar" localSheetId="42" hidden="1">#REF!</definedName>
    <definedName name="HBV" localSheetId="42">#REF!</definedName>
    <definedName name="HCR" localSheetId="42">#REF!</definedName>
    <definedName name="HDSVP" localSheetId="42">#REF!</definedName>
    <definedName name="HHAF" localSheetId="42">#REF!</definedName>
    <definedName name="HHMF" localSheetId="42">#REF!</definedName>
    <definedName name="HL" localSheetId="42">#REF!</definedName>
    <definedName name="HMF" localSheetId="42">#REF!</definedName>
    <definedName name="HMOTOR" localSheetId="42">#REF!</definedName>
    <definedName name="HPUMP" localSheetId="42">#REF!</definedName>
    <definedName name="HR" localSheetId="42">#REF!</definedName>
    <definedName name="HSH" localSheetId="42">#REF!</definedName>
    <definedName name="HSV" localSheetId="42">#REF!</definedName>
    <definedName name="htb" localSheetId="42">#REF!</definedName>
    <definedName name="hts" localSheetId="42">#REF!</definedName>
    <definedName name="HVAFP" localSheetId="42">#REF!</definedName>
    <definedName name="HVMF" localSheetId="42">#REF!</definedName>
    <definedName name="HWEI" localSheetId="42">#REF!</definedName>
    <definedName name="HWL" localSheetId="42">#REF!</definedName>
    <definedName name="HWR" localSheetId="42">#REF!</definedName>
    <definedName name="i" localSheetId="42">#REF!</definedName>
    <definedName name="ID" localSheetId="42">#REF!,#REF!</definedName>
    <definedName name="JA" localSheetId="42">#REF!</definedName>
    <definedName name="JE_GWAN_GONG" localSheetId="42">#REF!</definedName>
    <definedName name="jg" localSheetId="42">#REF!</definedName>
    <definedName name="jhjyg" localSheetId="42">#REF!</definedName>
    <definedName name="JK" localSheetId="42">#REF!</definedName>
    <definedName name="JUNG_GI_UN_JUN" localSheetId="42">#REF!</definedName>
    <definedName name="kim" localSheetId="42">#REF!</definedName>
    <definedName name="KJ" localSheetId="42">#REF!</definedName>
    <definedName name="kjjh" localSheetId="42">#REF!</definedName>
    <definedName name="kk" localSheetId="42" hidden="1">#REF!</definedName>
    <definedName name="LA" localSheetId="42">#REF!</definedName>
    <definedName name="Labor_Cost" localSheetId="42">#REF!</definedName>
    <definedName name="lf" localSheetId="42">#REF!</definedName>
    <definedName name="lll" localSheetId="42">#REF!</definedName>
    <definedName name="lllllll" localSheetId="42">#REF!</definedName>
    <definedName name="LMO" localSheetId="42">#REF!</definedName>
    <definedName name="LPI" localSheetId="42">#REF!</definedName>
    <definedName name="LSH" localSheetId="42">#REF!</definedName>
    <definedName name="Material" localSheetId="42">#REF!</definedName>
    <definedName name="MD" localSheetId="42">#REF!</definedName>
    <definedName name="MOK_DO_GONG" localSheetId="42">#REF!</definedName>
    <definedName name="MOK_GONG" localSheetId="42">#REF!</definedName>
    <definedName name="MONEY" localSheetId="42">#REF!,#REF!</definedName>
    <definedName name="MOTOR" localSheetId="42">#REF!</definedName>
    <definedName name="ms" localSheetId="42">#REF!</definedName>
    <definedName name="msc" localSheetId="42">#REF!</definedName>
    <definedName name="n" localSheetId="42" hidden="1">#REF!</definedName>
    <definedName name="N1S" localSheetId="42">#REF!</definedName>
    <definedName name="N2S" localSheetId="42">#REF!</definedName>
    <definedName name="N3S" localSheetId="42">#REF!</definedName>
    <definedName name="NAME" localSheetId="42">#REF!</definedName>
    <definedName name="NDO" localSheetId="42">#REF!</definedName>
    <definedName name="NK" localSheetId="42">#REF!</definedName>
    <definedName name="NO" localSheetId="42">#REF!</definedName>
    <definedName name="NPI" localSheetId="42">#REF!</definedName>
    <definedName name="ns" localSheetId="42">#REF!</definedName>
    <definedName name="NSH" localSheetId="42">#REF!</definedName>
    <definedName name="NSO" localSheetId="42">#REF!</definedName>
    <definedName name="o" localSheetId="42">#REF!</definedName>
    <definedName name="OOO" localSheetId="42">#REF!</definedName>
    <definedName name="p_all" localSheetId="42">#REF!</definedName>
    <definedName name="Pad_1" localSheetId="42">#REF!</definedName>
    <definedName name="PC_Pile" localSheetId="42">#REF!</definedName>
    <definedName name="Period_Const" localSheetId="42">#REF!</definedName>
    <definedName name="Pile_Driving" localSheetId="42">#REF!</definedName>
    <definedName name="PLANT_BAE_GWAN_GONG" localSheetId="42">#REF!</definedName>
    <definedName name="PLANT_GI_GAE_SUL_CHI_GONG" localSheetId="42">#REF!</definedName>
    <definedName name="PLANT_JE_GWAN_GONG" localSheetId="42">#REF!</definedName>
    <definedName name="PLANT_JUN_GONG" localSheetId="42">#REF!</definedName>
    <definedName name="PLANT_YONG_JUB_GONG" localSheetId="42">#REF!</definedName>
    <definedName name="plast" localSheetId="42">#REF!</definedName>
    <definedName name="PPP" localSheetId="42">#REF!</definedName>
    <definedName name="pps" localSheetId="42">#REF!</definedName>
    <definedName name="PRICE" localSheetId="42">#REF!</definedName>
    <definedName name="PRIN_TITLES" localSheetId="42">#REF!</definedName>
    <definedName name="Print_Area\C" localSheetId="42">#REF!</definedName>
    <definedName name="Print_Area_MI" localSheetId="42">#REF!</definedName>
    <definedName name="PRINT_AREA_MI1" localSheetId="42">#REF!</definedName>
    <definedName name="_xlnm.Print_Titles" localSheetId="42">#REF!</definedName>
    <definedName name="Print_Titles_MI" localSheetId="42">#REF!</definedName>
    <definedName name="PRINT_TITLES_MI1" localSheetId="42">#REF!</definedName>
    <definedName name="ps" localSheetId="42">#REF!</definedName>
    <definedName name="PUMP" localSheetId="42">#REF!</definedName>
    <definedName name="QQQ" localSheetId="42">#REF!</definedName>
    <definedName name="RATE" localSheetId="42">#REF!</definedName>
    <definedName name="Rebar" localSheetId="42">#REF!</definedName>
    <definedName name="Recorder" localSheetId="42" hidden="1">#REF!</definedName>
    <definedName name="RIBET_GONG" localSheetId="42">#REF!</definedName>
    <definedName name="RRR" localSheetId="42">#REF!</definedName>
    <definedName name="s" localSheetId="42">#REF!</definedName>
    <definedName name="sd" localSheetId="42">#REF!</definedName>
    <definedName name="sdg" localSheetId="42" hidden="1">#REF!</definedName>
    <definedName name="sdsss" localSheetId="42">#REF!</definedName>
    <definedName name="SEQCODE" localSheetId="42">#REF!</definedName>
    <definedName name="SFSDFS" localSheetId="42">#REF!</definedName>
    <definedName name="SK" localSheetId="42">#REF!</definedName>
    <definedName name="SKE" localSheetId="42">#REF!</definedName>
    <definedName name="Slab_Connect" localSheetId="42">#REF!</definedName>
    <definedName name="sort" localSheetId="42">#REF!</definedName>
    <definedName name="sort2" localSheetId="42">#REF!</definedName>
    <definedName name="SP" localSheetId="42">#REF!</definedName>
    <definedName name="SPEC" localSheetId="42">#REF!</definedName>
    <definedName name="Story_Total" localSheetId="42">#REF!</definedName>
    <definedName name="Struct_Type" localSheetId="42">#REF!</definedName>
    <definedName name="SUMMARY" localSheetId="42" hidden="1">#REF!</definedName>
    <definedName name="SUMMARYT" localSheetId="42" hidden="1">#REF!</definedName>
    <definedName name="SV" localSheetId="42">#REF!</definedName>
    <definedName name="SWL" localSheetId="42">#REF!</definedName>
    <definedName name="SWR" localSheetId="42">#REF!</definedName>
    <definedName name="T10M" localSheetId="42">#REF!</definedName>
    <definedName name="T10P" localSheetId="42">#REF!</definedName>
    <definedName name="T11M" localSheetId="42">#REF!</definedName>
    <definedName name="T11P" localSheetId="42">#REF!</definedName>
    <definedName name="T12M" localSheetId="42">#REF!</definedName>
    <definedName name="T12P" localSheetId="42">#REF!</definedName>
    <definedName name="T13M" localSheetId="42">#REF!</definedName>
    <definedName name="T13P" localSheetId="42">#REF!</definedName>
    <definedName name="T14M" localSheetId="42">#REF!</definedName>
    <definedName name="T14P" localSheetId="42">#REF!</definedName>
    <definedName name="T15M" localSheetId="42">#REF!</definedName>
    <definedName name="T15P" localSheetId="42">#REF!</definedName>
    <definedName name="T16M" localSheetId="42">#REF!</definedName>
    <definedName name="T16P" localSheetId="42">#REF!</definedName>
    <definedName name="T17M" localSheetId="42">#REF!</definedName>
    <definedName name="T17P" localSheetId="42">#REF!</definedName>
    <definedName name="T18M" localSheetId="42">#REF!</definedName>
    <definedName name="T18P" localSheetId="42">#REF!</definedName>
    <definedName name="T19M" localSheetId="42">#REF!</definedName>
    <definedName name="T19P" localSheetId="42">#REF!</definedName>
    <definedName name="T1E" localSheetId="42">#REF!</definedName>
    <definedName name="T1M" localSheetId="42">#REF!</definedName>
    <definedName name="T1P" localSheetId="42">#REF!</definedName>
    <definedName name="T1S" localSheetId="42">#REF!</definedName>
    <definedName name="T20M" localSheetId="42">#REF!</definedName>
    <definedName name="T20P" localSheetId="42">#REF!</definedName>
    <definedName name="T21M" localSheetId="42">#REF!</definedName>
    <definedName name="T21P" localSheetId="42">#REF!</definedName>
    <definedName name="T22E" localSheetId="42">#REF!</definedName>
    <definedName name="T23M" localSheetId="42">#REF!</definedName>
    <definedName name="T23P" localSheetId="42">#REF!</definedName>
    <definedName name="T24M" localSheetId="42">#REF!</definedName>
    <definedName name="T24P" localSheetId="42">#REF!</definedName>
    <definedName name="T2E" localSheetId="42">#REF!</definedName>
    <definedName name="T2M" localSheetId="42">#REF!</definedName>
    <definedName name="T2P" localSheetId="42">#REF!</definedName>
    <definedName name="T2S" localSheetId="42">#REF!</definedName>
    <definedName name="T3P" localSheetId="42">#REF!</definedName>
    <definedName name="T3S" localSheetId="42">#REF!</definedName>
    <definedName name="T4M" localSheetId="42">#REF!</definedName>
    <definedName name="T4P" localSheetId="42">#REF!</definedName>
    <definedName name="T5M" localSheetId="42">#REF!</definedName>
    <definedName name="T5P" localSheetId="42">#REF!</definedName>
    <definedName name="T6M" localSheetId="42">#REF!</definedName>
    <definedName name="T6P" localSheetId="42">#REF!</definedName>
    <definedName name="T7M" localSheetId="42">#REF!</definedName>
    <definedName name="T7P" localSheetId="42">#REF!</definedName>
    <definedName name="T8M" localSheetId="42">#REF!</definedName>
    <definedName name="T8P" localSheetId="42">#REF!</definedName>
    <definedName name="T9M" localSheetId="42">#REF!</definedName>
    <definedName name="T9P" localSheetId="42">#REF!</definedName>
    <definedName name="TITLE" localSheetId="42">#REF!</definedName>
    <definedName name="TK_BYUL_IN_BU" localSheetId="42">#REF!</definedName>
    <definedName name="TMO" localSheetId="42">#REF!</definedName>
    <definedName name="Total_Floor_Area" localSheetId="42">#REF!</definedName>
    <definedName name="tr" localSheetId="42" hidden="1">#REF!</definedName>
    <definedName name="TT" localSheetId="42">#REF!</definedName>
    <definedName name="TTT" localSheetId="42">#REF!</definedName>
    <definedName name="tuchal" localSheetId="42">#REF!</definedName>
    <definedName name="TW" localSheetId="42">#REF!</definedName>
    <definedName name="TWL" localSheetId="42">#REF!</definedName>
    <definedName name="TWR" localSheetId="42">#REF!</definedName>
    <definedName name="TYPE" localSheetId="42">#REF!</definedName>
    <definedName name="TYPEEA" localSheetId="42">#REF!</definedName>
    <definedName name="UNIT" localSheetId="42">#REF!</definedName>
    <definedName name="VAFP" localSheetId="42">#REF!</definedName>
    <definedName name="VBV" localSheetId="42">#REF!</definedName>
    <definedName name="VCR" localSheetId="42">#REF!</definedName>
    <definedName name="VDSVP" localSheetId="42">#REF!</definedName>
    <definedName name="VHAF" localSheetId="42">#REF!</definedName>
    <definedName name="VHMF" localSheetId="42">#REF!</definedName>
    <definedName name="VMF" localSheetId="42">#REF!</definedName>
    <definedName name="VMOTOR" localSheetId="42">#REF!</definedName>
    <definedName name="VPUMP" localSheetId="42">#REF!</definedName>
    <definedName name="VSV" localSheetId="42">#REF!</definedName>
    <definedName name="VVAFP" localSheetId="42">#REF!</definedName>
    <definedName name="VVMF" localSheetId="42">#REF!</definedName>
    <definedName name="VVV" localSheetId="42">#REF!</definedName>
    <definedName name="VWEI" localSheetId="42">#REF!</definedName>
    <definedName name="w" localSheetId="42">#REF!</definedName>
    <definedName name="WEI" localSheetId="42">#REF!</definedName>
    <definedName name="Work_Description" localSheetId="42">#REF!</definedName>
    <definedName name="WSO" localSheetId="42">#REF!</definedName>
    <definedName name="WW" localSheetId="42">#REF!</definedName>
    <definedName name="X9701D_일위대가_List" localSheetId="42">#REF!</definedName>
    <definedName name="XA" localSheetId="42">#REF!</definedName>
    <definedName name="XS" localSheetId="42">#REF!</definedName>
    <definedName name="xx" localSheetId="42" hidden="1">#REF!</definedName>
    <definedName name="xxx" localSheetId="42" hidden="1">#REF!</definedName>
    <definedName name="XZ" localSheetId="42">#REF!</definedName>
    <definedName name="YONG_JUB_GONG" localSheetId="42">#REF!</definedName>
    <definedName name="YOO" localSheetId="42">#REF!</definedName>
    <definedName name="yoo10" localSheetId="42">#REF!</definedName>
    <definedName name="yoo2" localSheetId="42">#REF!</definedName>
    <definedName name="yoo3" localSheetId="42">#REF!</definedName>
    <definedName name="yoo4" localSheetId="42">#REF!</definedName>
    <definedName name="YOO5" localSheetId="42">#REF!</definedName>
    <definedName name="YOO6" localSheetId="42">#REF!</definedName>
    <definedName name="YOO7" localSheetId="42">#REF!</definedName>
    <definedName name="yoo8" localSheetId="42">#REF!</definedName>
    <definedName name="YOO9" localSheetId="42">#REF!</definedName>
    <definedName name="YOON" localSheetId="42">#REF!</definedName>
    <definedName name="YOON2" localSheetId="42">#REF!</definedName>
    <definedName name="YOON3" localSheetId="42">#REF!</definedName>
    <definedName name="YOON4" localSheetId="42">#REF!</definedName>
    <definedName name="Z" localSheetId="42">#REF!</definedName>
    <definedName name="Z_0E9FE9F8_6DD2_48FC_9AB4_8E7C3E14C436_.wvu.PrintArea" localSheetId="42" hidden="1">#REF!</definedName>
    <definedName name="Z_0E9FE9F8_6DD2_48FC_9AB4_8E7C3E14C436_.wvu.PrintTitles" localSheetId="42" hidden="1">#REF!</definedName>
    <definedName name="Z6_" localSheetId="42">#REF!</definedName>
    <definedName name="ㄱㅈㅎ" localSheetId="42" hidden="1">#REF!</definedName>
    <definedName name="가실행" localSheetId="42">#REF!</definedName>
    <definedName name="간접노무비" localSheetId="42">#REF!</definedName>
    <definedName name="간접노무비요율" localSheetId="42">#REF!</definedName>
    <definedName name="간접노무비표" localSheetId="42">#REF!</definedName>
    <definedName name="갈빌1호" localSheetId="42">#REF!</definedName>
    <definedName name="갈빌2호" localSheetId="42">#REF!</definedName>
    <definedName name="갈빌3호" localSheetId="42">#REF!</definedName>
    <definedName name="개산분" localSheetId="42">#REF!</definedName>
    <definedName name="견" localSheetId="42">#REF!,#REF!</definedName>
    <definedName name="견적품의" localSheetId="42">#REF!</definedName>
    <definedName name="경비" localSheetId="42">#REF!</definedName>
    <definedName name="경비1" localSheetId="42" hidden="1">#REF!</definedName>
    <definedName name="경비합" localSheetId="42">#REF!</definedName>
    <definedName name="경상비" localSheetId="42">#REF!</definedName>
    <definedName name="공구" localSheetId="42">#REF!</definedName>
    <definedName name="공구손료" localSheetId="42">#REF!</definedName>
    <definedName name="공급가액" localSheetId="42">#REF!</definedName>
    <definedName name="공사명" localSheetId="42">#REF!</definedName>
    <definedName name="공사비" localSheetId="42">#REF!</definedName>
    <definedName name="공사원가" localSheetId="42">#REF!</definedName>
    <definedName name="공종" localSheetId="42">#REF!</definedName>
    <definedName name="공종갯수" localSheetId="42">#REF!</definedName>
    <definedName name="관급" localSheetId="42">#REF!,#REF!,#REF!</definedName>
    <definedName name="관급액" localSheetId="42">#REF!</definedName>
    <definedName name="관급자재대" localSheetId="42">#REF!</definedName>
    <definedName name="관급자재비" localSheetId="42">#REF!</definedName>
    <definedName name="관로연장거리" localSheetId="42">#REF!</definedName>
    <definedName name="관정지반고" localSheetId="42">#REF!</definedName>
    <definedName name="구산갑지" localSheetId="42" hidden="1">#REF!</definedName>
    <definedName name="군산" localSheetId="42">#REF!</definedName>
    <definedName name="군유1" localSheetId="42">#REF!</definedName>
    <definedName name="군유2" localSheetId="42">#REF!</definedName>
    <definedName name="군유3" localSheetId="42">#REF!</definedName>
    <definedName name="군유4" localSheetId="42">#REF!</definedName>
    <definedName name="군유5" localSheetId="42">#REF!</definedName>
    <definedName name="군유6" localSheetId="42">#REF!</definedName>
    <definedName name="군유7" localSheetId="42">#REF!</definedName>
    <definedName name="규격수" localSheetId="42">#REF!</definedName>
    <definedName name="기준" localSheetId="42">#REF!</definedName>
    <definedName name="기초데이타" localSheetId="42">#REF!</definedName>
    <definedName name="기초액" localSheetId="42">#REF!</definedName>
    <definedName name="기타경비" localSheetId="42">#REF!</definedName>
    <definedName name="기타경비요율" localSheetId="42">#REF!</definedName>
    <definedName name="기타경비표" localSheetId="42">#REF!</definedName>
    <definedName name="地" localSheetId="42">#REF!</definedName>
    <definedName name="附加赛" localSheetId="42">#REF!</definedName>
    <definedName name="概算表" localSheetId="42">#REF!</definedName>
    <definedName name="管理费" localSheetId="42">#REF!</definedName>
    <definedName name="ㄴ" localSheetId="42">#REF!</definedName>
    <definedName name="ㄴㄱㄹ" localSheetId="42" hidden="1">#REF!</definedName>
    <definedName name="ㄴㄴ" localSheetId="42">#REF!</definedName>
    <definedName name="ㄴㄴㄴ" localSheetId="42">#REF!</definedName>
    <definedName name="ㄴㄴㄴㄴ" localSheetId="42">#REF!</definedName>
    <definedName name="ㄴㄴㄴㄴㄴ" localSheetId="42">#REF!</definedName>
    <definedName name="ㄴㅁ" localSheetId="42" hidden="1">#REF!</definedName>
    <definedName name="나." localSheetId="42">#REF!</definedName>
    <definedName name="나야" localSheetId="42">#REF!</definedName>
    <definedName name="남산1호" localSheetId="42">#REF!</definedName>
    <definedName name="남산2호" localSheetId="42">#REF!</definedName>
    <definedName name="내고" localSheetId="42">#REF!</definedName>
    <definedName name="내역서" localSheetId="42">#REF!</definedName>
    <definedName name="哈哈" localSheetId="42">#REF!</definedName>
    <definedName name="好" localSheetId="42">#REF!</definedName>
    <definedName name="呵呵" localSheetId="42">#REF!</definedName>
    <definedName name="노곡1호" localSheetId="42">#REF!</definedName>
    <definedName name="노곡2호" localSheetId="42">#REF!</definedName>
    <definedName name="노곡3호" localSheetId="42">#REF!</definedName>
    <definedName name="노곡4호" localSheetId="42">#REF!</definedName>
    <definedName name="노무비" localSheetId="42">#REF!</definedName>
    <definedName name="노무비합" localSheetId="42">#REF!</definedName>
    <definedName name="노부비" localSheetId="42">#REF!</definedName>
    <definedName name="노임" localSheetId="42">#REF!</definedName>
    <definedName name="농원1호" localSheetId="42">#REF!</definedName>
    <definedName name="농원2호" localSheetId="42">#REF!</definedName>
    <definedName name="다." localSheetId="42">#REF!</definedName>
    <definedName name="단가" localSheetId="42">#REF!</definedName>
    <definedName name="단가2" localSheetId="42">#REF!,#REF!</definedName>
    <definedName name="단가비교표" localSheetId="42">#REF!,#REF!</definedName>
    <definedName name="단가산출" localSheetId="42">#REF!</definedName>
    <definedName name="단가적용표" localSheetId="42">#REF!</definedName>
    <definedName name="대가" localSheetId="42">#REF!,#REF!</definedName>
    <definedName name="대구" localSheetId="42">#REF!</definedName>
    <definedName name="덕산1호" localSheetId="42">#REF!</definedName>
    <definedName name="덕산2호" localSheetId="42">#REF!</definedName>
    <definedName name="덕산3호" localSheetId="42">#REF!</definedName>
    <definedName name="덕산4호" localSheetId="42">#REF!</definedName>
    <definedName name="덕전1호" localSheetId="42">#REF!</definedName>
    <definedName name="덕전2호" localSheetId="42">#REF!</definedName>
    <definedName name="덕전3호" localSheetId="42">#REF!</definedName>
    <definedName name="덕지1호" localSheetId="42">#REF!</definedName>
    <definedName name="덕천1호" localSheetId="42">#REF!</definedName>
    <definedName name="덕천2호" localSheetId="42">#REF!</definedName>
    <definedName name="덕천3호" localSheetId="42">#REF!</definedName>
    <definedName name="덕천4호" localSheetId="42">#REF!</definedName>
    <definedName name="利润" localSheetId="42">#REF!</definedName>
    <definedName name="도공100미" localSheetId="42">#REF!</definedName>
    <definedName name="도공100억" localSheetId="42">#REF!</definedName>
    <definedName name="도급공사" localSheetId="42">#REF!</definedName>
    <definedName name="도급공사비" localSheetId="42">#REF!</definedName>
    <definedName name="도급예산액" localSheetId="42">#REF!</definedName>
    <definedName name="도급예상액" localSheetId="42">#REF!</definedName>
    <definedName name="도장면적" localSheetId="42">#REF!</definedName>
    <definedName name="도장면적가공" localSheetId="42">#REF!</definedName>
    <definedName name="도장면적가공1" localSheetId="42">#REF!</definedName>
    <definedName name="동두천" localSheetId="42">#REF!</definedName>
    <definedName name="두기1" localSheetId="42">#REF!</definedName>
    <definedName name="두기1호" localSheetId="42">#REF!</definedName>
    <definedName name="두기2" localSheetId="42">#REF!</definedName>
    <definedName name="두기2호" localSheetId="42">#REF!</definedName>
    <definedName name="두기3" localSheetId="42">#REF!</definedName>
    <definedName name="두기3호" localSheetId="42">#REF!</definedName>
    <definedName name="你好" localSheetId="42">#REF!</definedName>
    <definedName name="飘窗" localSheetId="42">#REF!</definedName>
    <definedName name="ㄹ" localSheetId="42">#REF!</definedName>
    <definedName name="ㄹㄹ" localSheetId="42">#REF!</definedName>
    <definedName name="ㄹㄹㄹ" localSheetId="42">#REF!</definedName>
    <definedName name="ㄹㄹㄹㄹ" localSheetId="42">#REF!</definedName>
    <definedName name="ㄹㄹㄹㄹㄹ" localSheetId="42">#REF!</definedName>
    <definedName name="ㄹㄹㄹㄹㄹㄹ" localSheetId="42">#REF!</definedName>
    <definedName name="ㄹㄹㄹㄹㄹㄹㄹ" localSheetId="42">#REF!</definedName>
    <definedName name="ㄹㄹㄹㄹㄹㄹㄹㄹㄹㄹㄹ" localSheetId="42">#REF!</definedName>
    <definedName name="ㄹㄹㄹㄹㄹㄹㄹㄹㄹㄹㄹㄹㄹㄹㄹ" localSheetId="42">#REF!</definedName>
    <definedName name="ㄹ호" localSheetId="42" hidden="1">#REF!</definedName>
    <definedName name="设计费" localSheetId="42">#REF!</definedName>
    <definedName name="税收" localSheetId="42">#REF!</definedName>
    <definedName name="ㅁㄴ" localSheetId="42" hidden="1">#REF!</definedName>
    <definedName name="ㅁㅁㅁ" localSheetId="42">#REF!</definedName>
    <definedName name="ㅁㅁㅁㅁㅁㅁ" localSheetId="42" hidden="1">#REF!</definedName>
    <definedName name="ㅁㅇ" localSheetId="42">#REF!</definedName>
    <definedName name="外委加工.dbf" localSheetId="42">#REF!</definedName>
    <definedName name="멘트" localSheetId="42">#REF!</definedName>
    <definedName name="모래" localSheetId="42">#REF!</definedName>
    <definedName name="모래1" localSheetId="42">#REF!</definedName>
    <definedName name="무농1호" localSheetId="42">#REF!</definedName>
    <definedName name="무농2호" localSheetId="42">#REF!</definedName>
    <definedName name="박경희" localSheetId="42">#REF!</definedName>
    <definedName name="번들1호" localSheetId="42">#REF!</definedName>
    <definedName name="번들2호" localSheetId="42">#REF!</definedName>
    <definedName name="번들3호" localSheetId="42">#REF!</definedName>
    <definedName name="부가가치세" localSheetId="42">#REF!</definedName>
    <definedName name="부가가치세요율" localSheetId="42">#REF!</definedName>
    <definedName name="부가가치표" localSheetId="42">#REF!</definedName>
    <definedName name="부대" localSheetId="42">#REF!</definedName>
    <definedName name="부대내역비교" localSheetId="42">#REF!</definedName>
    <definedName name="부대사항" localSheetId="42">#REF!</definedName>
    <definedName name="분석" localSheetId="42">#REF!</definedName>
    <definedName name="비계" localSheetId="42">#REF!</definedName>
    <definedName name="비교표2" localSheetId="42" hidden="1">#REF!</definedName>
    <definedName name="비목1" localSheetId="42">#REF!</definedName>
    <definedName name="비목2" localSheetId="42">#REF!</definedName>
    <definedName name="비목3" localSheetId="42">#REF!</definedName>
    <definedName name="비목4" localSheetId="42">#REF!</definedName>
    <definedName name="ㅅㅅ" localSheetId="42">#REF!</definedName>
    <definedName name="사" localSheetId="42" hidden="1">#REF!</definedName>
    <definedName name="산재보험료" localSheetId="42">#REF!</definedName>
    <definedName name="산재보험료요율" localSheetId="42">#REF!</definedName>
    <definedName name="산재보험료표" localSheetId="42">#REF!</definedName>
    <definedName name="산출" localSheetId="42">#REF!</definedName>
    <definedName name="산출경비" localSheetId="42">#REF!</definedName>
    <definedName name="삼" localSheetId="42">#REF!</definedName>
    <definedName name="상림1호" localSheetId="42">#REF!</definedName>
    <definedName name="상림2호" localSheetId="42">#REF!</definedName>
    <definedName name="상림3호" localSheetId="42">#REF!</definedName>
    <definedName name="생사1호" localSheetId="42">#REF!</definedName>
    <definedName name="생사2호" localSheetId="42">#REF!</definedName>
    <definedName name="생사기존" localSheetId="42">#REF!</definedName>
    <definedName name="서울" localSheetId="42">#REF!</definedName>
    <definedName name="선량1호" localSheetId="42">#REF!</definedName>
    <definedName name="선량2호" localSheetId="42">#REF!</definedName>
    <definedName name="선량3호" localSheetId="42">#REF!</definedName>
    <definedName name="선량4호" localSheetId="42">#REF!</definedName>
    <definedName name="선량5호" localSheetId="42">#REF!</definedName>
    <definedName name="설계사" localSheetId="42">#REF!</definedName>
    <definedName name="설계삼" localSheetId="42">#REF!</definedName>
    <definedName name="설계오" localSheetId="42">#REF!</definedName>
    <definedName name="설계육" localSheetId="42">#REF!</definedName>
    <definedName name="설계이" localSheetId="42">#REF!</definedName>
    <definedName name="성산1호" localSheetId="42">#REF!</definedName>
    <definedName name="성산2호" localSheetId="42">#REF!</definedName>
    <definedName name="성산3호" localSheetId="42">#REF!</definedName>
    <definedName name="성산4호" localSheetId="42">#REF!</definedName>
    <definedName name="성산5호" localSheetId="42">#REF!</definedName>
    <definedName name="송수관로구경" localSheetId="42">#REF!</definedName>
    <definedName name="송천1" localSheetId="42">#REF!</definedName>
    <definedName name="송천2" localSheetId="42">#REF!</definedName>
    <definedName name="수중모타1" localSheetId="42">#REF!</definedName>
    <definedName name="수중모타10" localSheetId="42">#REF!</definedName>
    <definedName name="수중모타15" localSheetId="42">#REF!</definedName>
    <definedName name="수중모타2" localSheetId="42">#REF!</definedName>
    <definedName name="수중모타20" localSheetId="42">#REF!</definedName>
    <definedName name="수중모타25" localSheetId="42">#REF!</definedName>
    <definedName name="수중모타3" localSheetId="42">#REF!</definedName>
    <definedName name="수중모타30" localSheetId="42">#REF!</definedName>
    <definedName name="수중모타5" localSheetId="42">#REF!</definedName>
    <definedName name="수중모타7.5" localSheetId="42">#REF!</definedName>
    <definedName name="수중모터펌프단가" localSheetId="42">#REF!</definedName>
    <definedName name="수중케이블단가" localSheetId="42">#REF!</definedName>
    <definedName name="수행능력" localSheetId="42">#REF!</definedName>
    <definedName name="순공사비" localSheetId="42">#REF!</definedName>
    <definedName name="순공사원가" localSheetId="42">#REF!</definedName>
    <definedName name="시" localSheetId="42">#REF!</definedName>
    <definedName name="신성1" localSheetId="42">#REF!</definedName>
    <definedName name="신성2" localSheetId="42">#REF!</definedName>
    <definedName name="신성3" localSheetId="42">#REF!</definedName>
    <definedName name="신성4" localSheetId="42">#REF!</definedName>
    <definedName name="신성5" localSheetId="42">#REF!</definedName>
    <definedName name="신성6" localSheetId="42">#REF!</definedName>
    <definedName name="신성7" localSheetId="42">#REF!</definedName>
    <definedName name="신흥1호" localSheetId="42">#REF!</definedName>
    <definedName name="신흥2호" localSheetId="42">#REF!</definedName>
    <definedName name="실경상" localSheetId="42">#REF!</definedName>
    <definedName name="실행" localSheetId="42">#REF!</definedName>
    <definedName name="실행검토" localSheetId="42" hidden="1">#REF!</definedName>
    <definedName name="실행예상액" localSheetId="42" hidden="1">#REF!</definedName>
    <definedName name="실행집계" localSheetId="42">#REF!</definedName>
    <definedName name="ㅇㄹ" localSheetId="42" hidden="1">#REF!</definedName>
    <definedName name="ㅇㅇ" localSheetId="42">#REF!</definedName>
    <definedName name="ㅇㅇㅇ" localSheetId="42">#REF!</definedName>
    <definedName name="아연도강관단가" localSheetId="42">#REF!</definedName>
    <definedName name="아연도배관단가" localSheetId="42">#REF!</definedName>
    <definedName name="아연도배관자재" localSheetId="42">#REF!</definedName>
    <definedName name="안방1호" localSheetId="42">#REF!</definedName>
    <definedName name="안방2호" localSheetId="42">#REF!</definedName>
    <definedName name="안전관리비" localSheetId="42">#REF!</definedName>
    <definedName name="안전관리비요율" localSheetId="42">#REF!</definedName>
    <definedName name="안전관리비표" localSheetId="42">#REF!</definedName>
    <definedName name="안정수위" localSheetId="42">#REF!</definedName>
    <definedName name="앞들1호" localSheetId="42">#REF!</definedName>
    <definedName name="앞들2호" localSheetId="42">#REF!</definedName>
    <definedName name="양수량" localSheetId="42">#REF!</definedName>
    <definedName name="양식" localSheetId="42">#REF!</definedName>
    <definedName name="업체" localSheetId="42" hidden="1">#REF!</definedName>
    <definedName name="오산" localSheetId="42">#REF!</definedName>
    <definedName name="오주1호" localSheetId="42">#REF!</definedName>
    <definedName name="오주2호" localSheetId="42">#REF!</definedName>
    <definedName name="오주3호" localSheetId="42">#REF!</definedName>
    <definedName name="오주4호" localSheetId="42">#REF!</definedName>
    <definedName name="왕암내역" localSheetId="42">#REF!</definedName>
    <definedName name="요동1호" localSheetId="42">#REF!</definedName>
    <definedName name="요동2호" localSheetId="42">#REF!</definedName>
    <definedName name="용접" localSheetId="42">#REF!</definedName>
    <definedName name="우산" localSheetId="42">#REF!</definedName>
    <definedName name="운반중량산출2" localSheetId="42">#REF!</definedName>
    <definedName name="운암" localSheetId="42">#REF!</definedName>
    <definedName name="운호1호" localSheetId="42">#REF!</definedName>
    <definedName name="운호2호" localSheetId="42">#REF!</definedName>
    <definedName name="운호3호" localSheetId="42">#REF!</definedName>
    <definedName name="울산프랜지" localSheetId="42">#REF!</definedName>
    <definedName name="원가계산명" localSheetId="42">#REF!</definedName>
    <definedName name="원운1호" localSheetId="42">#REF!</definedName>
    <definedName name="원운2호" localSheetId="42">#REF!</definedName>
    <definedName name="육" localSheetId="42">#REF!</definedName>
    <definedName name="육리1호" localSheetId="42">#REF!</definedName>
    <definedName name="육리2호" localSheetId="42">#REF!</definedName>
    <definedName name="은산1호" localSheetId="42">#REF!</definedName>
    <definedName name="은산2호" localSheetId="42">#REF!</definedName>
    <definedName name="은산3호" localSheetId="42">#REF!</definedName>
    <definedName name="은산4호" localSheetId="42">#REF!</definedName>
    <definedName name="의무비" localSheetId="42">#REF!</definedName>
    <definedName name="의정부" localSheetId="42">#REF!</definedName>
    <definedName name="이" localSheetId="42">#REF!</definedName>
    <definedName name="이윤" localSheetId="42">#REF!</definedName>
    <definedName name="이윤요율" localSheetId="42">#REF!</definedName>
    <definedName name="이윤표" localSheetId="42">#REF!</definedName>
    <definedName name="이희선" localSheetId="42">#REF!,#REF!</definedName>
    <definedName name="인공" localSheetId="42">#REF!</definedName>
    <definedName name="인입공사비" localSheetId="42">#REF!</definedName>
    <definedName name="일반관리비" localSheetId="42">#REF!</definedName>
    <definedName name="일반관리비요율" localSheetId="42">#REF!</definedName>
    <definedName name="일반관리비표" localSheetId="42">#REF!</definedName>
    <definedName name="일위" localSheetId="42">#REF!,#REF!</definedName>
    <definedName name="일위대가" localSheetId="42">#REF!</definedName>
    <definedName name="일위목록" localSheetId="42">#REF!</definedName>
    <definedName name="입력란" localSheetId="42">#REF!</definedName>
    <definedName name="입력전체" localSheetId="42">#REF!</definedName>
    <definedName name="입안1호" localSheetId="42">#REF!</definedName>
    <definedName name="입안2호" localSheetId="42">#REF!</definedName>
    <definedName name="입안3호" localSheetId="42">#REF!</definedName>
    <definedName name="입안4호" localSheetId="42">#REF!</definedName>
    <definedName name="입안기존2" localSheetId="42">#REF!</definedName>
    <definedName name="자연수위" localSheetId="42">#REF!</definedName>
    <definedName name="자재" localSheetId="42">#REF!</definedName>
    <definedName name="잡자재비" localSheetId="42">#REF!</definedName>
    <definedName name="장산1" localSheetId="42">#REF!</definedName>
    <definedName name="장산2" localSheetId="42">#REF!</definedName>
    <definedName name="장산3" localSheetId="42">#REF!</definedName>
    <definedName name="장춘" localSheetId="42">#REF!</definedName>
    <definedName name="재료비" localSheetId="42">#REF!</definedName>
    <definedName name="재료비요율" localSheetId="42">#REF!</definedName>
    <definedName name="재료집계3" localSheetId="42">#REF!</definedName>
    <definedName name="저격2" localSheetId="42">#REF!</definedName>
    <definedName name="저수조만수위" localSheetId="42">#REF!</definedName>
    <definedName name="전동기용량" localSheetId="42">#REF!</definedName>
    <definedName name="전선관부속품비" localSheetId="42">#REF!</definedName>
    <definedName name="전장su" localSheetId="42">#REF!</definedName>
    <definedName name="정열범위" localSheetId="42">#REF!</definedName>
    <definedName name="조달예가" localSheetId="42">#REF!</definedName>
    <definedName name="중량" localSheetId="42">#REF!</definedName>
    <definedName name="중량표" localSheetId="42">#REF!</definedName>
    <definedName name="지동" localSheetId="42">#REF!</definedName>
    <definedName name="지질" localSheetId="42">#REF!</definedName>
    <definedName name="지질2" localSheetId="42">#REF!</definedName>
    <definedName name="직접경비" localSheetId="42">#REF!</definedName>
    <definedName name="직접노무비" localSheetId="42">#REF!</definedName>
    <definedName name="직접노무비요율" localSheetId="42">#REF!</definedName>
    <definedName name="직접비" localSheetId="42">#REF!</definedName>
    <definedName name="직접재료비" localSheetId="42">#REF!</definedName>
    <definedName name="직접재료비합" localSheetId="42">#REF!</definedName>
    <definedName name="직종" localSheetId="42">#REF!</definedName>
    <definedName name="직종명" localSheetId="42">#REF!</definedName>
    <definedName name="진석" localSheetId="42">#REF!,#REF!</definedName>
    <definedName name="ㅊ3" localSheetId="42">#REF!</definedName>
    <definedName name="차체2" localSheetId="42">#REF!</definedName>
    <definedName name="착정심도" localSheetId="42">#REF!</definedName>
    <definedName name="철골공" localSheetId="42">#REF!</definedName>
    <definedName name="철목1호" localSheetId="42">#REF!</definedName>
    <definedName name="철목2호" localSheetId="42">#REF!</definedName>
    <definedName name="철목3호" localSheetId="42">#REF!</definedName>
    <definedName name="철목4호" localSheetId="42">#REF!</definedName>
    <definedName name="철콘" localSheetId="42">#REF!</definedName>
    <definedName name="철콘견적" localSheetId="42">#REF!</definedName>
    <definedName name="철콘번호" localSheetId="42">#REF!</definedName>
    <definedName name="청림1호" localSheetId="42">#REF!</definedName>
    <definedName name="청림2호" localSheetId="42">#REF!</definedName>
    <definedName name="청림3호" localSheetId="42">#REF!</definedName>
    <definedName name="총공사비" localSheetId="42">#REF!</definedName>
    <definedName name="총괄" localSheetId="42">#REF!</definedName>
    <definedName name="총괄표0" localSheetId="42" hidden="1">#REF!</definedName>
    <definedName name="총원가" localSheetId="42">#REF!</definedName>
    <definedName name="칠" localSheetId="42">#REF!</definedName>
    <definedName name="ㅌㅌㅌㅌㅌㅌㅌ" localSheetId="42">#REF!</definedName>
    <definedName name="토" localSheetId="42" hidden="1">#REF!</definedName>
    <definedName name="팔" localSheetId="42" hidden="1">#REF!</definedName>
    <definedName name="펌프구경" localSheetId="42">#REF!</definedName>
    <definedName name="평택" localSheetId="42">#REF!</definedName>
    <definedName name="표지" localSheetId="42" hidden="1">#REF!</definedName>
    <definedName name="프린트" localSheetId="42">#REF!</definedName>
    <definedName name="ㅎ" localSheetId="42">#REF!</definedName>
    <definedName name="ㅎ314" localSheetId="42">#REF!</definedName>
    <definedName name="ㅎ384" localSheetId="42">#REF!</definedName>
    <definedName name="ㅎㄹㄹ" localSheetId="42">#REF!</definedName>
    <definedName name="하도급계획서" localSheetId="42">#REF!</definedName>
    <definedName name="한" localSheetId="42" hidden="1">#REF!</definedName>
    <definedName name="한교1호" localSheetId="42">#REF!</definedName>
    <definedName name="한교2호" localSheetId="42">#REF!</definedName>
    <definedName name="한교3호" localSheetId="42">#REF!</definedName>
    <definedName name="한전" localSheetId="42">#REF!</definedName>
    <definedName name="한전수탁비" localSheetId="42">#REF!</definedName>
    <definedName name="할증" localSheetId="42">#REF!</definedName>
    <definedName name="합계" localSheetId="42">#REF!</definedName>
    <definedName name="행삭제" localSheetId="42">#REF!</definedName>
    <definedName name="현천기자재비" localSheetId="42">#REF!</definedName>
    <definedName name="화신1호" localSheetId="42">#REF!</definedName>
    <definedName name="화신2호" localSheetId="42">#REF!</definedName>
    <definedName name="화신기존1" localSheetId="42">#REF!</definedName>
    <definedName name="화신기존2" localSheetId="42">#REF!</definedName>
    <definedName name="환산계수" localSheetId="42">#REF!</definedName>
    <definedName name="회사명" localSheetId="42">#REF!</definedName>
    <definedName name="회시1호" localSheetId="42">#REF!</definedName>
    <definedName name="회시2호" localSheetId="42">#REF!</definedName>
    <definedName name="희선" localSheetId="42">#REF!,#REF!,#REF!,#REF!,#REF!,#REF!,#REF!,#REF!,#REF!,#REF!,#REF!,#REF!,#REF!,#REF!,#REF!,#REF!,#REF!,#REF!,#REF!</definedName>
    <definedName name="ㅗ1433" localSheetId="42">#REF!</definedName>
    <definedName name="ㅗㅓㅏ" localSheetId="42">#REF!</definedName>
    <definedName name="ㅠ" localSheetId="42">#REF!</definedName>
    <definedName name="ㅠ1" localSheetId="42">#REF!</definedName>
    <definedName name="ㅠ121" localSheetId="42">#REF!</definedName>
    <definedName name="_xlnm.Print_Area" localSheetId="42">'3.1C1415'!$A$1:$I$34</definedName>
    <definedName name="\e" localSheetId="43">#REF!</definedName>
    <definedName name="\g" localSheetId="43">#REF!</definedName>
    <definedName name="\O" localSheetId="43">#REF!</definedName>
    <definedName name="\s" localSheetId="43">#REF!</definedName>
    <definedName name="_\D" localSheetId="43">#REF!</definedName>
    <definedName name="_\X" localSheetId="43">#REF!</definedName>
    <definedName name="________cap11" localSheetId="43">#REF!</definedName>
    <definedName name="_______cap11" localSheetId="43">#REF!</definedName>
    <definedName name="______cap11" localSheetId="43">#REF!</definedName>
    <definedName name="_____key2" localSheetId="43" hidden="1">#REF!</definedName>
    <definedName name="____key2" localSheetId="43" hidden="1">#REF!</definedName>
    <definedName name="____YO1" localSheetId="43">#REF!</definedName>
    <definedName name="____총괄표" localSheetId="43" hidden="1">#REF!</definedName>
    <definedName name="___BMK10" localSheetId="43">#REF!</definedName>
    <definedName name="___HSH1" localSheetId="43">#REF!</definedName>
    <definedName name="___HSH2" localSheetId="43">#REF!</definedName>
    <definedName name="___HTB2" localSheetId="43">#REF!</definedName>
    <definedName name="___HTS1" localSheetId="43">#REF!</definedName>
    <definedName name="___key2" localSheetId="43" hidden="1">#REF!</definedName>
    <definedName name="___MS1" localSheetId="43">#REF!</definedName>
    <definedName name="___mu1" localSheetId="43">#REF!</definedName>
    <definedName name="___mu2" localSheetId="43">#REF!</definedName>
    <definedName name="___mu3" localSheetId="43">#REF!</definedName>
    <definedName name="___na7" localSheetId="43">#REF!</definedName>
    <definedName name="___nf1" localSheetId="43">#REF!</definedName>
    <definedName name="___nf2" localSheetId="43">#REF!</definedName>
    <definedName name="___nf3" localSheetId="43">#REF!</definedName>
    <definedName name="___ng30" localSheetId="43">#REF!</definedName>
    <definedName name="___ng35" localSheetId="43">#REF!</definedName>
    <definedName name="___NP1" localSheetId="43">#REF!</definedName>
    <definedName name="___NP2" localSheetId="43">#REF!</definedName>
    <definedName name="___NSH1" localSheetId="43">#REF!</definedName>
    <definedName name="___NSH2" localSheetId="43">#REF!</definedName>
    <definedName name="___pa7" localSheetId="43">#REF!</definedName>
    <definedName name="___pf1" localSheetId="43">#REF!</definedName>
    <definedName name="___pf2" localSheetId="43">#REF!</definedName>
    <definedName name="___pf3" localSheetId="43">#REF!</definedName>
    <definedName name="___pg30" localSheetId="43">#REF!</definedName>
    <definedName name="___pg35" localSheetId="43">#REF!</definedName>
    <definedName name="___ppa7" localSheetId="43">#REF!</definedName>
    <definedName name="___ppf1" localSheetId="43">#REF!</definedName>
    <definedName name="___ppf2" localSheetId="43">#REF!</definedName>
    <definedName name="___ppf3" localSheetId="43">#REF!</definedName>
    <definedName name="___ppg30" localSheetId="43">#REF!</definedName>
    <definedName name="___ppg35" localSheetId="43">#REF!</definedName>
    <definedName name="___QTY10" localSheetId="43">#REF!</definedName>
    <definedName name="___UPR10" localSheetId="43">#REF!</definedName>
    <definedName name="___vrc25" localSheetId="43">#REF!</definedName>
    <definedName name="___YO1" localSheetId="43">#REF!</definedName>
    <definedName name="___총괄표" localSheetId="43" hidden="1">#REF!</definedName>
    <definedName name="__16_3_0Crite" localSheetId="43">#REF!</definedName>
    <definedName name="__17_3_0Criteria" localSheetId="43">#REF!</definedName>
    <definedName name="__18_3__Crite" localSheetId="43">#REF!</definedName>
    <definedName name="__19_3__Criteria" localSheetId="43">#REF!</definedName>
    <definedName name="__20A15_" localSheetId="43">#REF!</definedName>
    <definedName name="__21G_0Extr" localSheetId="43">#REF!</definedName>
    <definedName name="__22G_0Extract" localSheetId="43">#REF!</definedName>
    <definedName name="__23G__Extr" localSheetId="43">#REF!</definedName>
    <definedName name="__24G__Extract" localSheetId="43">#REF!</definedName>
    <definedName name="__BMK10" localSheetId="43">#REF!</definedName>
    <definedName name="__cap11" localSheetId="43">#REF!</definedName>
    <definedName name="__HSH1" localSheetId="43">#REF!</definedName>
    <definedName name="__HSH2" localSheetId="43">#REF!</definedName>
    <definedName name="__HTB2" localSheetId="43">#REF!</definedName>
    <definedName name="__HTS1" localSheetId="43">#REF!</definedName>
    <definedName name="__key2" localSheetId="43" hidden="1">#REF!</definedName>
    <definedName name="__MS1" localSheetId="43">#REF!</definedName>
    <definedName name="__mu1" localSheetId="43">#REF!</definedName>
    <definedName name="__mu2" localSheetId="43">#REF!</definedName>
    <definedName name="__mu3" localSheetId="43">#REF!</definedName>
    <definedName name="__na7" localSheetId="43">#REF!</definedName>
    <definedName name="__nf1" localSheetId="43">#REF!</definedName>
    <definedName name="__nf2" localSheetId="43">#REF!</definedName>
    <definedName name="__nf3" localSheetId="43">#REF!</definedName>
    <definedName name="__ng30" localSheetId="43">#REF!</definedName>
    <definedName name="__ng35" localSheetId="43">#REF!</definedName>
    <definedName name="__NP1" localSheetId="43">#REF!</definedName>
    <definedName name="__NP2" localSheetId="43">#REF!</definedName>
    <definedName name="__NSH1" localSheetId="43">#REF!</definedName>
    <definedName name="__NSH2" localSheetId="43">#REF!</definedName>
    <definedName name="__pa7" localSheetId="43">#REF!</definedName>
    <definedName name="__pf1" localSheetId="43">#REF!</definedName>
    <definedName name="__pf2" localSheetId="43">#REF!</definedName>
    <definedName name="__pf3" localSheetId="43">#REF!</definedName>
    <definedName name="__pg30" localSheetId="43">#REF!</definedName>
    <definedName name="__pg35" localSheetId="43">#REF!</definedName>
    <definedName name="__ppa7" localSheetId="43">#REF!</definedName>
    <definedName name="__ppf1" localSheetId="43">#REF!</definedName>
    <definedName name="__ppf2" localSheetId="43">#REF!</definedName>
    <definedName name="__ppf3" localSheetId="43">#REF!</definedName>
    <definedName name="__ppg30" localSheetId="43">#REF!</definedName>
    <definedName name="__ppg35" localSheetId="43">#REF!</definedName>
    <definedName name="__QTY10" localSheetId="43">#REF!</definedName>
    <definedName name="__UPR10" localSheetId="43">#REF!</definedName>
    <definedName name="__vrc25" localSheetId="43">#REF!</definedName>
    <definedName name="__YO1" localSheetId="43">#REF!</definedName>
    <definedName name="__총괄표" localSheetId="43" hidden="1">#REF!</definedName>
    <definedName name="_000年.xls" localSheetId="43">#REF!</definedName>
    <definedName name="_001年.xls" localSheetId="43">#REF!</definedName>
    <definedName name="_002年.xls" localSheetId="43">#REF!</definedName>
    <definedName name="_16.025_8.297_18.65__10.5" localSheetId="43">#REF!</definedName>
    <definedName name="_16_3_0Crite" localSheetId="43">#REF!</definedName>
    <definedName name="_17_3_0Criteria" localSheetId="43">#REF!</definedName>
    <definedName name="_18_3__Crite" localSheetId="43">#REF!</definedName>
    <definedName name="_19_3__Criteria" localSheetId="43">#REF!</definedName>
    <definedName name="_1공장" localSheetId="43">#REF!</definedName>
    <definedName name="_20A15_" localSheetId="43">#REF!</definedName>
    <definedName name="_21G_0Extr" localSheetId="43">#REF!</definedName>
    <definedName name="_22G_0Extract" localSheetId="43">#REF!</definedName>
    <definedName name="_23G__Extr" localSheetId="43">#REF!</definedName>
    <definedName name="_24G__Extract" localSheetId="43">#REF!</definedName>
    <definedName name="_2공장" localSheetId="43">#REF!</definedName>
    <definedName name="_3공장" localSheetId="43">#REF!</definedName>
    <definedName name="_58_3" localSheetId="43">#REF!</definedName>
    <definedName name="_61_3_0Crite" localSheetId="43">#REF!</definedName>
    <definedName name="_64_3_0Criteria" localSheetId="43">#REF!</definedName>
    <definedName name="_67_3__Crite" localSheetId="43">#REF!</definedName>
    <definedName name="_70_3__Criteria" localSheetId="43">#REF!</definedName>
    <definedName name="_71A15_" localSheetId="43">#REF!</definedName>
    <definedName name="_74G" localSheetId="43">#REF!</definedName>
    <definedName name="_77G_0Extr" localSheetId="43">#REF!</definedName>
    <definedName name="_80G_0Extract" localSheetId="43">#REF!</definedName>
    <definedName name="_83G__Extr" localSheetId="43">#REF!</definedName>
    <definedName name="_86G__Extract" localSheetId="43">#REF!</definedName>
    <definedName name="_A" localSheetId="43">#REF!</definedName>
    <definedName name="_BMK10" localSheetId="43">#REF!</definedName>
    <definedName name="_cap11" localSheetId="43">#REF!</definedName>
    <definedName name="_Dist_Bin" localSheetId="43" hidden="1">#REF!</definedName>
    <definedName name="_Dist_Values" localSheetId="43" hidden="1">#REF!</definedName>
    <definedName name="_Fill" localSheetId="43" hidden="1">#REF!</definedName>
    <definedName name="_HSH1" localSheetId="43">#REF!</definedName>
    <definedName name="_HSH2" localSheetId="43">#REF!</definedName>
    <definedName name="_HTB2" localSheetId="43">#REF!</definedName>
    <definedName name="_HTS1" localSheetId="43">#REF!</definedName>
    <definedName name="_Key1" localSheetId="43" hidden="1">#REF!</definedName>
    <definedName name="_Key2" localSheetId="43" hidden="1">#REF!</definedName>
    <definedName name="_MS1" localSheetId="43">#REF!</definedName>
    <definedName name="_mu1" localSheetId="43">#REF!</definedName>
    <definedName name="_mu2" localSheetId="43">#REF!</definedName>
    <definedName name="_mu3" localSheetId="43">#REF!</definedName>
    <definedName name="_na7" localSheetId="43">#REF!</definedName>
    <definedName name="_nf1" localSheetId="43">#REF!</definedName>
    <definedName name="_nf2" localSheetId="43">#REF!</definedName>
    <definedName name="_nf3" localSheetId="43">#REF!</definedName>
    <definedName name="_ng30" localSheetId="43">#REF!</definedName>
    <definedName name="_ng35" localSheetId="43">#REF!</definedName>
    <definedName name="_NP1" localSheetId="43">#REF!</definedName>
    <definedName name="_NP2" localSheetId="43">#REF!</definedName>
    <definedName name="_NSH1" localSheetId="43">#REF!</definedName>
    <definedName name="_NSH2" localSheetId="43">#REF!</definedName>
    <definedName name="_pa7" localSheetId="43">#REF!</definedName>
    <definedName name="_pf1" localSheetId="43">#REF!</definedName>
    <definedName name="_pf2" localSheetId="43">#REF!</definedName>
    <definedName name="_pf3" localSheetId="43">#REF!</definedName>
    <definedName name="_pg30" localSheetId="43">#REF!</definedName>
    <definedName name="_pg35" localSheetId="43">#REF!</definedName>
    <definedName name="_ppa7" localSheetId="43">#REF!</definedName>
    <definedName name="_ppf1" localSheetId="43">#REF!</definedName>
    <definedName name="_ppf2" localSheetId="43">#REF!</definedName>
    <definedName name="_ppf3" localSheetId="43">#REF!</definedName>
    <definedName name="_ppg30" localSheetId="43">#REF!</definedName>
    <definedName name="_ppg35" localSheetId="43">#REF!</definedName>
    <definedName name="_QTY10" localSheetId="43">#REF!</definedName>
    <definedName name="_Sort" localSheetId="43" hidden="1">#REF!</definedName>
    <definedName name="_Table1_In1" localSheetId="43" hidden="1">#REF!</definedName>
    <definedName name="_Table1_Out" localSheetId="43" hidden="1">#REF!</definedName>
    <definedName name="_UPR10" localSheetId="43">#REF!</definedName>
    <definedName name="_vrc25" localSheetId="43">#REF!</definedName>
    <definedName name="_YO1" localSheetId="43">#REF!</definedName>
    <definedName name="_총괄표" localSheetId="43" hidden="1">#REF!</definedName>
    <definedName name="A_1" localSheetId="43">#REF!</definedName>
    <definedName name="A_2" localSheetId="43">#REF!</definedName>
    <definedName name="A_3" localSheetId="43">#REF!</definedName>
    <definedName name="A_4" localSheetId="43">#REF!</definedName>
    <definedName name="A_5" localSheetId="43">#REF!</definedName>
    <definedName name="A_6" localSheetId="43">#REF!</definedName>
    <definedName name="A1_" localSheetId="43">#REF!</definedName>
    <definedName name="A15." localSheetId="43">#REF!</definedName>
    <definedName name="A2_" localSheetId="43">#REF!</definedName>
    <definedName name="A3_" localSheetId="43">#REF!</definedName>
    <definedName name="A315yoo1" localSheetId="43">#REF!</definedName>
    <definedName name="A4_" localSheetId="43">#REF!</definedName>
    <definedName name="A5_" localSheetId="43">#REF!</definedName>
    <definedName name="A7_" localSheetId="43">#REF!</definedName>
    <definedName name="A8_" localSheetId="43">#REF!</definedName>
    <definedName name="A9_" localSheetId="43">#REF!</definedName>
    <definedName name="AA" localSheetId="43" hidden="1">#REF!</definedName>
    <definedName name="AMOUNT" localSheetId="43">#REF!</definedName>
    <definedName name="are" localSheetId="43">#REF!</definedName>
    <definedName name="as" localSheetId="43" hidden="1">#REF!</definedName>
    <definedName name="b_1" localSheetId="43">#REF!</definedName>
    <definedName name="B0" localSheetId="43">#REF!</definedName>
    <definedName name="B1_" localSheetId="43">#REF!</definedName>
    <definedName name="B1381." localSheetId="43">#REF!</definedName>
    <definedName name="B1A" localSheetId="43">#REF!</definedName>
    <definedName name="B1WL" localSheetId="43">#REF!</definedName>
    <definedName name="B1WR" localSheetId="43">#REF!</definedName>
    <definedName name="B2A" localSheetId="43">#REF!</definedName>
    <definedName name="B2WL" localSheetId="43">#REF!</definedName>
    <definedName name="B2WR" localSheetId="43">#REF!</definedName>
    <definedName name="B3A" localSheetId="43">#REF!</definedName>
    <definedName name="B4A" localSheetId="43">#REF!</definedName>
    <definedName name="B5A" localSheetId="43">#REF!</definedName>
    <definedName name="B6A" localSheetId="43">#REF!</definedName>
    <definedName name="B7A" localSheetId="43">#REF!</definedName>
    <definedName name="B8A" localSheetId="43">#REF!</definedName>
    <definedName name="BA" localSheetId="43">#REF!</definedName>
    <definedName name="BAE_GWANG_GONG" localSheetId="43">#REF!</definedName>
    <definedName name="BB" localSheetId="43">#REF!</definedName>
    <definedName name="bbb" localSheetId="43">#REF!</definedName>
    <definedName name="BHU" localSheetId="43">#REF!</definedName>
    <definedName name="BI_GAE_GONG" localSheetId="43">#REF!</definedName>
    <definedName name="BIGO" localSheetId="43">#REF!</definedName>
    <definedName name="BJ_GLF" localSheetId="43">#REF!</definedName>
    <definedName name="BJ_LR" localSheetId="43">#REF!</definedName>
    <definedName name="BMO" localSheetId="43">#REF!</definedName>
    <definedName name="BO" localSheetId="43">#REF!</definedName>
    <definedName name="BO_ON_GONG" localSheetId="43">#REF!</definedName>
    <definedName name="BO_TONG_IN_BU" localSheetId="43">#REF!</definedName>
    <definedName name="BSH" localSheetId="43">#REF!</definedName>
    <definedName name="BV" localSheetId="43">#REF!</definedName>
    <definedName name="C_1" localSheetId="43">#REF!</definedName>
    <definedName name="C_2" localSheetId="43">#REF!</definedName>
    <definedName name="C_3" localSheetId="43">#REF!</definedName>
    <definedName name="cap" localSheetId="43">#REF!</definedName>
    <definedName name="CCC" localSheetId="43">#REF!</definedName>
    <definedName name="CHUK_RYANG_SA" localSheetId="43">#REF!</definedName>
    <definedName name="CHUL_GOL_GONG" localSheetId="43">#REF!</definedName>
    <definedName name="CHUL_GONG" localSheetId="43">#REF!</definedName>
    <definedName name="CIVIL" localSheetId="43">#REF!</definedName>
    <definedName name="CKSP" localSheetId="43">#REF!</definedName>
    <definedName name="Client" localSheetId="43">#REF!</definedName>
    <definedName name="CM" localSheetId="43">#REF!</definedName>
    <definedName name="COD" localSheetId="43">#REF!</definedName>
    <definedName name="CODE" localSheetId="43">#REF!</definedName>
    <definedName name="cola" localSheetId="43">#REF!</definedName>
    <definedName name="cola11" localSheetId="43">#REF!</definedName>
    <definedName name="colb" localSheetId="43">#REF!</definedName>
    <definedName name="Conc_A" localSheetId="43">#REF!</definedName>
    <definedName name="Conc_C" localSheetId="43">#REF!</definedName>
    <definedName name="COST" localSheetId="43" hidden="1">#REF!</definedName>
    <definedName name="COSTT" localSheetId="43" hidden="1">#REF!</definedName>
    <definedName name="CPK" localSheetId="43">#REF!</definedName>
    <definedName name="CR" localSheetId="43">#REF!</definedName>
    <definedName name="D0" localSheetId="43">#REF!</definedName>
    <definedName name="D00" localSheetId="43">#REF!</definedName>
    <definedName name="D000" localSheetId="43">#REF!</definedName>
    <definedName name="DAN" localSheetId="43">#REF!</definedName>
    <definedName name="DANGA" localSheetId="43">#REF!,#REF!</definedName>
    <definedName name="danga2" localSheetId="43">#REF!,#REF!</definedName>
    <definedName name="Database" localSheetId="43" hidden="1">#REF!</definedName>
    <definedName name="database2" localSheetId="43">#REF!</definedName>
    <definedName name="date" localSheetId="43">#REF!</definedName>
    <definedName name="Date_Bidding" localSheetId="43">#REF!</definedName>
    <definedName name="DE" localSheetId="43">#REF!</definedName>
    <definedName name="DF" localSheetId="43">#REF!</definedName>
    <definedName name="dl" localSheetId="43">#REF!</definedName>
    <definedName name="DO_JANG_GONG" localSheetId="43">#REF!</definedName>
    <definedName name="DPI" localSheetId="43">#REF!</definedName>
    <definedName name="DPP" localSheetId="43">#REF!</definedName>
    <definedName name="DS" localSheetId="43">#REF!</definedName>
    <definedName name="DSVP" localSheetId="43">#REF!</definedName>
    <definedName name="DUCT_GONG" localSheetId="43">#REF!</definedName>
    <definedName name="E10M" localSheetId="43">#REF!</definedName>
    <definedName name="E10P" localSheetId="43">#REF!</definedName>
    <definedName name="E11M" localSheetId="43">#REF!</definedName>
    <definedName name="E11P" localSheetId="43">#REF!</definedName>
    <definedName name="E12M" localSheetId="43">#REF!</definedName>
    <definedName name="E12P" localSheetId="43">#REF!</definedName>
    <definedName name="E13M" localSheetId="43">#REF!</definedName>
    <definedName name="E13P" localSheetId="43">#REF!</definedName>
    <definedName name="E14M" localSheetId="43">#REF!</definedName>
    <definedName name="E14P" localSheetId="43">#REF!</definedName>
    <definedName name="E15M" localSheetId="43">#REF!</definedName>
    <definedName name="E15P" localSheetId="43">#REF!</definedName>
    <definedName name="E16M" localSheetId="43">#REF!</definedName>
    <definedName name="E16P" localSheetId="43">#REF!</definedName>
    <definedName name="E17M" localSheetId="43">#REF!</definedName>
    <definedName name="E17P" localSheetId="43">#REF!</definedName>
    <definedName name="E18M" localSheetId="43">#REF!</definedName>
    <definedName name="E18P" localSheetId="43">#REF!</definedName>
    <definedName name="E19M" localSheetId="43">#REF!</definedName>
    <definedName name="E19P" localSheetId="43">#REF!</definedName>
    <definedName name="E1E" localSheetId="43">#REF!</definedName>
    <definedName name="E1M" localSheetId="43">#REF!</definedName>
    <definedName name="E1P" localSheetId="43">#REF!</definedName>
    <definedName name="E20M" localSheetId="43">#REF!</definedName>
    <definedName name="E20P" localSheetId="43">#REF!</definedName>
    <definedName name="E21M" localSheetId="43">#REF!</definedName>
    <definedName name="E21P" localSheetId="43">#REF!</definedName>
    <definedName name="E22M" localSheetId="43">#REF!</definedName>
    <definedName name="E22P" localSheetId="43">#REF!</definedName>
    <definedName name="E23M" localSheetId="43">#REF!</definedName>
    <definedName name="E23P" localSheetId="43">#REF!</definedName>
    <definedName name="E24M" localSheetId="43">#REF!</definedName>
    <definedName name="E24P" localSheetId="43">#REF!</definedName>
    <definedName name="E26E" localSheetId="43">#REF!</definedName>
    <definedName name="E26M" localSheetId="43">#REF!</definedName>
    <definedName name="E26P" localSheetId="43">#REF!</definedName>
    <definedName name="E27E" localSheetId="43">#REF!</definedName>
    <definedName name="E27M" localSheetId="43">#REF!</definedName>
    <definedName name="E27P" localSheetId="43">#REF!</definedName>
    <definedName name="E28E" localSheetId="43">#REF!</definedName>
    <definedName name="E28M" localSheetId="43">#REF!</definedName>
    <definedName name="E28P" localSheetId="43">#REF!</definedName>
    <definedName name="E29M" localSheetId="43">#REF!</definedName>
    <definedName name="E29P" localSheetId="43">#REF!</definedName>
    <definedName name="E2E" localSheetId="43">#REF!</definedName>
    <definedName name="E2M" localSheetId="43">#REF!</definedName>
    <definedName name="E2P" localSheetId="43">#REF!</definedName>
    <definedName name="E30M" localSheetId="43">#REF!</definedName>
    <definedName name="E30P" localSheetId="43">#REF!</definedName>
    <definedName name="E35M" localSheetId="43">#REF!</definedName>
    <definedName name="E35P" localSheetId="43">#REF!</definedName>
    <definedName name="E3P" localSheetId="43">#REF!</definedName>
    <definedName name="E43M" localSheetId="43">#REF!</definedName>
    <definedName name="E43P" localSheetId="43">#REF!</definedName>
    <definedName name="E44M" localSheetId="43">#REF!</definedName>
    <definedName name="E44P" localSheetId="43">#REF!</definedName>
    <definedName name="E45M" localSheetId="43">#REF!</definedName>
    <definedName name="E45P" localSheetId="43">#REF!</definedName>
    <definedName name="E46M" localSheetId="43">#REF!</definedName>
    <definedName name="E46P" localSheetId="43">#REF!</definedName>
    <definedName name="E47M" localSheetId="43">#REF!</definedName>
    <definedName name="E47P" localSheetId="43">#REF!</definedName>
    <definedName name="E49M" localSheetId="43">#REF!</definedName>
    <definedName name="E49P" localSheetId="43">#REF!</definedName>
    <definedName name="E4M" localSheetId="43">#REF!</definedName>
    <definedName name="E4P" localSheetId="43">#REF!</definedName>
    <definedName name="E50M" localSheetId="43">#REF!</definedName>
    <definedName name="E50P" localSheetId="43">#REF!</definedName>
    <definedName name="E51E" localSheetId="43">#REF!</definedName>
    <definedName name="E5M" localSheetId="43">#REF!</definedName>
    <definedName name="E5P" localSheetId="43">#REF!</definedName>
    <definedName name="E6M" localSheetId="43">#REF!</definedName>
    <definedName name="E6P" localSheetId="43">#REF!</definedName>
    <definedName name="E7M" localSheetId="43">#REF!</definedName>
    <definedName name="E7P" localSheetId="43">#REF!</definedName>
    <definedName name="E8M" localSheetId="43">#REF!</definedName>
    <definedName name="E8P" localSheetId="43">#REF!</definedName>
    <definedName name="E9M" localSheetId="43">#REF!</definedName>
    <definedName name="E9P" localSheetId="43">#REF!</definedName>
    <definedName name="eee" localSheetId="43" hidden="1">#REF!</definedName>
    <definedName name="Exchange_Rate" localSheetId="43">#REF!</definedName>
    <definedName name="Extract_MI" localSheetId="43">#REF!</definedName>
    <definedName name="fact" localSheetId="43">#REF!</definedName>
    <definedName name="FD" localSheetId="43">#REF!</definedName>
    <definedName name="FEEL" localSheetId="43">#REF!</definedName>
    <definedName name="fjkf" localSheetId="43">#REF!</definedName>
    <definedName name="Form" localSheetId="43">#REF!</definedName>
    <definedName name="fvdsa" localSheetId="43">#REF!</definedName>
    <definedName name="fwk" localSheetId="43">#REF!</definedName>
    <definedName name="GAE_JANG_GONG" localSheetId="43">#REF!</definedName>
    <definedName name="GEMCO" localSheetId="43" hidden="1">#REF!</definedName>
    <definedName name="gfdgdgdf" localSheetId="43">#REF!</definedName>
    <definedName name="gfggfr" localSheetId="43">#REF!</definedName>
    <definedName name="GG" localSheetId="43">#REF!</definedName>
    <definedName name="GGGG" localSheetId="43">#REF!</definedName>
    <definedName name="gh" localSheetId="43">#REF!</definedName>
    <definedName name="GI_GAE_SUL_CHI_GONG" localSheetId="43">#REF!</definedName>
    <definedName name="GJ" localSheetId="43">#REF!</definedName>
    <definedName name="gjj" localSheetId="43">#REF!</definedName>
    <definedName name="GK" localSheetId="43">#REF!</definedName>
    <definedName name="GONGCODE" localSheetId="43">#REF!</definedName>
    <definedName name="grew" localSheetId="43" hidden="1">#REF!</definedName>
    <definedName name="Gtb" localSheetId="43">#REF!</definedName>
    <definedName name="gtbtt" localSheetId="43">#REF!</definedName>
    <definedName name="GUMAK" localSheetId="43">#REF!</definedName>
    <definedName name="Gxl" localSheetId="43">#REF!</definedName>
    <definedName name="gxltt" localSheetId="43">#REF!</definedName>
    <definedName name="GY" localSheetId="43">#REF!</definedName>
    <definedName name="H1L" localSheetId="43">#REF!</definedName>
    <definedName name="H1R" localSheetId="43">#REF!</definedName>
    <definedName name="H1WL" localSheetId="43">#REF!</definedName>
    <definedName name="H1WR" localSheetId="43">#REF!</definedName>
    <definedName name="H2L" localSheetId="43">#REF!</definedName>
    <definedName name="H2R" localSheetId="43">#REF!</definedName>
    <definedName name="H2WL" localSheetId="43">#REF!</definedName>
    <definedName name="H2WR" localSheetId="43">#REF!</definedName>
    <definedName name="H3L" localSheetId="43">#REF!</definedName>
    <definedName name="H3R" localSheetId="43">#REF!</definedName>
    <definedName name="H3WL" localSheetId="43">#REF!</definedName>
    <definedName name="H3WR" localSheetId="43">#REF!</definedName>
    <definedName name="H4L" localSheetId="43">#REF!</definedName>
    <definedName name="H4R" localSheetId="43">#REF!</definedName>
    <definedName name="H5L" localSheetId="43">#REF!</definedName>
    <definedName name="H5R" localSheetId="43">#REF!</definedName>
    <definedName name="H6L" localSheetId="43">#REF!</definedName>
    <definedName name="H6R" localSheetId="43">#REF!</definedName>
    <definedName name="H7L" localSheetId="43">#REF!</definedName>
    <definedName name="H7R" localSheetId="43">#REF!</definedName>
    <definedName name="H9A" localSheetId="43">#REF!</definedName>
    <definedName name="HAF" localSheetId="43">#REF!</definedName>
    <definedName name="han" localSheetId="43" hidden="1">#REF!</definedName>
    <definedName name="hanliangbiao" localSheetId="43">#REF!</definedName>
    <definedName name="hardwar" localSheetId="43" hidden="1">#REF!</definedName>
    <definedName name="HBV" localSheetId="43">#REF!</definedName>
    <definedName name="HCR" localSheetId="43">#REF!</definedName>
    <definedName name="HDSVP" localSheetId="43">#REF!</definedName>
    <definedName name="HHAF" localSheetId="43">#REF!</definedName>
    <definedName name="HHMF" localSheetId="43">#REF!</definedName>
    <definedName name="HL" localSheetId="43">#REF!</definedName>
    <definedName name="HMF" localSheetId="43">#REF!</definedName>
    <definedName name="HMOTOR" localSheetId="43">#REF!</definedName>
    <definedName name="HPUMP" localSheetId="43">#REF!</definedName>
    <definedName name="HR" localSheetId="43">#REF!</definedName>
    <definedName name="HSH" localSheetId="43">#REF!</definedName>
    <definedName name="HSV" localSheetId="43">#REF!</definedName>
    <definedName name="htb" localSheetId="43">#REF!</definedName>
    <definedName name="hts" localSheetId="43">#REF!</definedName>
    <definedName name="HVAFP" localSheetId="43">#REF!</definedName>
    <definedName name="HVMF" localSheetId="43">#REF!</definedName>
    <definedName name="HWEI" localSheetId="43">#REF!</definedName>
    <definedName name="HWL" localSheetId="43">#REF!</definedName>
    <definedName name="HWR" localSheetId="43">#REF!</definedName>
    <definedName name="i" localSheetId="43">#REF!</definedName>
    <definedName name="ID" localSheetId="43">#REF!,#REF!</definedName>
    <definedName name="JA" localSheetId="43">#REF!</definedName>
    <definedName name="JE_GWAN_GONG" localSheetId="43">#REF!</definedName>
    <definedName name="jg" localSheetId="43">#REF!</definedName>
    <definedName name="jhjyg" localSheetId="43">#REF!</definedName>
    <definedName name="JK" localSheetId="43">#REF!</definedName>
    <definedName name="JUNG_GI_UN_JUN" localSheetId="43">#REF!</definedName>
    <definedName name="kim" localSheetId="43">#REF!</definedName>
    <definedName name="KJ" localSheetId="43">#REF!</definedName>
    <definedName name="kjjh" localSheetId="43">#REF!</definedName>
    <definedName name="kk" localSheetId="43" hidden="1">#REF!</definedName>
    <definedName name="LA" localSheetId="43">#REF!</definedName>
    <definedName name="Labor_Cost" localSheetId="43">#REF!</definedName>
    <definedName name="lf" localSheetId="43">#REF!</definedName>
    <definedName name="lll" localSheetId="43">#REF!</definedName>
    <definedName name="lllllll" localSheetId="43">#REF!</definedName>
    <definedName name="LMO" localSheetId="43">#REF!</definedName>
    <definedName name="LPI" localSheetId="43">#REF!</definedName>
    <definedName name="LSH" localSheetId="43">#REF!</definedName>
    <definedName name="Material" localSheetId="43">#REF!</definedName>
    <definedName name="MD" localSheetId="43">#REF!</definedName>
    <definedName name="MOK_DO_GONG" localSheetId="43">#REF!</definedName>
    <definedName name="MOK_GONG" localSheetId="43">#REF!</definedName>
    <definedName name="MONEY" localSheetId="43">#REF!,#REF!</definedName>
    <definedName name="MOTOR" localSheetId="43">#REF!</definedName>
    <definedName name="ms" localSheetId="43">#REF!</definedName>
    <definedName name="msc" localSheetId="43">#REF!</definedName>
    <definedName name="n" localSheetId="43" hidden="1">#REF!</definedName>
    <definedName name="N1S" localSheetId="43">#REF!</definedName>
    <definedName name="N2S" localSheetId="43">#REF!</definedName>
    <definedName name="N3S" localSheetId="43">#REF!</definedName>
    <definedName name="NAME" localSheetId="43">#REF!</definedName>
    <definedName name="NDO" localSheetId="43">#REF!</definedName>
    <definedName name="NK" localSheetId="43">#REF!</definedName>
    <definedName name="NO" localSheetId="43">#REF!</definedName>
    <definedName name="NPI" localSheetId="43">#REF!</definedName>
    <definedName name="ns" localSheetId="43">#REF!</definedName>
    <definedName name="NSH" localSheetId="43">#REF!</definedName>
    <definedName name="NSO" localSheetId="43">#REF!</definedName>
    <definedName name="o" localSheetId="43">#REF!</definedName>
    <definedName name="OOO" localSheetId="43">#REF!</definedName>
    <definedName name="p_all" localSheetId="43">#REF!</definedName>
    <definedName name="Pad_1" localSheetId="43">#REF!</definedName>
    <definedName name="PC_Pile" localSheetId="43">#REF!</definedName>
    <definedName name="Period_Const" localSheetId="43">#REF!</definedName>
    <definedName name="Pile_Driving" localSheetId="43">#REF!</definedName>
    <definedName name="PLANT_BAE_GWAN_GONG" localSheetId="43">#REF!</definedName>
    <definedName name="PLANT_GI_GAE_SUL_CHI_GONG" localSheetId="43">#REF!</definedName>
    <definedName name="PLANT_JE_GWAN_GONG" localSheetId="43">#REF!</definedName>
    <definedName name="PLANT_JUN_GONG" localSheetId="43">#REF!</definedName>
    <definedName name="PLANT_YONG_JUB_GONG" localSheetId="43">#REF!</definedName>
    <definedName name="plast" localSheetId="43">#REF!</definedName>
    <definedName name="PPP" localSheetId="43">#REF!</definedName>
    <definedName name="pps" localSheetId="43">#REF!</definedName>
    <definedName name="PRICE" localSheetId="43">#REF!</definedName>
    <definedName name="PRIN_TITLES" localSheetId="43">#REF!</definedName>
    <definedName name="Print_Area\C" localSheetId="43">#REF!</definedName>
    <definedName name="Print_Area_MI" localSheetId="43">#REF!</definedName>
    <definedName name="PRINT_AREA_MI1" localSheetId="43">#REF!</definedName>
    <definedName name="_xlnm.Print_Titles" localSheetId="43">#REF!</definedName>
    <definedName name="Print_Titles_MI" localSheetId="43">#REF!</definedName>
    <definedName name="PRINT_TITLES_MI1" localSheetId="43">#REF!</definedName>
    <definedName name="ps" localSheetId="43">#REF!</definedName>
    <definedName name="PUMP" localSheetId="43">#REF!</definedName>
    <definedName name="QQQ" localSheetId="43">#REF!</definedName>
    <definedName name="RATE" localSheetId="43">#REF!</definedName>
    <definedName name="Rebar" localSheetId="43">#REF!</definedName>
    <definedName name="Recorder" localSheetId="43" hidden="1">#REF!</definedName>
    <definedName name="RIBET_GONG" localSheetId="43">#REF!</definedName>
    <definedName name="RRR" localSheetId="43">#REF!</definedName>
    <definedName name="s" localSheetId="43">#REF!</definedName>
    <definedName name="sd" localSheetId="43">#REF!</definedName>
    <definedName name="sdg" localSheetId="43" hidden="1">#REF!</definedName>
    <definedName name="sdsss" localSheetId="43">#REF!</definedName>
    <definedName name="SEQCODE" localSheetId="43">#REF!</definedName>
    <definedName name="SFSDFS" localSheetId="43">#REF!</definedName>
    <definedName name="SK" localSheetId="43">#REF!</definedName>
    <definedName name="SKE" localSheetId="43">#REF!</definedName>
    <definedName name="Slab_Connect" localSheetId="43">#REF!</definedName>
    <definedName name="sort" localSheetId="43">#REF!</definedName>
    <definedName name="sort2" localSheetId="43">#REF!</definedName>
    <definedName name="SP" localSheetId="43">#REF!</definedName>
    <definedName name="SPEC" localSheetId="43">#REF!</definedName>
    <definedName name="Story_Total" localSheetId="43">#REF!</definedName>
    <definedName name="Struct_Type" localSheetId="43">#REF!</definedName>
    <definedName name="SUMMARY" localSheetId="43" hidden="1">#REF!</definedName>
    <definedName name="SUMMARYT" localSheetId="43" hidden="1">#REF!</definedName>
    <definedName name="SV" localSheetId="43">#REF!</definedName>
    <definedName name="SWL" localSheetId="43">#REF!</definedName>
    <definedName name="SWR" localSheetId="43">#REF!</definedName>
    <definedName name="T10M" localSheetId="43">#REF!</definedName>
    <definedName name="T10P" localSheetId="43">#REF!</definedName>
    <definedName name="T11M" localSheetId="43">#REF!</definedName>
    <definedName name="T11P" localSheetId="43">#REF!</definedName>
    <definedName name="T12M" localSheetId="43">#REF!</definedName>
    <definedName name="T12P" localSheetId="43">#REF!</definedName>
    <definedName name="T13M" localSheetId="43">#REF!</definedName>
    <definedName name="T13P" localSheetId="43">#REF!</definedName>
    <definedName name="T14M" localSheetId="43">#REF!</definedName>
    <definedName name="T14P" localSheetId="43">#REF!</definedName>
    <definedName name="T15M" localSheetId="43">#REF!</definedName>
    <definedName name="T15P" localSheetId="43">#REF!</definedName>
    <definedName name="T16M" localSheetId="43">#REF!</definedName>
    <definedName name="T16P" localSheetId="43">#REF!</definedName>
    <definedName name="T17M" localSheetId="43">#REF!</definedName>
    <definedName name="T17P" localSheetId="43">#REF!</definedName>
    <definedName name="T18M" localSheetId="43">#REF!</definedName>
    <definedName name="T18P" localSheetId="43">#REF!</definedName>
    <definedName name="T19M" localSheetId="43">#REF!</definedName>
    <definedName name="T19P" localSheetId="43">#REF!</definedName>
    <definedName name="T1E" localSheetId="43">#REF!</definedName>
    <definedName name="T1M" localSheetId="43">#REF!</definedName>
    <definedName name="T1P" localSheetId="43">#REF!</definedName>
    <definedName name="T1S" localSheetId="43">#REF!</definedName>
    <definedName name="T20M" localSheetId="43">#REF!</definedName>
    <definedName name="T20P" localSheetId="43">#REF!</definedName>
    <definedName name="T21M" localSheetId="43">#REF!</definedName>
    <definedName name="T21P" localSheetId="43">#REF!</definedName>
    <definedName name="T22E" localSheetId="43">#REF!</definedName>
    <definedName name="T23M" localSheetId="43">#REF!</definedName>
    <definedName name="T23P" localSheetId="43">#REF!</definedName>
    <definedName name="T24M" localSheetId="43">#REF!</definedName>
    <definedName name="T24P" localSheetId="43">#REF!</definedName>
    <definedName name="T2E" localSheetId="43">#REF!</definedName>
    <definedName name="T2M" localSheetId="43">#REF!</definedName>
    <definedName name="T2P" localSheetId="43">#REF!</definedName>
    <definedName name="T2S" localSheetId="43">#REF!</definedName>
    <definedName name="T3P" localSheetId="43">#REF!</definedName>
    <definedName name="T3S" localSheetId="43">#REF!</definedName>
    <definedName name="T4M" localSheetId="43">#REF!</definedName>
    <definedName name="T4P" localSheetId="43">#REF!</definedName>
    <definedName name="T5M" localSheetId="43">#REF!</definedName>
    <definedName name="T5P" localSheetId="43">#REF!</definedName>
    <definedName name="T6M" localSheetId="43">#REF!</definedName>
    <definedName name="T6P" localSheetId="43">#REF!</definedName>
    <definedName name="T7M" localSheetId="43">#REF!</definedName>
    <definedName name="T7P" localSheetId="43">#REF!</definedName>
    <definedName name="T8M" localSheetId="43">#REF!</definedName>
    <definedName name="T8P" localSheetId="43">#REF!</definedName>
    <definedName name="T9M" localSheetId="43">#REF!</definedName>
    <definedName name="T9P" localSheetId="43">#REF!</definedName>
    <definedName name="TITLE" localSheetId="43">#REF!</definedName>
    <definedName name="TK_BYUL_IN_BU" localSheetId="43">#REF!</definedName>
    <definedName name="TMO" localSheetId="43">#REF!</definedName>
    <definedName name="Total_Floor_Area" localSheetId="43">#REF!</definedName>
    <definedName name="tr" localSheetId="43" hidden="1">#REF!</definedName>
    <definedName name="TT" localSheetId="43">#REF!</definedName>
    <definedName name="TTT" localSheetId="43">#REF!</definedName>
    <definedName name="tuchal" localSheetId="43">#REF!</definedName>
    <definedName name="TW" localSheetId="43">#REF!</definedName>
    <definedName name="TWL" localSheetId="43">#REF!</definedName>
    <definedName name="TWR" localSheetId="43">#REF!</definedName>
    <definedName name="TYPE" localSheetId="43">#REF!</definedName>
    <definedName name="TYPEEA" localSheetId="43">#REF!</definedName>
    <definedName name="UNIT" localSheetId="43">#REF!</definedName>
    <definedName name="VAFP" localSheetId="43">#REF!</definedName>
    <definedName name="VBV" localSheetId="43">#REF!</definedName>
    <definedName name="VCR" localSheetId="43">#REF!</definedName>
    <definedName name="VDSVP" localSheetId="43">#REF!</definedName>
    <definedName name="VHAF" localSheetId="43">#REF!</definedName>
    <definedName name="VHMF" localSheetId="43">#REF!</definedName>
    <definedName name="VMF" localSheetId="43">#REF!</definedName>
    <definedName name="VMOTOR" localSheetId="43">#REF!</definedName>
    <definedName name="VPUMP" localSheetId="43">#REF!</definedName>
    <definedName name="VSV" localSheetId="43">#REF!</definedName>
    <definedName name="VVAFP" localSheetId="43">#REF!</definedName>
    <definedName name="VVMF" localSheetId="43">#REF!</definedName>
    <definedName name="VVV" localSheetId="43">#REF!</definedName>
    <definedName name="VWEI" localSheetId="43">#REF!</definedName>
    <definedName name="w" localSheetId="43">#REF!</definedName>
    <definedName name="WEI" localSheetId="43">#REF!</definedName>
    <definedName name="Work_Description" localSheetId="43">#REF!</definedName>
    <definedName name="WSO" localSheetId="43">#REF!</definedName>
    <definedName name="WW" localSheetId="43">#REF!</definedName>
    <definedName name="X9701D_일위대가_List" localSheetId="43">#REF!</definedName>
    <definedName name="XA" localSheetId="43">#REF!</definedName>
    <definedName name="XS" localSheetId="43">#REF!</definedName>
    <definedName name="xx" localSheetId="43" hidden="1">#REF!</definedName>
    <definedName name="xxx" localSheetId="43" hidden="1">#REF!</definedName>
    <definedName name="XZ" localSheetId="43">#REF!</definedName>
    <definedName name="YONG_JUB_GONG" localSheetId="43">#REF!</definedName>
    <definedName name="YOO" localSheetId="43">#REF!</definedName>
    <definedName name="yoo10" localSheetId="43">#REF!</definedName>
    <definedName name="yoo2" localSheetId="43">#REF!</definedName>
    <definedName name="yoo3" localSheetId="43">#REF!</definedName>
    <definedName name="yoo4" localSheetId="43">#REF!</definedName>
    <definedName name="YOO5" localSheetId="43">#REF!</definedName>
    <definedName name="YOO6" localSheetId="43">#REF!</definedName>
    <definedName name="YOO7" localSheetId="43">#REF!</definedName>
    <definedName name="yoo8" localSheetId="43">#REF!</definedName>
    <definedName name="YOO9" localSheetId="43">#REF!</definedName>
    <definedName name="YOON" localSheetId="43">#REF!</definedName>
    <definedName name="YOON2" localSheetId="43">#REF!</definedName>
    <definedName name="YOON3" localSheetId="43">#REF!</definedName>
    <definedName name="YOON4" localSheetId="43">#REF!</definedName>
    <definedName name="Z" localSheetId="43">#REF!</definedName>
    <definedName name="Z_0E9FE9F8_6DD2_48FC_9AB4_8E7C3E14C436_.wvu.PrintArea" localSheetId="43" hidden="1">#REF!</definedName>
    <definedName name="Z_0E9FE9F8_6DD2_48FC_9AB4_8E7C3E14C436_.wvu.PrintTitles" localSheetId="43" hidden="1">#REF!</definedName>
    <definedName name="Z6_" localSheetId="43">#REF!</definedName>
    <definedName name="ㄱㅈㅎ" localSheetId="43" hidden="1">#REF!</definedName>
    <definedName name="가실행" localSheetId="43">#REF!</definedName>
    <definedName name="간접노무비" localSheetId="43">#REF!</definedName>
    <definedName name="간접노무비요율" localSheetId="43">#REF!</definedName>
    <definedName name="간접노무비표" localSheetId="43">#REF!</definedName>
    <definedName name="갈빌1호" localSheetId="43">#REF!</definedName>
    <definedName name="갈빌2호" localSheetId="43">#REF!</definedName>
    <definedName name="갈빌3호" localSheetId="43">#REF!</definedName>
    <definedName name="개산분" localSheetId="43">#REF!</definedName>
    <definedName name="견" localSheetId="43">#REF!,#REF!</definedName>
    <definedName name="견적품의" localSheetId="43">#REF!</definedName>
    <definedName name="경비" localSheetId="43">#REF!</definedName>
    <definedName name="경비1" localSheetId="43" hidden="1">#REF!</definedName>
    <definedName name="경비합" localSheetId="43">#REF!</definedName>
    <definedName name="경상비" localSheetId="43">#REF!</definedName>
    <definedName name="공구" localSheetId="43">#REF!</definedName>
    <definedName name="공구손료" localSheetId="43">#REF!</definedName>
    <definedName name="공급가액" localSheetId="43">#REF!</definedName>
    <definedName name="공사명" localSheetId="43">#REF!</definedName>
    <definedName name="공사비" localSheetId="43">#REF!</definedName>
    <definedName name="공사원가" localSheetId="43">#REF!</definedName>
    <definedName name="공종" localSheetId="43">#REF!</definedName>
    <definedName name="공종갯수" localSheetId="43">#REF!</definedName>
    <definedName name="관급" localSheetId="43">#REF!,#REF!,#REF!</definedName>
    <definedName name="관급액" localSheetId="43">#REF!</definedName>
    <definedName name="관급자재대" localSheetId="43">#REF!</definedName>
    <definedName name="관급자재비" localSheetId="43">#REF!</definedName>
    <definedName name="관로연장거리" localSheetId="43">#REF!</definedName>
    <definedName name="관정지반고" localSheetId="43">#REF!</definedName>
    <definedName name="구산갑지" localSheetId="43" hidden="1">#REF!</definedName>
    <definedName name="군산" localSheetId="43">#REF!</definedName>
    <definedName name="군유1" localSheetId="43">#REF!</definedName>
    <definedName name="군유2" localSheetId="43">#REF!</definedName>
    <definedName name="군유3" localSheetId="43">#REF!</definedName>
    <definedName name="군유4" localSheetId="43">#REF!</definedName>
    <definedName name="군유5" localSheetId="43">#REF!</definedName>
    <definedName name="군유6" localSheetId="43">#REF!</definedName>
    <definedName name="군유7" localSheetId="43">#REF!</definedName>
    <definedName name="규격수" localSheetId="43">#REF!</definedName>
    <definedName name="기준" localSheetId="43">#REF!</definedName>
    <definedName name="기초데이타" localSheetId="43">#REF!</definedName>
    <definedName name="기초액" localSheetId="43">#REF!</definedName>
    <definedName name="기타경비" localSheetId="43">#REF!</definedName>
    <definedName name="기타경비요율" localSheetId="43">#REF!</definedName>
    <definedName name="기타경비표" localSheetId="43">#REF!</definedName>
    <definedName name="地" localSheetId="43">#REF!</definedName>
    <definedName name="附加赛" localSheetId="43">#REF!</definedName>
    <definedName name="概算表" localSheetId="43">#REF!</definedName>
    <definedName name="管理费" localSheetId="43">#REF!</definedName>
    <definedName name="ㄴ" localSheetId="43">#REF!</definedName>
    <definedName name="ㄴㄱㄹ" localSheetId="43" hidden="1">#REF!</definedName>
    <definedName name="ㄴㄴ" localSheetId="43">#REF!</definedName>
    <definedName name="ㄴㄴㄴ" localSheetId="43">#REF!</definedName>
    <definedName name="ㄴㄴㄴㄴ" localSheetId="43">#REF!</definedName>
    <definedName name="ㄴㄴㄴㄴㄴ" localSheetId="43">#REF!</definedName>
    <definedName name="ㄴㅁ" localSheetId="43" hidden="1">#REF!</definedName>
    <definedName name="나." localSheetId="43">#REF!</definedName>
    <definedName name="나야" localSheetId="43">#REF!</definedName>
    <definedName name="남산1호" localSheetId="43">#REF!</definedName>
    <definedName name="남산2호" localSheetId="43">#REF!</definedName>
    <definedName name="내고" localSheetId="43">#REF!</definedName>
    <definedName name="내역서" localSheetId="43">#REF!</definedName>
    <definedName name="哈哈" localSheetId="43">#REF!</definedName>
    <definedName name="好" localSheetId="43">#REF!</definedName>
    <definedName name="呵呵" localSheetId="43">#REF!</definedName>
    <definedName name="노곡1호" localSheetId="43">#REF!</definedName>
    <definedName name="노곡2호" localSheetId="43">#REF!</definedName>
    <definedName name="노곡3호" localSheetId="43">#REF!</definedName>
    <definedName name="노곡4호" localSheetId="43">#REF!</definedName>
    <definedName name="노무비" localSheetId="43">#REF!</definedName>
    <definedName name="노무비합" localSheetId="43">#REF!</definedName>
    <definedName name="노부비" localSheetId="43">#REF!</definedName>
    <definedName name="노임" localSheetId="43">#REF!</definedName>
    <definedName name="농원1호" localSheetId="43">#REF!</definedName>
    <definedName name="농원2호" localSheetId="43">#REF!</definedName>
    <definedName name="다." localSheetId="43">#REF!</definedName>
    <definedName name="단가" localSheetId="43">#REF!</definedName>
    <definedName name="단가2" localSheetId="43">#REF!,#REF!</definedName>
    <definedName name="단가비교표" localSheetId="43">#REF!,#REF!</definedName>
    <definedName name="단가산출" localSheetId="43">#REF!</definedName>
    <definedName name="단가적용표" localSheetId="43">#REF!</definedName>
    <definedName name="대가" localSheetId="43">#REF!,#REF!</definedName>
    <definedName name="대구" localSheetId="43">#REF!</definedName>
    <definedName name="덕산1호" localSheetId="43">#REF!</definedName>
    <definedName name="덕산2호" localSheetId="43">#REF!</definedName>
    <definedName name="덕산3호" localSheetId="43">#REF!</definedName>
    <definedName name="덕산4호" localSheetId="43">#REF!</definedName>
    <definedName name="덕전1호" localSheetId="43">#REF!</definedName>
    <definedName name="덕전2호" localSheetId="43">#REF!</definedName>
    <definedName name="덕전3호" localSheetId="43">#REF!</definedName>
    <definedName name="덕지1호" localSheetId="43">#REF!</definedName>
    <definedName name="덕천1호" localSheetId="43">#REF!</definedName>
    <definedName name="덕천2호" localSheetId="43">#REF!</definedName>
    <definedName name="덕천3호" localSheetId="43">#REF!</definedName>
    <definedName name="덕천4호" localSheetId="43">#REF!</definedName>
    <definedName name="利润" localSheetId="43">#REF!</definedName>
    <definedName name="도공100미" localSheetId="43">#REF!</definedName>
    <definedName name="도공100억" localSheetId="43">#REF!</definedName>
    <definedName name="도급공사" localSheetId="43">#REF!</definedName>
    <definedName name="도급공사비" localSheetId="43">#REF!</definedName>
    <definedName name="도급예산액" localSheetId="43">#REF!</definedName>
    <definedName name="도급예상액" localSheetId="43">#REF!</definedName>
    <definedName name="도장면적" localSheetId="43">#REF!</definedName>
    <definedName name="도장면적가공" localSheetId="43">#REF!</definedName>
    <definedName name="도장면적가공1" localSheetId="43">#REF!</definedName>
    <definedName name="동두천" localSheetId="43">#REF!</definedName>
    <definedName name="두기1" localSheetId="43">#REF!</definedName>
    <definedName name="두기1호" localSheetId="43">#REF!</definedName>
    <definedName name="두기2" localSheetId="43">#REF!</definedName>
    <definedName name="두기2호" localSheetId="43">#REF!</definedName>
    <definedName name="두기3" localSheetId="43">#REF!</definedName>
    <definedName name="두기3호" localSheetId="43">#REF!</definedName>
    <definedName name="你好" localSheetId="43">#REF!</definedName>
    <definedName name="飘窗" localSheetId="43">#REF!</definedName>
    <definedName name="ㄹ" localSheetId="43">#REF!</definedName>
    <definedName name="ㄹㄹ" localSheetId="43">#REF!</definedName>
    <definedName name="ㄹㄹㄹ" localSheetId="43">#REF!</definedName>
    <definedName name="ㄹㄹㄹㄹ" localSheetId="43">#REF!</definedName>
    <definedName name="ㄹㄹㄹㄹㄹ" localSheetId="43">#REF!</definedName>
    <definedName name="ㄹㄹㄹㄹㄹㄹ" localSheetId="43">#REF!</definedName>
    <definedName name="ㄹㄹㄹㄹㄹㄹㄹ" localSheetId="43">#REF!</definedName>
    <definedName name="ㄹㄹㄹㄹㄹㄹㄹㄹㄹㄹㄹ" localSheetId="43">#REF!</definedName>
    <definedName name="ㄹㄹㄹㄹㄹㄹㄹㄹㄹㄹㄹㄹㄹㄹㄹ" localSheetId="43">#REF!</definedName>
    <definedName name="ㄹ호" localSheetId="43" hidden="1">#REF!</definedName>
    <definedName name="设计费" localSheetId="43">#REF!</definedName>
    <definedName name="税收" localSheetId="43">#REF!</definedName>
    <definedName name="ㅁㄴ" localSheetId="43" hidden="1">#REF!</definedName>
    <definedName name="ㅁㅁㅁ" localSheetId="43">#REF!</definedName>
    <definedName name="ㅁㅁㅁㅁㅁㅁ" localSheetId="43" hidden="1">#REF!</definedName>
    <definedName name="ㅁㅇ" localSheetId="43">#REF!</definedName>
    <definedName name="外委加工.dbf" localSheetId="43">#REF!</definedName>
    <definedName name="멘트" localSheetId="43">#REF!</definedName>
    <definedName name="모래" localSheetId="43">#REF!</definedName>
    <definedName name="모래1" localSheetId="43">#REF!</definedName>
    <definedName name="무농1호" localSheetId="43">#REF!</definedName>
    <definedName name="무농2호" localSheetId="43">#REF!</definedName>
    <definedName name="박경희" localSheetId="43">#REF!</definedName>
    <definedName name="번들1호" localSheetId="43">#REF!</definedName>
    <definedName name="번들2호" localSheetId="43">#REF!</definedName>
    <definedName name="번들3호" localSheetId="43">#REF!</definedName>
    <definedName name="부가가치세" localSheetId="43">#REF!</definedName>
    <definedName name="부가가치세요율" localSheetId="43">#REF!</definedName>
    <definedName name="부가가치표" localSheetId="43">#REF!</definedName>
    <definedName name="부대" localSheetId="43">#REF!</definedName>
    <definedName name="부대내역비교" localSheetId="43">#REF!</definedName>
    <definedName name="부대사항" localSheetId="43">#REF!</definedName>
    <definedName name="분석" localSheetId="43">#REF!</definedName>
    <definedName name="비계" localSheetId="43">#REF!</definedName>
    <definedName name="비교표2" localSheetId="43" hidden="1">#REF!</definedName>
    <definedName name="비목1" localSheetId="43">#REF!</definedName>
    <definedName name="비목2" localSheetId="43">#REF!</definedName>
    <definedName name="비목3" localSheetId="43">#REF!</definedName>
    <definedName name="비목4" localSheetId="43">#REF!</definedName>
    <definedName name="ㅅㅅ" localSheetId="43">#REF!</definedName>
    <definedName name="사" localSheetId="43" hidden="1">#REF!</definedName>
    <definedName name="산재보험료" localSheetId="43">#REF!</definedName>
    <definedName name="산재보험료요율" localSheetId="43">#REF!</definedName>
    <definedName name="산재보험료표" localSheetId="43">#REF!</definedName>
    <definedName name="산출" localSheetId="43">#REF!</definedName>
    <definedName name="산출경비" localSheetId="43">#REF!</definedName>
    <definedName name="삼" localSheetId="43">#REF!</definedName>
    <definedName name="상림1호" localSheetId="43">#REF!</definedName>
    <definedName name="상림2호" localSheetId="43">#REF!</definedName>
    <definedName name="상림3호" localSheetId="43">#REF!</definedName>
    <definedName name="생사1호" localSheetId="43">#REF!</definedName>
    <definedName name="생사2호" localSheetId="43">#REF!</definedName>
    <definedName name="생사기존" localSheetId="43">#REF!</definedName>
    <definedName name="서울" localSheetId="43">#REF!</definedName>
    <definedName name="선량1호" localSheetId="43">#REF!</definedName>
    <definedName name="선량2호" localSheetId="43">#REF!</definedName>
    <definedName name="선량3호" localSheetId="43">#REF!</definedName>
    <definedName name="선량4호" localSheetId="43">#REF!</definedName>
    <definedName name="선량5호" localSheetId="43">#REF!</definedName>
    <definedName name="설계사" localSheetId="43">#REF!</definedName>
    <definedName name="설계삼" localSheetId="43">#REF!</definedName>
    <definedName name="설계오" localSheetId="43">#REF!</definedName>
    <definedName name="설계육" localSheetId="43">#REF!</definedName>
    <definedName name="설계이" localSheetId="43">#REF!</definedName>
    <definedName name="성산1호" localSheetId="43">#REF!</definedName>
    <definedName name="성산2호" localSheetId="43">#REF!</definedName>
    <definedName name="성산3호" localSheetId="43">#REF!</definedName>
    <definedName name="성산4호" localSheetId="43">#REF!</definedName>
    <definedName name="성산5호" localSheetId="43">#REF!</definedName>
    <definedName name="송수관로구경" localSheetId="43">#REF!</definedName>
    <definedName name="송천1" localSheetId="43">#REF!</definedName>
    <definedName name="송천2" localSheetId="43">#REF!</definedName>
    <definedName name="수중모타1" localSheetId="43">#REF!</definedName>
    <definedName name="수중모타10" localSheetId="43">#REF!</definedName>
    <definedName name="수중모타15" localSheetId="43">#REF!</definedName>
    <definedName name="수중모타2" localSheetId="43">#REF!</definedName>
    <definedName name="수중모타20" localSheetId="43">#REF!</definedName>
    <definedName name="수중모타25" localSheetId="43">#REF!</definedName>
    <definedName name="수중모타3" localSheetId="43">#REF!</definedName>
    <definedName name="수중모타30" localSheetId="43">#REF!</definedName>
    <definedName name="수중모타5" localSheetId="43">#REF!</definedName>
    <definedName name="수중모타7.5" localSheetId="43">#REF!</definedName>
    <definedName name="수중모터펌프단가" localSheetId="43">#REF!</definedName>
    <definedName name="수중케이블단가" localSheetId="43">#REF!</definedName>
    <definedName name="수행능력" localSheetId="43">#REF!</definedName>
    <definedName name="순공사비" localSheetId="43">#REF!</definedName>
    <definedName name="순공사원가" localSheetId="43">#REF!</definedName>
    <definedName name="시" localSheetId="43">#REF!</definedName>
    <definedName name="신성1" localSheetId="43">#REF!</definedName>
    <definedName name="신성2" localSheetId="43">#REF!</definedName>
    <definedName name="신성3" localSheetId="43">#REF!</definedName>
    <definedName name="신성4" localSheetId="43">#REF!</definedName>
    <definedName name="신성5" localSheetId="43">#REF!</definedName>
    <definedName name="신성6" localSheetId="43">#REF!</definedName>
    <definedName name="신성7" localSheetId="43">#REF!</definedName>
    <definedName name="신흥1호" localSheetId="43">#REF!</definedName>
    <definedName name="신흥2호" localSheetId="43">#REF!</definedName>
    <definedName name="실경상" localSheetId="43">#REF!</definedName>
    <definedName name="실행" localSheetId="43">#REF!</definedName>
    <definedName name="실행검토" localSheetId="43" hidden="1">#REF!</definedName>
    <definedName name="실행예상액" localSheetId="43" hidden="1">#REF!</definedName>
    <definedName name="실행집계" localSheetId="43">#REF!</definedName>
    <definedName name="ㅇㄹ" localSheetId="43" hidden="1">#REF!</definedName>
    <definedName name="ㅇㅇ" localSheetId="43">#REF!</definedName>
    <definedName name="ㅇㅇㅇ" localSheetId="43">#REF!</definedName>
    <definedName name="아연도강관단가" localSheetId="43">#REF!</definedName>
    <definedName name="아연도배관단가" localSheetId="43">#REF!</definedName>
    <definedName name="아연도배관자재" localSheetId="43">#REF!</definedName>
    <definedName name="안방1호" localSheetId="43">#REF!</definedName>
    <definedName name="안방2호" localSheetId="43">#REF!</definedName>
    <definedName name="안전관리비" localSheetId="43">#REF!</definedName>
    <definedName name="안전관리비요율" localSheetId="43">#REF!</definedName>
    <definedName name="안전관리비표" localSheetId="43">#REF!</definedName>
    <definedName name="안정수위" localSheetId="43">#REF!</definedName>
    <definedName name="앞들1호" localSheetId="43">#REF!</definedName>
    <definedName name="앞들2호" localSheetId="43">#REF!</definedName>
    <definedName name="양수량" localSheetId="43">#REF!</definedName>
    <definedName name="양식" localSheetId="43">#REF!</definedName>
    <definedName name="업체" localSheetId="43" hidden="1">#REF!</definedName>
    <definedName name="오산" localSheetId="43">#REF!</definedName>
    <definedName name="오주1호" localSheetId="43">#REF!</definedName>
    <definedName name="오주2호" localSheetId="43">#REF!</definedName>
    <definedName name="오주3호" localSheetId="43">#REF!</definedName>
    <definedName name="오주4호" localSheetId="43">#REF!</definedName>
    <definedName name="왕암내역" localSheetId="43">#REF!</definedName>
    <definedName name="요동1호" localSheetId="43">#REF!</definedName>
    <definedName name="요동2호" localSheetId="43">#REF!</definedName>
    <definedName name="용접" localSheetId="43">#REF!</definedName>
    <definedName name="우산" localSheetId="43">#REF!</definedName>
    <definedName name="운반중량산출2" localSheetId="43">#REF!</definedName>
    <definedName name="운암" localSheetId="43">#REF!</definedName>
    <definedName name="운호1호" localSheetId="43">#REF!</definedName>
    <definedName name="운호2호" localSheetId="43">#REF!</definedName>
    <definedName name="운호3호" localSheetId="43">#REF!</definedName>
    <definedName name="울산프랜지" localSheetId="43">#REF!</definedName>
    <definedName name="원가계산명" localSheetId="43">#REF!</definedName>
    <definedName name="원운1호" localSheetId="43">#REF!</definedName>
    <definedName name="원운2호" localSheetId="43">#REF!</definedName>
    <definedName name="육" localSheetId="43">#REF!</definedName>
    <definedName name="육리1호" localSheetId="43">#REF!</definedName>
    <definedName name="육리2호" localSheetId="43">#REF!</definedName>
    <definedName name="은산1호" localSheetId="43">#REF!</definedName>
    <definedName name="은산2호" localSheetId="43">#REF!</definedName>
    <definedName name="은산3호" localSheetId="43">#REF!</definedName>
    <definedName name="은산4호" localSheetId="43">#REF!</definedName>
    <definedName name="의무비" localSheetId="43">#REF!</definedName>
    <definedName name="의정부" localSheetId="43">#REF!</definedName>
    <definedName name="이" localSheetId="43">#REF!</definedName>
    <definedName name="이윤" localSheetId="43">#REF!</definedName>
    <definedName name="이윤요율" localSheetId="43">#REF!</definedName>
    <definedName name="이윤표" localSheetId="43">#REF!</definedName>
    <definedName name="이희선" localSheetId="43">#REF!,#REF!</definedName>
    <definedName name="인공" localSheetId="43">#REF!</definedName>
    <definedName name="인입공사비" localSheetId="43">#REF!</definedName>
    <definedName name="일반관리비" localSheetId="43">#REF!</definedName>
    <definedName name="일반관리비요율" localSheetId="43">#REF!</definedName>
    <definedName name="일반관리비표" localSheetId="43">#REF!</definedName>
    <definedName name="일위" localSheetId="43">#REF!,#REF!</definedName>
    <definedName name="일위대가" localSheetId="43">#REF!</definedName>
    <definedName name="일위목록" localSheetId="43">#REF!</definedName>
    <definedName name="입력란" localSheetId="43">#REF!</definedName>
    <definedName name="입력전체" localSheetId="43">#REF!</definedName>
    <definedName name="입안1호" localSheetId="43">#REF!</definedName>
    <definedName name="입안2호" localSheetId="43">#REF!</definedName>
    <definedName name="입안3호" localSheetId="43">#REF!</definedName>
    <definedName name="입안4호" localSheetId="43">#REF!</definedName>
    <definedName name="입안기존2" localSheetId="43">#REF!</definedName>
    <definedName name="자연수위" localSheetId="43">#REF!</definedName>
    <definedName name="자재" localSheetId="43">#REF!</definedName>
    <definedName name="잡자재비" localSheetId="43">#REF!</definedName>
    <definedName name="장산1" localSheetId="43">#REF!</definedName>
    <definedName name="장산2" localSheetId="43">#REF!</definedName>
    <definedName name="장산3" localSheetId="43">#REF!</definedName>
    <definedName name="장춘" localSheetId="43">#REF!</definedName>
    <definedName name="재료비" localSheetId="43">#REF!</definedName>
    <definedName name="재료비요율" localSheetId="43">#REF!</definedName>
    <definedName name="재료집계3" localSheetId="43">#REF!</definedName>
    <definedName name="저격2" localSheetId="43">#REF!</definedName>
    <definedName name="저수조만수위" localSheetId="43">#REF!</definedName>
    <definedName name="전동기용량" localSheetId="43">#REF!</definedName>
    <definedName name="전선관부속품비" localSheetId="43">#REF!</definedName>
    <definedName name="전장su" localSheetId="43">#REF!</definedName>
    <definedName name="정열범위" localSheetId="43">#REF!</definedName>
    <definedName name="조달예가" localSheetId="43">#REF!</definedName>
    <definedName name="중량" localSheetId="43">#REF!</definedName>
    <definedName name="중량표" localSheetId="43">#REF!</definedName>
    <definedName name="지동" localSheetId="43">#REF!</definedName>
    <definedName name="지질" localSheetId="43">#REF!</definedName>
    <definedName name="지질2" localSheetId="43">#REF!</definedName>
    <definedName name="직접경비" localSheetId="43">#REF!</definedName>
    <definedName name="직접노무비" localSheetId="43">#REF!</definedName>
    <definedName name="직접노무비요율" localSheetId="43">#REF!</definedName>
    <definedName name="직접비" localSheetId="43">#REF!</definedName>
    <definedName name="직접재료비" localSheetId="43">#REF!</definedName>
    <definedName name="직접재료비합" localSheetId="43">#REF!</definedName>
    <definedName name="직종" localSheetId="43">#REF!</definedName>
    <definedName name="직종명" localSheetId="43">#REF!</definedName>
    <definedName name="진석" localSheetId="43">#REF!,#REF!</definedName>
    <definedName name="ㅊ3" localSheetId="43">#REF!</definedName>
    <definedName name="차체2" localSheetId="43">#REF!</definedName>
    <definedName name="착정심도" localSheetId="43">#REF!</definedName>
    <definedName name="철골공" localSheetId="43">#REF!</definedName>
    <definedName name="철목1호" localSheetId="43">#REF!</definedName>
    <definedName name="철목2호" localSheetId="43">#REF!</definedName>
    <definedName name="철목3호" localSheetId="43">#REF!</definedName>
    <definedName name="철목4호" localSheetId="43">#REF!</definedName>
    <definedName name="철콘" localSheetId="43">#REF!</definedName>
    <definedName name="철콘견적" localSheetId="43">#REF!</definedName>
    <definedName name="철콘번호" localSheetId="43">#REF!</definedName>
    <definedName name="청림1호" localSheetId="43">#REF!</definedName>
    <definedName name="청림2호" localSheetId="43">#REF!</definedName>
    <definedName name="청림3호" localSheetId="43">#REF!</definedName>
    <definedName name="총공사비" localSheetId="43">#REF!</definedName>
    <definedName name="총괄" localSheetId="43">#REF!</definedName>
    <definedName name="총괄표0" localSheetId="43" hidden="1">#REF!</definedName>
    <definedName name="총원가" localSheetId="43">#REF!</definedName>
    <definedName name="칠" localSheetId="43">#REF!</definedName>
    <definedName name="ㅌㅌㅌㅌㅌㅌㅌ" localSheetId="43">#REF!</definedName>
    <definedName name="토" localSheetId="43" hidden="1">#REF!</definedName>
    <definedName name="팔" localSheetId="43" hidden="1">#REF!</definedName>
    <definedName name="펌프구경" localSheetId="43">#REF!</definedName>
    <definedName name="평택" localSheetId="43">#REF!</definedName>
    <definedName name="표지" localSheetId="43" hidden="1">#REF!</definedName>
    <definedName name="프린트" localSheetId="43">#REF!</definedName>
    <definedName name="ㅎ" localSheetId="43">#REF!</definedName>
    <definedName name="ㅎ314" localSheetId="43">#REF!</definedName>
    <definedName name="ㅎ384" localSheetId="43">#REF!</definedName>
    <definedName name="ㅎㄹㄹ" localSheetId="43">#REF!</definedName>
    <definedName name="하도급계획서" localSheetId="43">#REF!</definedName>
    <definedName name="한" localSheetId="43" hidden="1">#REF!</definedName>
    <definedName name="한교1호" localSheetId="43">#REF!</definedName>
    <definedName name="한교2호" localSheetId="43">#REF!</definedName>
    <definedName name="한교3호" localSheetId="43">#REF!</definedName>
    <definedName name="한전" localSheetId="43">#REF!</definedName>
    <definedName name="한전수탁비" localSheetId="43">#REF!</definedName>
    <definedName name="할증" localSheetId="43">#REF!</definedName>
    <definedName name="합계" localSheetId="43">#REF!</definedName>
    <definedName name="행삭제" localSheetId="43">#REF!</definedName>
    <definedName name="현천기자재비" localSheetId="43">#REF!</definedName>
    <definedName name="화신1호" localSheetId="43">#REF!</definedName>
    <definedName name="화신2호" localSheetId="43">#REF!</definedName>
    <definedName name="화신기존1" localSheetId="43">#REF!</definedName>
    <definedName name="화신기존2" localSheetId="43">#REF!</definedName>
    <definedName name="환산계수" localSheetId="43">#REF!</definedName>
    <definedName name="회사명" localSheetId="43">#REF!</definedName>
    <definedName name="회시1호" localSheetId="43">#REF!</definedName>
    <definedName name="회시2호" localSheetId="43">#REF!</definedName>
    <definedName name="희선" localSheetId="43">#REF!,#REF!,#REF!,#REF!,#REF!,#REF!,#REF!,#REF!,#REF!,#REF!,#REF!,#REF!,#REF!,#REF!,#REF!,#REF!,#REF!,#REF!,#REF!</definedName>
    <definedName name="ㅗ1433" localSheetId="43">#REF!</definedName>
    <definedName name="ㅗㅓㅏ" localSheetId="43">#REF!</definedName>
    <definedName name="ㅠ" localSheetId="43">#REF!</definedName>
    <definedName name="ㅠ1" localSheetId="43">#REF!</definedName>
    <definedName name="ㅠ121" localSheetId="43">#REF!</definedName>
    <definedName name="_xlnm.Print_Area" localSheetId="43">'3.1C1420'!$A$1:$I$34</definedName>
    <definedName name="\e" localSheetId="45">#REF!</definedName>
    <definedName name="\g" localSheetId="45">#REF!</definedName>
    <definedName name="\O" localSheetId="45">#REF!</definedName>
    <definedName name="\s" localSheetId="45">#REF!</definedName>
    <definedName name="_\D" localSheetId="45">#REF!</definedName>
    <definedName name="_\X" localSheetId="45">#REF!</definedName>
    <definedName name="________cap11" localSheetId="45">#REF!</definedName>
    <definedName name="_______cap11" localSheetId="45">#REF!</definedName>
    <definedName name="______cap11" localSheetId="45">#REF!</definedName>
    <definedName name="_____key2" localSheetId="45" hidden="1">#REF!</definedName>
    <definedName name="____key2" localSheetId="45" hidden="1">#REF!</definedName>
    <definedName name="____YO1" localSheetId="45">#REF!</definedName>
    <definedName name="____총괄표" localSheetId="45" hidden="1">#REF!</definedName>
    <definedName name="___BMK10" localSheetId="45">#REF!</definedName>
    <definedName name="___HSH1" localSheetId="45">#REF!</definedName>
    <definedName name="___HSH2" localSheetId="45">#REF!</definedName>
    <definedName name="___HTB2" localSheetId="45">#REF!</definedName>
    <definedName name="___HTS1" localSheetId="45">#REF!</definedName>
    <definedName name="___key2" localSheetId="45" hidden="1">#REF!</definedName>
    <definedName name="___MS1" localSheetId="45">#REF!</definedName>
    <definedName name="___mu1" localSheetId="45">#REF!</definedName>
    <definedName name="___mu2" localSheetId="45">#REF!</definedName>
    <definedName name="___mu3" localSheetId="45">#REF!</definedName>
    <definedName name="___na7" localSheetId="45">#REF!</definedName>
    <definedName name="___nf1" localSheetId="45">#REF!</definedName>
    <definedName name="___nf2" localSheetId="45">#REF!</definedName>
    <definedName name="___nf3" localSheetId="45">#REF!</definedName>
    <definedName name="___ng30" localSheetId="45">#REF!</definedName>
    <definedName name="___ng35" localSheetId="45">#REF!</definedName>
    <definedName name="___NP1" localSheetId="45">#REF!</definedName>
    <definedName name="___NP2" localSheetId="45">#REF!</definedName>
    <definedName name="___NSH1" localSheetId="45">#REF!</definedName>
    <definedName name="___NSH2" localSheetId="45">#REF!</definedName>
    <definedName name="___pa7" localSheetId="45">#REF!</definedName>
    <definedName name="___pf1" localSheetId="45">#REF!</definedName>
    <definedName name="___pf2" localSheetId="45">#REF!</definedName>
    <definedName name="___pf3" localSheetId="45">#REF!</definedName>
    <definedName name="___pg30" localSheetId="45">#REF!</definedName>
    <definedName name="___pg35" localSheetId="45">#REF!</definedName>
    <definedName name="___ppa7" localSheetId="45">#REF!</definedName>
    <definedName name="___ppf1" localSheetId="45">#REF!</definedName>
    <definedName name="___ppf2" localSheetId="45">#REF!</definedName>
    <definedName name="___ppf3" localSheetId="45">#REF!</definedName>
    <definedName name="___ppg30" localSheetId="45">#REF!</definedName>
    <definedName name="___ppg35" localSheetId="45">#REF!</definedName>
    <definedName name="___QTY10" localSheetId="45">#REF!</definedName>
    <definedName name="___UPR10" localSheetId="45">#REF!</definedName>
    <definedName name="___vrc25" localSheetId="45">#REF!</definedName>
    <definedName name="___YO1" localSheetId="45">#REF!</definedName>
    <definedName name="___총괄표" localSheetId="45" hidden="1">#REF!</definedName>
    <definedName name="__16_3_0Crite" localSheetId="45">#REF!</definedName>
    <definedName name="__17_3_0Criteria" localSheetId="45">#REF!</definedName>
    <definedName name="__18_3__Crite" localSheetId="45">#REF!</definedName>
    <definedName name="__19_3__Criteria" localSheetId="45">#REF!</definedName>
    <definedName name="__20A15_" localSheetId="45">#REF!</definedName>
    <definedName name="__21G_0Extr" localSheetId="45">#REF!</definedName>
    <definedName name="__22G_0Extract" localSheetId="45">#REF!</definedName>
    <definedName name="__23G__Extr" localSheetId="45">#REF!</definedName>
    <definedName name="__24G__Extract" localSheetId="45">#REF!</definedName>
    <definedName name="__BMK10" localSheetId="45">#REF!</definedName>
    <definedName name="__cap11" localSheetId="45">#REF!</definedName>
    <definedName name="__HSH1" localSheetId="45">#REF!</definedName>
    <definedName name="__HSH2" localSheetId="45">#REF!</definedName>
    <definedName name="__HTB2" localSheetId="45">#REF!</definedName>
    <definedName name="__HTS1" localSheetId="45">#REF!</definedName>
    <definedName name="__key2" localSheetId="45" hidden="1">#REF!</definedName>
    <definedName name="__MS1" localSheetId="45">#REF!</definedName>
    <definedName name="__mu1" localSheetId="45">#REF!</definedName>
    <definedName name="__mu2" localSheetId="45">#REF!</definedName>
    <definedName name="__mu3" localSheetId="45">#REF!</definedName>
    <definedName name="__na7" localSheetId="45">#REF!</definedName>
    <definedName name="__nf1" localSheetId="45">#REF!</definedName>
    <definedName name="__nf2" localSheetId="45">#REF!</definedName>
    <definedName name="__nf3" localSheetId="45">#REF!</definedName>
    <definedName name="__ng30" localSheetId="45">#REF!</definedName>
    <definedName name="__ng35" localSheetId="45">#REF!</definedName>
    <definedName name="__NP1" localSheetId="45">#REF!</definedName>
    <definedName name="__NP2" localSheetId="45">#REF!</definedName>
    <definedName name="__NSH1" localSheetId="45">#REF!</definedName>
    <definedName name="__NSH2" localSheetId="45">#REF!</definedName>
    <definedName name="__pa7" localSheetId="45">#REF!</definedName>
    <definedName name="__pf1" localSheetId="45">#REF!</definedName>
    <definedName name="__pf2" localSheetId="45">#REF!</definedName>
    <definedName name="__pf3" localSheetId="45">#REF!</definedName>
    <definedName name="__pg30" localSheetId="45">#REF!</definedName>
    <definedName name="__pg35" localSheetId="45">#REF!</definedName>
    <definedName name="__ppa7" localSheetId="45">#REF!</definedName>
    <definedName name="__ppf1" localSheetId="45">#REF!</definedName>
    <definedName name="__ppf2" localSheetId="45">#REF!</definedName>
    <definedName name="__ppf3" localSheetId="45">#REF!</definedName>
    <definedName name="__ppg30" localSheetId="45">#REF!</definedName>
    <definedName name="__ppg35" localSheetId="45">#REF!</definedName>
    <definedName name="__QTY10" localSheetId="45">#REF!</definedName>
    <definedName name="__UPR10" localSheetId="45">#REF!</definedName>
    <definedName name="__vrc25" localSheetId="45">#REF!</definedName>
    <definedName name="__YO1" localSheetId="45">#REF!</definedName>
    <definedName name="__총괄표" localSheetId="45" hidden="1">#REF!</definedName>
    <definedName name="_000年.xls" localSheetId="45">#REF!</definedName>
    <definedName name="_001年.xls" localSheetId="45">#REF!</definedName>
    <definedName name="_002年.xls" localSheetId="45">#REF!</definedName>
    <definedName name="_16.025_8.297_18.65__10.5" localSheetId="45">#REF!</definedName>
    <definedName name="_16_3_0Crite" localSheetId="45">#REF!</definedName>
    <definedName name="_17_3_0Criteria" localSheetId="45">#REF!</definedName>
    <definedName name="_18_3__Crite" localSheetId="45">#REF!</definedName>
    <definedName name="_19_3__Criteria" localSheetId="45">#REF!</definedName>
    <definedName name="_1공장" localSheetId="45">#REF!</definedName>
    <definedName name="_20A15_" localSheetId="45">#REF!</definedName>
    <definedName name="_21G_0Extr" localSheetId="45">#REF!</definedName>
    <definedName name="_22G_0Extract" localSheetId="45">#REF!</definedName>
    <definedName name="_23G__Extr" localSheetId="45">#REF!</definedName>
    <definedName name="_24G__Extract" localSheetId="45">#REF!</definedName>
    <definedName name="_2공장" localSheetId="45">#REF!</definedName>
    <definedName name="_3공장" localSheetId="45">#REF!</definedName>
    <definedName name="_58_3" localSheetId="45">#REF!</definedName>
    <definedName name="_61_3_0Crite" localSheetId="45">#REF!</definedName>
    <definedName name="_64_3_0Criteria" localSheetId="45">#REF!</definedName>
    <definedName name="_67_3__Crite" localSheetId="45">#REF!</definedName>
    <definedName name="_70_3__Criteria" localSheetId="45">#REF!</definedName>
    <definedName name="_71A15_" localSheetId="45">#REF!</definedName>
    <definedName name="_74G" localSheetId="45">#REF!</definedName>
    <definedName name="_77G_0Extr" localSheetId="45">#REF!</definedName>
    <definedName name="_80G_0Extract" localSheetId="45">#REF!</definedName>
    <definedName name="_83G__Extr" localSheetId="45">#REF!</definedName>
    <definedName name="_86G__Extract" localSheetId="45">#REF!</definedName>
    <definedName name="_A" localSheetId="45">#REF!</definedName>
    <definedName name="_BMK10" localSheetId="45">#REF!</definedName>
    <definedName name="_cap11" localSheetId="45">#REF!</definedName>
    <definedName name="_Dist_Bin" localSheetId="45" hidden="1">#REF!</definedName>
    <definedName name="_Dist_Values" localSheetId="45" hidden="1">#REF!</definedName>
    <definedName name="_Fill" localSheetId="45" hidden="1">#REF!</definedName>
    <definedName name="_HSH1" localSheetId="45">#REF!</definedName>
    <definedName name="_HSH2" localSheetId="45">#REF!</definedName>
    <definedName name="_HTB2" localSheetId="45">#REF!</definedName>
    <definedName name="_HTS1" localSheetId="45">#REF!</definedName>
    <definedName name="_Key1" localSheetId="45" hidden="1">#REF!</definedName>
    <definedName name="_Key2" localSheetId="45" hidden="1">#REF!</definedName>
    <definedName name="_MS1" localSheetId="45">#REF!</definedName>
    <definedName name="_mu1" localSheetId="45">#REF!</definedName>
    <definedName name="_mu2" localSheetId="45">#REF!</definedName>
    <definedName name="_mu3" localSheetId="45">#REF!</definedName>
    <definedName name="_na7" localSheetId="45">#REF!</definedName>
    <definedName name="_nf1" localSheetId="45">#REF!</definedName>
    <definedName name="_nf2" localSheetId="45">#REF!</definedName>
    <definedName name="_nf3" localSheetId="45">#REF!</definedName>
    <definedName name="_ng30" localSheetId="45">#REF!</definedName>
    <definedName name="_ng35" localSheetId="45">#REF!</definedName>
    <definedName name="_NP1" localSheetId="45">#REF!</definedName>
    <definedName name="_NP2" localSheetId="45">#REF!</definedName>
    <definedName name="_NSH1" localSheetId="45">#REF!</definedName>
    <definedName name="_NSH2" localSheetId="45">#REF!</definedName>
    <definedName name="_pa7" localSheetId="45">#REF!</definedName>
    <definedName name="_pf1" localSheetId="45">#REF!</definedName>
    <definedName name="_pf2" localSheetId="45">#REF!</definedName>
    <definedName name="_pf3" localSheetId="45">#REF!</definedName>
    <definedName name="_pg30" localSheetId="45">#REF!</definedName>
    <definedName name="_pg35" localSheetId="45">#REF!</definedName>
    <definedName name="_ppa7" localSheetId="45">#REF!</definedName>
    <definedName name="_ppf1" localSheetId="45">#REF!</definedName>
    <definedName name="_ppf2" localSheetId="45">#REF!</definedName>
    <definedName name="_ppf3" localSheetId="45">#REF!</definedName>
    <definedName name="_ppg30" localSheetId="45">#REF!</definedName>
    <definedName name="_ppg35" localSheetId="45">#REF!</definedName>
    <definedName name="_QTY10" localSheetId="45">#REF!</definedName>
    <definedName name="_Sort" localSheetId="45" hidden="1">#REF!</definedName>
    <definedName name="_Table1_In1" localSheetId="45" hidden="1">#REF!</definedName>
    <definedName name="_Table1_Out" localSheetId="45" hidden="1">#REF!</definedName>
    <definedName name="_UPR10" localSheetId="45">#REF!</definedName>
    <definedName name="_vrc25" localSheetId="45">#REF!</definedName>
    <definedName name="_YO1" localSheetId="45">#REF!</definedName>
    <definedName name="_총괄표" localSheetId="45" hidden="1">#REF!</definedName>
    <definedName name="A_1" localSheetId="45">#REF!</definedName>
    <definedName name="A_2" localSheetId="45">#REF!</definedName>
    <definedName name="A_3" localSheetId="45">#REF!</definedName>
    <definedName name="A_4" localSheetId="45">#REF!</definedName>
    <definedName name="A_5" localSheetId="45">#REF!</definedName>
    <definedName name="A_6" localSheetId="45">#REF!</definedName>
    <definedName name="A1_" localSheetId="45">#REF!</definedName>
    <definedName name="A15." localSheetId="45">#REF!</definedName>
    <definedName name="A2_" localSheetId="45">#REF!</definedName>
    <definedName name="A3_" localSheetId="45">#REF!</definedName>
    <definedName name="A315yoo1" localSheetId="45">#REF!</definedName>
    <definedName name="A4_" localSheetId="45">#REF!</definedName>
    <definedName name="A5_" localSheetId="45">#REF!</definedName>
    <definedName name="A7_" localSheetId="45">#REF!</definedName>
    <definedName name="A8_" localSheetId="45">#REF!</definedName>
    <definedName name="A9_" localSheetId="45">#REF!</definedName>
    <definedName name="AA" localSheetId="45" hidden="1">#REF!</definedName>
    <definedName name="AMOUNT" localSheetId="45">#REF!</definedName>
    <definedName name="are" localSheetId="45">#REF!</definedName>
    <definedName name="as" localSheetId="45" hidden="1">#REF!</definedName>
    <definedName name="b_1" localSheetId="45">#REF!</definedName>
    <definedName name="B0" localSheetId="45">#REF!</definedName>
    <definedName name="B1_" localSheetId="45">#REF!</definedName>
    <definedName name="B1381." localSheetId="45">#REF!</definedName>
    <definedName name="B1A" localSheetId="45">#REF!</definedName>
    <definedName name="B1WL" localSheetId="45">#REF!</definedName>
    <definedName name="B1WR" localSheetId="45">#REF!</definedName>
    <definedName name="B2A" localSheetId="45">#REF!</definedName>
    <definedName name="B2WL" localSheetId="45">#REF!</definedName>
    <definedName name="B2WR" localSheetId="45">#REF!</definedName>
    <definedName name="B3A" localSheetId="45">#REF!</definedName>
    <definedName name="B4A" localSheetId="45">#REF!</definedName>
    <definedName name="B5A" localSheetId="45">#REF!</definedName>
    <definedName name="B6A" localSheetId="45">#REF!</definedName>
    <definedName name="B7A" localSheetId="45">#REF!</definedName>
    <definedName name="B8A" localSheetId="45">#REF!</definedName>
    <definedName name="BA" localSheetId="45">#REF!</definedName>
    <definedName name="BAE_GWANG_GONG" localSheetId="45">#REF!</definedName>
    <definedName name="BB" localSheetId="45">#REF!</definedName>
    <definedName name="bbb" localSheetId="45">#REF!</definedName>
    <definedName name="BHU" localSheetId="45">#REF!</definedName>
    <definedName name="BI_GAE_GONG" localSheetId="45">#REF!</definedName>
    <definedName name="BIGO" localSheetId="45">#REF!</definedName>
    <definedName name="BJ_GLF" localSheetId="45">#REF!</definedName>
    <definedName name="BJ_LR" localSheetId="45">#REF!</definedName>
    <definedName name="BMO" localSheetId="45">#REF!</definedName>
    <definedName name="BO" localSheetId="45">#REF!</definedName>
    <definedName name="BO_ON_GONG" localSheetId="45">#REF!</definedName>
    <definedName name="BO_TONG_IN_BU" localSheetId="45">#REF!</definedName>
    <definedName name="BSH" localSheetId="45">#REF!</definedName>
    <definedName name="BV" localSheetId="45">#REF!</definedName>
    <definedName name="C_1" localSheetId="45">#REF!</definedName>
    <definedName name="C_2" localSheetId="45">#REF!</definedName>
    <definedName name="C_3" localSheetId="45">#REF!</definedName>
    <definedName name="cap" localSheetId="45">#REF!</definedName>
    <definedName name="CCC" localSheetId="45">#REF!</definedName>
    <definedName name="CHUK_RYANG_SA" localSheetId="45">#REF!</definedName>
    <definedName name="CHUL_GOL_GONG" localSheetId="45">#REF!</definedName>
    <definedName name="CHUL_GONG" localSheetId="45">#REF!</definedName>
    <definedName name="CIVIL" localSheetId="45">#REF!</definedName>
    <definedName name="CKSP" localSheetId="45">#REF!</definedName>
    <definedName name="Client" localSheetId="45">#REF!</definedName>
    <definedName name="CM" localSheetId="45">#REF!</definedName>
    <definedName name="COD" localSheetId="45">#REF!</definedName>
    <definedName name="CODE" localSheetId="45">#REF!</definedName>
    <definedName name="cola" localSheetId="45">#REF!</definedName>
    <definedName name="cola11" localSheetId="45">#REF!</definedName>
    <definedName name="colb" localSheetId="45">#REF!</definedName>
    <definedName name="Conc_A" localSheetId="45">#REF!</definedName>
    <definedName name="Conc_C" localSheetId="45">#REF!</definedName>
    <definedName name="COST" localSheetId="45" hidden="1">#REF!</definedName>
    <definedName name="COSTT" localSheetId="45" hidden="1">#REF!</definedName>
    <definedName name="CPK" localSheetId="45">#REF!</definedName>
    <definedName name="CR" localSheetId="45">#REF!</definedName>
    <definedName name="D0" localSheetId="45">#REF!</definedName>
    <definedName name="D00" localSheetId="45">#REF!</definedName>
    <definedName name="D000" localSheetId="45">#REF!</definedName>
    <definedName name="DAN" localSheetId="45">#REF!</definedName>
    <definedName name="DANGA" localSheetId="45">#REF!,#REF!</definedName>
    <definedName name="danga2" localSheetId="45">#REF!,#REF!</definedName>
    <definedName name="Database" localSheetId="45" hidden="1">#REF!</definedName>
    <definedName name="database2" localSheetId="45">#REF!</definedName>
    <definedName name="date" localSheetId="45">#REF!</definedName>
    <definedName name="Date_Bidding" localSheetId="45">#REF!</definedName>
    <definedName name="DE" localSheetId="45">#REF!</definedName>
    <definedName name="DF" localSheetId="45">#REF!</definedName>
    <definedName name="dl" localSheetId="45">#REF!</definedName>
    <definedName name="DO_JANG_GONG" localSheetId="45">#REF!</definedName>
    <definedName name="DPI" localSheetId="45">#REF!</definedName>
    <definedName name="DPP" localSheetId="45">#REF!</definedName>
    <definedName name="DS" localSheetId="45">#REF!</definedName>
    <definedName name="DSVP" localSheetId="45">#REF!</definedName>
    <definedName name="DUCT_GONG" localSheetId="45">#REF!</definedName>
    <definedName name="E10M" localSheetId="45">#REF!</definedName>
    <definedName name="E10P" localSheetId="45">#REF!</definedName>
    <definedName name="E11M" localSheetId="45">#REF!</definedName>
    <definedName name="E11P" localSheetId="45">#REF!</definedName>
    <definedName name="E12M" localSheetId="45">#REF!</definedName>
    <definedName name="E12P" localSheetId="45">#REF!</definedName>
    <definedName name="E13M" localSheetId="45">#REF!</definedName>
    <definedName name="E13P" localSheetId="45">#REF!</definedName>
    <definedName name="E14M" localSheetId="45">#REF!</definedName>
    <definedName name="E14P" localSheetId="45">#REF!</definedName>
    <definedName name="E15M" localSheetId="45">#REF!</definedName>
    <definedName name="E15P" localSheetId="45">#REF!</definedName>
    <definedName name="E16M" localSheetId="45">#REF!</definedName>
    <definedName name="E16P" localSheetId="45">#REF!</definedName>
    <definedName name="E17M" localSheetId="45">#REF!</definedName>
    <definedName name="E17P" localSheetId="45">#REF!</definedName>
    <definedName name="E18M" localSheetId="45">#REF!</definedName>
    <definedName name="E18P" localSheetId="45">#REF!</definedName>
    <definedName name="E19M" localSheetId="45">#REF!</definedName>
    <definedName name="E19P" localSheetId="45">#REF!</definedName>
    <definedName name="E1E" localSheetId="45">#REF!</definedName>
    <definedName name="E1M" localSheetId="45">#REF!</definedName>
    <definedName name="E1P" localSheetId="45">#REF!</definedName>
    <definedName name="E20M" localSheetId="45">#REF!</definedName>
    <definedName name="E20P" localSheetId="45">#REF!</definedName>
    <definedName name="E21M" localSheetId="45">#REF!</definedName>
    <definedName name="E21P" localSheetId="45">#REF!</definedName>
    <definedName name="E22M" localSheetId="45">#REF!</definedName>
    <definedName name="E22P" localSheetId="45">#REF!</definedName>
    <definedName name="E23M" localSheetId="45">#REF!</definedName>
    <definedName name="E23P" localSheetId="45">#REF!</definedName>
    <definedName name="E24M" localSheetId="45">#REF!</definedName>
    <definedName name="E24P" localSheetId="45">#REF!</definedName>
    <definedName name="E26E" localSheetId="45">#REF!</definedName>
    <definedName name="E26M" localSheetId="45">#REF!</definedName>
    <definedName name="E26P" localSheetId="45">#REF!</definedName>
    <definedName name="E27E" localSheetId="45">#REF!</definedName>
    <definedName name="E27M" localSheetId="45">#REF!</definedName>
    <definedName name="E27P" localSheetId="45">#REF!</definedName>
    <definedName name="E28E" localSheetId="45">#REF!</definedName>
    <definedName name="E28M" localSheetId="45">#REF!</definedName>
    <definedName name="E28P" localSheetId="45">#REF!</definedName>
    <definedName name="E29M" localSheetId="45">#REF!</definedName>
    <definedName name="E29P" localSheetId="45">#REF!</definedName>
    <definedName name="E2E" localSheetId="45">#REF!</definedName>
    <definedName name="E2M" localSheetId="45">#REF!</definedName>
    <definedName name="E2P" localSheetId="45">#REF!</definedName>
    <definedName name="E30M" localSheetId="45">#REF!</definedName>
    <definedName name="E30P" localSheetId="45">#REF!</definedName>
    <definedName name="E35M" localSheetId="45">#REF!</definedName>
    <definedName name="E35P" localSheetId="45">#REF!</definedName>
    <definedName name="E3P" localSheetId="45">#REF!</definedName>
    <definedName name="E43M" localSheetId="45">#REF!</definedName>
    <definedName name="E43P" localSheetId="45">#REF!</definedName>
    <definedName name="E44M" localSheetId="45">#REF!</definedName>
    <definedName name="E44P" localSheetId="45">#REF!</definedName>
    <definedName name="E45M" localSheetId="45">#REF!</definedName>
    <definedName name="E45P" localSheetId="45">#REF!</definedName>
    <definedName name="E46M" localSheetId="45">#REF!</definedName>
    <definedName name="E46P" localSheetId="45">#REF!</definedName>
    <definedName name="E47M" localSheetId="45">#REF!</definedName>
    <definedName name="E47P" localSheetId="45">#REF!</definedName>
    <definedName name="E49M" localSheetId="45">#REF!</definedName>
    <definedName name="E49P" localSheetId="45">#REF!</definedName>
    <definedName name="E4M" localSheetId="45">#REF!</definedName>
    <definedName name="E4P" localSheetId="45">#REF!</definedName>
    <definedName name="E50M" localSheetId="45">#REF!</definedName>
    <definedName name="E50P" localSheetId="45">#REF!</definedName>
    <definedName name="E51E" localSheetId="45">#REF!</definedName>
    <definedName name="E5M" localSheetId="45">#REF!</definedName>
    <definedName name="E5P" localSheetId="45">#REF!</definedName>
    <definedName name="E6M" localSheetId="45">#REF!</definedName>
    <definedName name="E6P" localSheetId="45">#REF!</definedName>
    <definedName name="E7M" localSheetId="45">#REF!</definedName>
    <definedName name="E7P" localSheetId="45">#REF!</definedName>
    <definedName name="E8M" localSheetId="45">#REF!</definedName>
    <definedName name="E8P" localSheetId="45">#REF!</definedName>
    <definedName name="E9M" localSheetId="45">#REF!</definedName>
    <definedName name="E9P" localSheetId="45">#REF!</definedName>
    <definedName name="eee" localSheetId="45" hidden="1">#REF!</definedName>
    <definedName name="Exchange_Rate" localSheetId="45">#REF!</definedName>
    <definedName name="Extract_MI" localSheetId="45">#REF!</definedName>
    <definedName name="fact" localSheetId="45">#REF!</definedName>
    <definedName name="FD" localSheetId="45">#REF!</definedName>
    <definedName name="FEEL" localSheetId="45">#REF!</definedName>
    <definedName name="fjkf" localSheetId="45">#REF!</definedName>
    <definedName name="Form" localSheetId="45">#REF!</definedName>
    <definedName name="fvdsa" localSheetId="45">#REF!</definedName>
    <definedName name="fwk" localSheetId="45">#REF!</definedName>
    <definedName name="GAE_JANG_GONG" localSheetId="45">#REF!</definedName>
    <definedName name="GEMCO" localSheetId="45" hidden="1">#REF!</definedName>
    <definedName name="gfdgdgdf" localSheetId="45">#REF!</definedName>
    <definedName name="gfggfr" localSheetId="45">#REF!</definedName>
    <definedName name="GG" localSheetId="45">#REF!</definedName>
    <definedName name="GGGG" localSheetId="45">#REF!</definedName>
    <definedName name="gh" localSheetId="45">#REF!</definedName>
    <definedName name="GI_GAE_SUL_CHI_GONG" localSheetId="45">#REF!</definedName>
    <definedName name="GJ" localSheetId="45">#REF!</definedName>
    <definedName name="gjj" localSheetId="45">#REF!</definedName>
    <definedName name="GK" localSheetId="45">#REF!</definedName>
    <definedName name="GONGCODE" localSheetId="45">#REF!</definedName>
    <definedName name="grew" localSheetId="45" hidden="1">#REF!</definedName>
    <definedName name="Gtb" localSheetId="45">#REF!</definedName>
    <definedName name="gtbtt" localSheetId="45">#REF!</definedName>
    <definedName name="GUMAK" localSheetId="45">#REF!</definedName>
    <definedName name="Gxl" localSheetId="45">#REF!</definedName>
    <definedName name="gxltt" localSheetId="45">#REF!</definedName>
    <definedName name="GY" localSheetId="45">#REF!</definedName>
    <definedName name="H1L" localSheetId="45">#REF!</definedName>
    <definedName name="H1R" localSheetId="45">#REF!</definedName>
    <definedName name="H1WL" localSheetId="45">#REF!</definedName>
    <definedName name="H1WR" localSheetId="45">#REF!</definedName>
    <definedName name="H2L" localSheetId="45">#REF!</definedName>
    <definedName name="H2R" localSheetId="45">#REF!</definedName>
    <definedName name="H2WL" localSheetId="45">#REF!</definedName>
    <definedName name="H2WR" localSheetId="45">#REF!</definedName>
    <definedName name="H3L" localSheetId="45">#REF!</definedName>
    <definedName name="H3R" localSheetId="45">#REF!</definedName>
    <definedName name="H3WL" localSheetId="45">#REF!</definedName>
    <definedName name="H3WR" localSheetId="45">#REF!</definedName>
    <definedName name="H4L" localSheetId="45">#REF!</definedName>
    <definedName name="H4R" localSheetId="45">#REF!</definedName>
    <definedName name="H5L" localSheetId="45">#REF!</definedName>
    <definedName name="H5R" localSheetId="45">#REF!</definedName>
    <definedName name="H6L" localSheetId="45">#REF!</definedName>
    <definedName name="H6R" localSheetId="45">#REF!</definedName>
    <definedName name="H7L" localSheetId="45">#REF!</definedName>
    <definedName name="H7R" localSheetId="45">#REF!</definedName>
    <definedName name="H9A" localSheetId="45">#REF!</definedName>
    <definedName name="HAF" localSheetId="45">#REF!</definedName>
    <definedName name="han" localSheetId="45" hidden="1">#REF!</definedName>
    <definedName name="hanliangbiao" localSheetId="45">#REF!</definedName>
    <definedName name="hardwar" localSheetId="45" hidden="1">#REF!</definedName>
    <definedName name="HBV" localSheetId="45">#REF!</definedName>
    <definedName name="HCR" localSheetId="45">#REF!</definedName>
    <definedName name="HDSVP" localSheetId="45">#REF!</definedName>
    <definedName name="HHAF" localSheetId="45">#REF!</definedName>
    <definedName name="HHMF" localSheetId="45">#REF!</definedName>
    <definedName name="HL" localSheetId="45">#REF!</definedName>
    <definedName name="HMF" localSheetId="45">#REF!</definedName>
    <definedName name="HMOTOR" localSheetId="45">#REF!</definedName>
    <definedName name="HPUMP" localSheetId="45">#REF!</definedName>
    <definedName name="HR" localSheetId="45">#REF!</definedName>
    <definedName name="HSH" localSheetId="45">#REF!</definedName>
    <definedName name="HSV" localSheetId="45">#REF!</definedName>
    <definedName name="htb" localSheetId="45">#REF!</definedName>
    <definedName name="hts" localSheetId="45">#REF!</definedName>
    <definedName name="HVAFP" localSheetId="45">#REF!</definedName>
    <definedName name="HVMF" localSheetId="45">#REF!</definedName>
    <definedName name="HWEI" localSheetId="45">#REF!</definedName>
    <definedName name="HWL" localSheetId="45">#REF!</definedName>
    <definedName name="HWR" localSheetId="45">#REF!</definedName>
    <definedName name="i" localSheetId="45">#REF!</definedName>
    <definedName name="ID" localSheetId="45">#REF!,#REF!</definedName>
    <definedName name="JA" localSheetId="45">#REF!</definedName>
    <definedName name="JE_GWAN_GONG" localSheetId="45">#REF!</definedName>
    <definedName name="jg" localSheetId="45">#REF!</definedName>
    <definedName name="jhjyg" localSheetId="45">#REF!</definedName>
    <definedName name="JK" localSheetId="45">#REF!</definedName>
    <definedName name="JUNG_GI_UN_JUN" localSheetId="45">#REF!</definedName>
    <definedName name="kim" localSheetId="45">#REF!</definedName>
    <definedName name="KJ" localSheetId="45">#REF!</definedName>
    <definedName name="kjjh" localSheetId="45">#REF!</definedName>
    <definedName name="kk" localSheetId="45" hidden="1">#REF!</definedName>
    <definedName name="LA" localSheetId="45">#REF!</definedName>
    <definedName name="Labor_Cost" localSheetId="45">#REF!</definedName>
    <definedName name="lf" localSheetId="45">#REF!</definedName>
    <definedName name="lll" localSheetId="45">#REF!</definedName>
    <definedName name="lllllll" localSheetId="45">#REF!</definedName>
    <definedName name="LMO" localSheetId="45">#REF!</definedName>
    <definedName name="LPI" localSheetId="45">#REF!</definedName>
    <definedName name="LSH" localSheetId="45">#REF!</definedName>
    <definedName name="Material" localSheetId="45">#REF!</definedName>
    <definedName name="MD" localSheetId="45">#REF!</definedName>
    <definedName name="MOK_DO_GONG" localSheetId="45">#REF!</definedName>
    <definedName name="MOK_GONG" localSheetId="45">#REF!</definedName>
    <definedName name="MONEY" localSheetId="45">#REF!,#REF!</definedName>
    <definedName name="MOTOR" localSheetId="45">#REF!</definedName>
    <definedName name="ms" localSheetId="45">#REF!</definedName>
    <definedName name="msc" localSheetId="45">#REF!</definedName>
    <definedName name="n" localSheetId="45" hidden="1">#REF!</definedName>
    <definedName name="N1S" localSheetId="45">#REF!</definedName>
    <definedName name="N2S" localSheetId="45">#REF!</definedName>
    <definedName name="N3S" localSheetId="45">#REF!</definedName>
    <definedName name="NAME" localSheetId="45">#REF!</definedName>
    <definedName name="NDO" localSheetId="45">#REF!</definedName>
    <definedName name="NK" localSheetId="45">#REF!</definedName>
    <definedName name="NO" localSheetId="45">#REF!</definedName>
    <definedName name="NPI" localSheetId="45">#REF!</definedName>
    <definedName name="ns" localSheetId="45">#REF!</definedName>
    <definedName name="NSH" localSheetId="45">#REF!</definedName>
    <definedName name="NSO" localSheetId="45">#REF!</definedName>
    <definedName name="o" localSheetId="45">#REF!</definedName>
    <definedName name="OOO" localSheetId="45">#REF!</definedName>
    <definedName name="p_all" localSheetId="45">#REF!</definedName>
    <definedName name="Pad_1" localSheetId="45">#REF!</definedName>
    <definedName name="PC_Pile" localSheetId="45">#REF!</definedName>
    <definedName name="Period_Const" localSheetId="45">#REF!</definedName>
    <definedName name="Pile_Driving" localSheetId="45">#REF!</definedName>
    <definedName name="PLANT_BAE_GWAN_GONG" localSheetId="45">#REF!</definedName>
    <definedName name="PLANT_GI_GAE_SUL_CHI_GONG" localSheetId="45">#REF!</definedName>
    <definedName name="PLANT_JE_GWAN_GONG" localSheetId="45">#REF!</definedName>
    <definedName name="PLANT_JUN_GONG" localSheetId="45">#REF!</definedName>
    <definedName name="PLANT_YONG_JUB_GONG" localSheetId="45">#REF!</definedName>
    <definedName name="plast" localSheetId="45">#REF!</definedName>
    <definedName name="PPP" localSheetId="45">#REF!</definedName>
    <definedName name="pps" localSheetId="45">#REF!</definedName>
    <definedName name="PRICE" localSheetId="45">#REF!</definedName>
    <definedName name="PRIN_TITLES" localSheetId="45">#REF!</definedName>
    <definedName name="Print_Area\C" localSheetId="45">#REF!</definedName>
    <definedName name="Print_Area_MI" localSheetId="45">#REF!</definedName>
    <definedName name="PRINT_AREA_MI1" localSheetId="45">#REF!</definedName>
    <definedName name="_xlnm.Print_Titles" localSheetId="45">#REF!</definedName>
    <definedName name="Print_Titles_MI" localSheetId="45">#REF!</definedName>
    <definedName name="PRINT_TITLES_MI1" localSheetId="45">#REF!</definedName>
    <definedName name="ps" localSheetId="45">#REF!</definedName>
    <definedName name="PUMP" localSheetId="45">#REF!</definedName>
    <definedName name="QQQ" localSheetId="45">#REF!</definedName>
    <definedName name="RATE" localSheetId="45">#REF!</definedName>
    <definedName name="Rebar" localSheetId="45">#REF!</definedName>
    <definedName name="Recorder" localSheetId="45" hidden="1">#REF!</definedName>
    <definedName name="RIBET_GONG" localSheetId="45">#REF!</definedName>
    <definedName name="RRR" localSheetId="45">#REF!</definedName>
    <definedName name="s" localSheetId="45">#REF!</definedName>
    <definedName name="sd" localSheetId="45">#REF!</definedName>
    <definedName name="sdg" localSheetId="45" hidden="1">#REF!</definedName>
    <definedName name="sdsss" localSheetId="45">#REF!</definedName>
    <definedName name="SEQCODE" localSheetId="45">#REF!</definedName>
    <definedName name="SFSDFS" localSheetId="45">#REF!</definedName>
    <definedName name="SK" localSheetId="45">#REF!</definedName>
    <definedName name="SKE" localSheetId="45">#REF!</definedName>
    <definedName name="Slab_Connect" localSheetId="45">#REF!</definedName>
    <definedName name="sort" localSheetId="45">#REF!</definedName>
    <definedName name="sort2" localSheetId="45">#REF!</definedName>
    <definedName name="SP" localSheetId="45">#REF!</definedName>
    <definedName name="SPEC" localSheetId="45">#REF!</definedName>
    <definedName name="Story_Total" localSheetId="45">#REF!</definedName>
    <definedName name="Struct_Type" localSheetId="45">#REF!</definedName>
    <definedName name="SUMMARY" localSheetId="45" hidden="1">#REF!</definedName>
    <definedName name="SUMMARYT" localSheetId="45" hidden="1">#REF!</definedName>
    <definedName name="SV" localSheetId="45">#REF!</definedName>
    <definedName name="SWL" localSheetId="45">#REF!</definedName>
    <definedName name="SWR" localSheetId="45">#REF!</definedName>
    <definedName name="T10M" localSheetId="45">#REF!</definedName>
    <definedName name="T10P" localSheetId="45">#REF!</definedName>
    <definedName name="T11M" localSheetId="45">#REF!</definedName>
    <definedName name="T11P" localSheetId="45">#REF!</definedName>
    <definedName name="T12M" localSheetId="45">#REF!</definedName>
    <definedName name="T12P" localSheetId="45">#REF!</definedName>
    <definedName name="T13M" localSheetId="45">#REF!</definedName>
    <definedName name="T13P" localSheetId="45">#REF!</definedName>
    <definedName name="T14M" localSheetId="45">#REF!</definedName>
    <definedName name="T14P" localSheetId="45">#REF!</definedName>
    <definedName name="T15M" localSheetId="45">#REF!</definedName>
    <definedName name="T15P" localSheetId="45">#REF!</definedName>
    <definedName name="T16M" localSheetId="45">#REF!</definedName>
    <definedName name="T16P" localSheetId="45">#REF!</definedName>
    <definedName name="T17M" localSheetId="45">#REF!</definedName>
    <definedName name="T17P" localSheetId="45">#REF!</definedName>
    <definedName name="T18M" localSheetId="45">#REF!</definedName>
    <definedName name="T18P" localSheetId="45">#REF!</definedName>
    <definedName name="T19M" localSheetId="45">#REF!</definedName>
    <definedName name="T19P" localSheetId="45">#REF!</definedName>
    <definedName name="T1E" localSheetId="45">#REF!</definedName>
    <definedName name="T1M" localSheetId="45">#REF!</definedName>
    <definedName name="T1P" localSheetId="45">#REF!</definedName>
    <definedName name="T1S" localSheetId="45">#REF!</definedName>
    <definedName name="T20M" localSheetId="45">#REF!</definedName>
    <definedName name="T20P" localSheetId="45">#REF!</definedName>
    <definedName name="T21M" localSheetId="45">#REF!</definedName>
    <definedName name="T21P" localSheetId="45">#REF!</definedName>
    <definedName name="T22E" localSheetId="45">#REF!</definedName>
    <definedName name="T23M" localSheetId="45">#REF!</definedName>
    <definedName name="T23P" localSheetId="45">#REF!</definedName>
    <definedName name="T24M" localSheetId="45">#REF!</definedName>
    <definedName name="T24P" localSheetId="45">#REF!</definedName>
    <definedName name="T2E" localSheetId="45">#REF!</definedName>
    <definedName name="T2M" localSheetId="45">#REF!</definedName>
    <definedName name="T2P" localSheetId="45">#REF!</definedName>
    <definedName name="T2S" localSheetId="45">#REF!</definedName>
    <definedName name="T3P" localSheetId="45">#REF!</definedName>
    <definedName name="T3S" localSheetId="45">#REF!</definedName>
    <definedName name="T4M" localSheetId="45">#REF!</definedName>
    <definedName name="T4P" localSheetId="45">#REF!</definedName>
    <definedName name="T5M" localSheetId="45">#REF!</definedName>
    <definedName name="T5P" localSheetId="45">#REF!</definedName>
    <definedName name="T6M" localSheetId="45">#REF!</definedName>
    <definedName name="T6P" localSheetId="45">#REF!</definedName>
    <definedName name="T7M" localSheetId="45">#REF!</definedName>
    <definedName name="T7P" localSheetId="45">#REF!</definedName>
    <definedName name="T8M" localSheetId="45">#REF!</definedName>
    <definedName name="T8P" localSheetId="45">#REF!</definedName>
    <definedName name="T9M" localSheetId="45">#REF!</definedName>
    <definedName name="T9P" localSheetId="45">#REF!</definedName>
    <definedName name="TITLE" localSheetId="45">#REF!</definedName>
    <definedName name="TK_BYUL_IN_BU" localSheetId="45">#REF!</definedName>
    <definedName name="TMO" localSheetId="45">#REF!</definedName>
    <definedName name="Total_Floor_Area" localSheetId="45">#REF!</definedName>
    <definedName name="tr" localSheetId="45" hidden="1">#REF!</definedName>
    <definedName name="TT" localSheetId="45">#REF!</definedName>
    <definedName name="TTT" localSheetId="45">#REF!</definedName>
    <definedName name="tuchal" localSheetId="45">#REF!</definedName>
    <definedName name="TW" localSheetId="45">#REF!</definedName>
    <definedName name="TWL" localSheetId="45">#REF!</definedName>
    <definedName name="TWR" localSheetId="45">#REF!</definedName>
    <definedName name="TYPE" localSheetId="45">#REF!</definedName>
    <definedName name="TYPEEA" localSheetId="45">#REF!</definedName>
    <definedName name="UNIT" localSheetId="45">#REF!</definedName>
    <definedName name="VAFP" localSheetId="45">#REF!</definedName>
    <definedName name="VBV" localSheetId="45">#REF!</definedName>
    <definedName name="VCR" localSheetId="45">#REF!</definedName>
    <definedName name="VDSVP" localSheetId="45">#REF!</definedName>
    <definedName name="VHAF" localSheetId="45">#REF!</definedName>
    <definedName name="VHMF" localSheetId="45">#REF!</definedName>
    <definedName name="VMF" localSheetId="45">#REF!</definedName>
    <definedName name="VMOTOR" localSheetId="45">#REF!</definedName>
    <definedName name="VPUMP" localSheetId="45">#REF!</definedName>
    <definedName name="VSV" localSheetId="45">#REF!</definedName>
    <definedName name="VVAFP" localSheetId="45">#REF!</definedName>
    <definedName name="VVMF" localSheetId="45">#REF!</definedName>
    <definedName name="VVV" localSheetId="45">#REF!</definedName>
    <definedName name="VWEI" localSheetId="45">#REF!</definedName>
    <definedName name="w" localSheetId="45">#REF!</definedName>
    <definedName name="WEI" localSheetId="45">#REF!</definedName>
    <definedName name="Work_Description" localSheetId="45">#REF!</definedName>
    <definedName name="WSO" localSheetId="45">#REF!</definedName>
    <definedName name="WW" localSheetId="45">#REF!</definedName>
    <definedName name="X9701D_일위대가_List" localSheetId="45">#REF!</definedName>
    <definedName name="XA" localSheetId="45">#REF!</definedName>
    <definedName name="XS" localSheetId="45">#REF!</definedName>
    <definedName name="xx" localSheetId="45" hidden="1">#REF!</definedName>
    <definedName name="xxx" localSheetId="45" hidden="1">#REF!</definedName>
    <definedName name="XZ" localSheetId="45">#REF!</definedName>
    <definedName name="YONG_JUB_GONG" localSheetId="45">#REF!</definedName>
    <definedName name="YOO" localSheetId="45">#REF!</definedName>
    <definedName name="yoo10" localSheetId="45">#REF!</definedName>
    <definedName name="yoo2" localSheetId="45">#REF!</definedName>
    <definedName name="yoo3" localSheetId="45">#REF!</definedName>
    <definedName name="yoo4" localSheetId="45">#REF!</definedName>
    <definedName name="YOO5" localSheetId="45">#REF!</definedName>
    <definedName name="YOO6" localSheetId="45">#REF!</definedName>
    <definedName name="YOO7" localSheetId="45">#REF!</definedName>
    <definedName name="yoo8" localSheetId="45">#REF!</definedName>
    <definedName name="YOO9" localSheetId="45">#REF!</definedName>
    <definedName name="YOON" localSheetId="45">#REF!</definedName>
    <definedName name="YOON2" localSheetId="45">#REF!</definedName>
    <definedName name="YOON3" localSheetId="45">#REF!</definedName>
    <definedName name="YOON4" localSheetId="45">#REF!</definedName>
    <definedName name="Z" localSheetId="45">#REF!</definedName>
    <definedName name="Z_0E9FE9F8_6DD2_48FC_9AB4_8E7C3E14C436_.wvu.PrintArea" localSheetId="45" hidden="1">#REF!</definedName>
    <definedName name="Z_0E9FE9F8_6DD2_48FC_9AB4_8E7C3E14C436_.wvu.PrintTitles" localSheetId="45" hidden="1">#REF!</definedName>
    <definedName name="Z6_" localSheetId="45">#REF!</definedName>
    <definedName name="ㄱㅈㅎ" localSheetId="45" hidden="1">#REF!</definedName>
    <definedName name="가실행" localSheetId="45">#REF!</definedName>
    <definedName name="간접노무비" localSheetId="45">#REF!</definedName>
    <definedName name="간접노무비요율" localSheetId="45">#REF!</definedName>
    <definedName name="간접노무비표" localSheetId="45">#REF!</definedName>
    <definedName name="갈빌1호" localSheetId="45">#REF!</definedName>
    <definedName name="갈빌2호" localSheetId="45">#REF!</definedName>
    <definedName name="갈빌3호" localSheetId="45">#REF!</definedName>
    <definedName name="개산분" localSheetId="45">#REF!</definedName>
    <definedName name="견" localSheetId="45">#REF!,#REF!</definedName>
    <definedName name="견적품의" localSheetId="45">#REF!</definedName>
    <definedName name="경비" localSheetId="45">#REF!</definedName>
    <definedName name="경비1" localSheetId="45" hidden="1">#REF!</definedName>
    <definedName name="경비합" localSheetId="45">#REF!</definedName>
    <definedName name="경상비" localSheetId="45">#REF!</definedName>
    <definedName name="공구" localSheetId="45">#REF!</definedName>
    <definedName name="공구손료" localSheetId="45">#REF!</definedName>
    <definedName name="공급가액" localSheetId="45">#REF!</definedName>
    <definedName name="공사명" localSheetId="45">#REF!</definedName>
    <definedName name="공사비" localSheetId="45">#REF!</definedName>
    <definedName name="공사원가" localSheetId="45">#REF!</definedName>
    <definedName name="공종" localSheetId="45">#REF!</definedName>
    <definedName name="공종갯수" localSheetId="45">#REF!</definedName>
    <definedName name="관급" localSheetId="45">#REF!,#REF!,#REF!</definedName>
    <definedName name="관급액" localSheetId="45">#REF!</definedName>
    <definedName name="관급자재대" localSheetId="45">#REF!</definedName>
    <definedName name="관급자재비" localSheetId="45">#REF!</definedName>
    <definedName name="관로연장거리" localSheetId="45">#REF!</definedName>
    <definedName name="관정지반고" localSheetId="45">#REF!</definedName>
    <definedName name="구산갑지" localSheetId="45" hidden="1">#REF!</definedName>
    <definedName name="군산" localSheetId="45">#REF!</definedName>
    <definedName name="군유1" localSheetId="45">#REF!</definedName>
    <definedName name="군유2" localSheetId="45">#REF!</definedName>
    <definedName name="군유3" localSheetId="45">#REF!</definedName>
    <definedName name="군유4" localSheetId="45">#REF!</definedName>
    <definedName name="군유5" localSheetId="45">#REF!</definedName>
    <definedName name="군유6" localSheetId="45">#REF!</definedName>
    <definedName name="군유7" localSheetId="45">#REF!</definedName>
    <definedName name="규격수" localSheetId="45">#REF!</definedName>
    <definedName name="기준" localSheetId="45">#REF!</definedName>
    <definedName name="기초데이타" localSheetId="45">#REF!</definedName>
    <definedName name="기초액" localSheetId="45">#REF!</definedName>
    <definedName name="기타경비" localSheetId="45">#REF!</definedName>
    <definedName name="기타경비요율" localSheetId="45">#REF!</definedName>
    <definedName name="기타경비표" localSheetId="45">#REF!</definedName>
    <definedName name="地" localSheetId="45">#REF!</definedName>
    <definedName name="附加赛" localSheetId="45">#REF!</definedName>
    <definedName name="概算表" localSheetId="45">#REF!</definedName>
    <definedName name="管理费" localSheetId="45">#REF!</definedName>
    <definedName name="ㄴ" localSheetId="45">#REF!</definedName>
    <definedName name="ㄴㄱㄹ" localSheetId="45" hidden="1">#REF!</definedName>
    <definedName name="ㄴㄴ" localSheetId="45">#REF!</definedName>
    <definedName name="ㄴㄴㄴ" localSheetId="45">#REF!</definedName>
    <definedName name="ㄴㄴㄴㄴ" localSheetId="45">#REF!</definedName>
    <definedName name="ㄴㄴㄴㄴㄴ" localSheetId="45">#REF!</definedName>
    <definedName name="ㄴㅁ" localSheetId="45" hidden="1">#REF!</definedName>
    <definedName name="나." localSheetId="45">#REF!</definedName>
    <definedName name="나야" localSheetId="45">#REF!</definedName>
    <definedName name="남산1호" localSheetId="45">#REF!</definedName>
    <definedName name="남산2호" localSheetId="45">#REF!</definedName>
    <definedName name="내고" localSheetId="45">#REF!</definedName>
    <definedName name="내역서" localSheetId="45">#REF!</definedName>
    <definedName name="哈哈" localSheetId="45">#REF!</definedName>
    <definedName name="好" localSheetId="45">#REF!</definedName>
    <definedName name="呵呵" localSheetId="45">#REF!</definedName>
    <definedName name="노곡1호" localSheetId="45">#REF!</definedName>
    <definedName name="노곡2호" localSheetId="45">#REF!</definedName>
    <definedName name="노곡3호" localSheetId="45">#REF!</definedName>
    <definedName name="노곡4호" localSheetId="45">#REF!</definedName>
    <definedName name="노무비" localSheetId="45">#REF!</definedName>
    <definedName name="노무비합" localSheetId="45">#REF!</definedName>
    <definedName name="노부비" localSheetId="45">#REF!</definedName>
    <definedName name="노임" localSheetId="45">#REF!</definedName>
    <definedName name="농원1호" localSheetId="45">#REF!</definedName>
    <definedName name="농원2호" localSheetId="45">#REF!</definedName>
    <definedName name="다." localSheetId="45">#REF!</definedName>
    <definedName name="단가" localSheetId="45">#REF!</definedName>
    <definedName name="단가2" localSheetId="45">#REF!,#REF!</definedName>
    <definedName name="단가비교표" localSheetId="45">#REF!,#REF!</definedName>
    <definedName name="단가산출" localSheetId="45">#REF!</definedName>
    <definedName name="단가적용표" localSheetId="45">#REF!</definedName>
    <definedName name="대가" localSheetId="45">#REF!,#REF!</definedName>
    <definedName name="대구" localSheetId="45">#REF!</definedName>
    <definedName name="덕산1호" localSheetId="45">#REF!</definedName>
    <definedName name="덕산2호" localSheetId="45">#REF!</definedName>
    <definedName name="덕산3호" localSheetId="45">#REF!</definedName>
    <definedName name="덕산4호" localSheetId="45">#REF!</definedName>
    <definedName name="덕전1호" localSheetId="45">#REF!</definedName>
    <definedName name="덕전2호" localSheetId="45">#REF!</definedName>
    <definedName name="덕전3호" localSheetId="45">#REF!</definedName>
    <definedName name="덕지1호" localSheetId="45">#REF!</definedName>
    <definedName name="덕천1호" localSheetId="45">#REF!</definedName>
    <definedName name="덕천2호" localSheetId="45">#REF!</definedName>
    <definedName name="덕천3호" localSheetId="45">#REF!</definedName>
    <definedName name="덕천4호" localSheetId="45">#REF!</definedName>
    <definedName name="利润" localSheetId="45">#REF!</definedName>
    <definedName name="도공100미" localSheetId="45">#REF!</definedName>
    <definedName name="도공100억" localSheetId="45">#REF!</definedName>
    <definedName name="도급공사" localSheetId="45">#REF!</definedName>
    <definedName name="도급공사비" localSheetId="45">#REF!</definedName>
    <definedName name="도급예산액" localSheetId="45">#REF!</definedName>
    <definedName name="도급예상액" localSheetId="45">#REF!</definedName>
    <definedName name="도장면적" localSheetId="45">#REF!</definedName>
    <definedName name="도장면적가공" localSheetId="45">#REF!</definedName>
    <definedName name="도장면적가공1" localSheetId="45">#REF!</definedName>
    <definedName name="동두천" localSheetId="45">#REF!</definedName>
    <definedName name="두기1" localSheetId="45">#REF!</definedName>
    <definedName name="두기1호" localSheetId="45">#REF!</definedName>
    <definedName name="두기2" localSheetId="45">#REF!</definedName>
    <definedName name="두기2호" localSheetId="45">#REF!</definedName>
    <definedName name="두기3" localSheetId="45">#REF!</definedName>
    <definedName name="두기3호" localSheetId="45">#REF!</definedName>
    <definedName name="你好" localSheetId="45">#REF!</definedName>
    <definedName name="飘窗" localSheetId="45">#REF!</definedName>
    <definedName name="ㄹ" localSheetId="45">#REF!</definedName>
    <definedName name="ㄹㄹ" localSheetId="45">#REF!</definedName>
    <definedName name="ㄹㄹㄹ" localSheetId="45">#REF!</definedName>
    <definedName name="ㄹㄹㄹㄹ" localSheetId="45">#REF!</definedName>
    <definedName name="ㄹㄹㄹㄹㄹ" localSheetId="45">#REF!</definedName>
    <definedName name="ㄹㄹㄹㄹㄹㄹ" localSheetId="45">#REF!</definedName>
    <definedName name="ㄹㄹㄹㄹㄹㄹㄹ" localSheetId="45">#REF!</definedName>
    <definedName name="ㄹㄹㄹㄹㄹㄹㄹㄹㄹㄹㄹ" localSheetId="45">#REF!</definedName>
    <definedName name="ㄹㄹㄹㄹㄹㄹㄹㄹㄹㄹㄹㄹㄹㄹㄹ" localSheetId="45">#REF!</definedName>
    <definedName name="ㄹ호" localSheetId="45" hidden="1">#REF!</definedName>
    <definedName name="设计费" localSheetId="45">#REF!</definedName>
    <definedName name="税收" localSheetId="45">#REF!</definedName>
    <definedName name="ㅁㄴ" localSheetId="45" hidden="1">#REF!</definedName>
    <definedName name="ㅁㅁㅁ" localSheetId="45">#REF!</definedName>
    <definedName name="ㅁㅁㅁㅁㅁㅁ" localSheetId="45" hidden="1">#REF!</definedName>
    <definedName name="ㅁㅇ" localSheetId="45">#REF!</definedName>
    <definedName name="外委加工.dbf" localSheetId="45">#REF!</definedName>
    <definedName name="멘트" localSheetId="45">#REF!</definedName>
    <definedName name="모래" localSheetId="45">#REF!</definedName>
    <definedName name="모래1" localSheetId="45">#REF!</definedName>
    <definedName name="무농1호" localSheetId="45">#REF!</definedName>
    <definedName name="무농2호" localSheetId="45">#REF!</definedName>
    <definedName name="박경희" localSheetId="45">#REF!</definedName>
    <definedName name="번들1호" localSheetId="45">#REF!</definedName>
    <definedName name="번들2호" localSheetId="45">#REF!</definedName>
    <definedName name="번들3호" localSheetId="45">#REF!</definedName>
    <definedName name="부가가치세" localSheetId="45">#REF!</definedName>
    <definedName name="부가가치세요율" localSheetId="45">#REF!</definedName>
    <definedName name="부가가치표" localSheetId="45">#REF!</definedName>
    <definedName name="부대" localSheetId="45">#REF!</definedName>
    <definedName name="부대내역비교" localSheetId="45">#REF!</definedName>
    <definedName name="부대사항" localSheetId="45">#REF!</definedName>
    <definedName name="분석" localSheetId="45">#REF!</definedName>
    <definedName name="비계" localSheetId="45">#REF!</definedName>
    <definedName name="비교표2" localSheetId="45" hidden="1">#REF!</definedName>
    <definedName name="비목1" localSheetId="45">#REF!</definedName>
    <definedName name="비목2" localSheetId="45">#REF!</definedName>
    <definedName name="비목3" localSheetId="45">#REF!</definedName>
    <definedName name="비목4" localSheetId="45">#REF!</definedName>
    <definedName name="ㅅㅅ" localSheetId="45">#REF!</definedName>
    <definedName name="사" localSheetId="45" hidden="1">#REF!</definedName>
    <definedName name="산재보험료" localSheetId="45">#REF!</definedName>
    <definedName name="산재보험료요율" localSheetId="45">#REF!</definedName>
    <definedName name="산재보험료표" localSheetId="45">#REF!</definedName>
    <definedName name="산출" localSheetId="45">#REF!</definedName>
    <definedName name="산출경비" localSheetId="45">#REF!</definedName>
    <definedName name="삼" localSheetId="45">#REF!</definedName>
    <definedName name="상림1호" localSheetId="45">#REF!</definedName>
    <definedName name="상림2호" localSheetId="45">#REF!</definedName>
    <definedName name="상림3호" localSheetId="45">#REF!</definedName>
    <definedName name="생사1호" localSheetId="45">#REF!</definedName>
    <definedName name="생사2호" localSheetId="45">#REF!</definedName>
    <definedName name="생사기존" localSheetId="45">#REF!</definedName>
    <definedName name="서울" localSheetId="45">#REF!</definedName>
    <definedName name="선량1호" localSheetId="45">#REF!</definedName>
    <definedName name="선량2호" localSheetId="45">#REF!</definedName>
    <definedName name="선량3호" localSheetId="45">#REF!</definedName>
    <definedName name="선량4호" localSheetId="45">#REF!</definedName>
    <definedName name="선량5호" localSheetId="45">#REF!</definedName>
    <definedName name="설계사" localSheetId="45">#REF!</definedName>
    <definedName name="설계삼" localSheetId="45">#REF!</definedName>
    <definedName name="설계오" localSheetId="45">#REF!</definedName>
    <definedName name="설계육" localSheetId="45">#REF!</definedName>
    <definedName name="설계이" localSheetId="45">#REF!</definedName>
    <definedName name="성산1호" localSheetId="45">#REF!</definedName>
    <definedName name="성산2호" localSheetId="45">#REF!</definedName>
    <definedName name="성산3호" localSheetId="45">#REF!</definedName>
    <definedName name="성산4호" localSheetId="45">#REF!</definedName>
    <definedName name="성산5호" localSheetId="45">#REF!</definedName>
    <definedName name="송수관로구경" localSheetId="45">#REF!</definedName>
    <definedName name="송천1" localSheetId="45">#REF!</definedName>
    <definedName name="송천2" localSheetId="45">#REF!</definedName>
    <definedName name="수중모타1" localSheetId="45">#REF!</definedName>
    <definedName name="수중모타10" localSheetId="45">#REF!</definedName>
    <definedName name="수중모타15" localSheetId="45">#REF!</definedName>
    <definedName name="수중모타2" localSheetId="45">#REF!</definedName>
    <definedName name="수중모타20" localSheetId="45">#REF!</definedName>
    <definedName name="수중모타25" localSheetId="45">#REF!</definedName>
    <definedName name="수중모타3" localSheetId="45">#REF!</definedName>
    <definedName name="수중모타30" localSheetId="45">#REF!</definedName>
    <definedName name="수중모타5" localSheetId="45">#REF!</definedName>
    <definedName name="수중모타7.5" localSheetId="45">#REF!</definedName>
    <definedName name="수중모터펌프단가" localSheetId="45">#REF!</definedName>
    <definedName name="수중케이블단가" localSheetId="45">#REF!</definedName>
    <definedName name="수행능력" localSheetId="45">#REF!</definedName>
    <definedName name="순공사비" localSheetId="45">#REF!</definedName>
    <definedName name="순공사원가" localSheetId="45">#REF!</definedName>
    <definedName name="시" localSheetId="45">#REF!</definedName>
    <definedName name="신성1" localSheetId="45">#REF!</definedName>
    <definedName name="신성2" localSheetId="45">#REF!</definedName>
    <definedName name="신성3" localSheetId="45">#REF!</definedName>
    <definedName name="신성4" localSheetId="45">#REF!</definedName>
    <definedName name="신성5" localSheetId="45">#REF!</definedName>
    <definedName name="신성6" localSheetId="45">#REF!</definedName>
    <definedName name="신성7" localSheetId="45">#REF!</definedName>
    <definedName name="신흥1호" localSheetId="45">#REF!</definedName>
    <definedName name="신흥2호" localSheetId="45">#REF!</definedName>
    <definedName name="실경상" localSheetId="45">#REF!</definedName>
    <definedName name="실행" localSheetId="45">#REF!</definedName>
    <definedName name="실행검토" localSheetId="45" hidden="1">#REF!</definedName>
    <definedName name="실행예상액" localSheetId="45" hidden="1">#REF!</definedName>
    <definedName name="실행집계" localSheetId="45">#REF!</definedName>
    <definedName name="ㅇㄹ" localSheetId="45" hidden="1">#REF!</definedName>
    <definedName name="ㅇㅇ" localSheetId="45">#REF!</definedName>
    <definedName name="ㅇㅇㅇ" localSheetId="45">#REF!</definedName>
    <definedName name="아연도강관단가" localSheetId="45">#REF!</definedName>
    <definedName name="아연도배관단가" localSheetId="45">#REF!</definedName>
    <definedName name="아연도배관자재" localSheetId="45">#REF!</definedName>
    <definedName name="안방1호" localSheetId="45">#REF!</definedName>
    <definedName name="안방2호" localSheetId="45">#REF!</definedName>
    <definedName name="안전관리비" localSheetId="45">#REF!</definedName>
    <definedName name="안전관리비요율" localSheetId="45">#REF!</definedName>
    <definedName name="안전관리비표" localSheetId="45">#REF!</definedName>
    <definedName name="안정수위" localSheetId="45">#REF!</definedName>
    <definedName name="앞들1호" localSheetId="45">#REF!</definedName>
    <definedName name="앞들2호" localSheetId="45">#REF!</definedName>
    <definedName name="양수량" localSheetId="45">#REF!</definedName>
    <definedName name="양식" localSheetId="45">#REF!</definedName>
    <definedName name="업체" localSheetId="45" hidden="1">#REF!</definedName>
    <definedName name="오산" localSheetId="45">#REF!</definedName>
    <definedName name="오주1호" localSheetId="45">#REF!</definedName>
    <definedName name="오주2호" localSheetId="45">#REF!</definedName>
    <definedName name="오주3호" localSheetId="45">#REF!</definedName>
    <definedName name="오주4호" localSheetId="45">#REF!</definedName>
    <definedName name="왕암내역" localSheetId="45">#REF!</definedName>
    <definedName name="요동1호" localSheetId="45">#REF!</definedName>
    <definedName name="요동2호" localSheetId="45">#REF!</definedName>
    <definedName name="용접" localSheetId="45">#REF!</definedName>
    <definedName name="우산" localSheetId="45">#REF!</definedName>
    <definedName name="운반중량산출2" localSheetId="45">#REF!</definedName>
    <definedName name="운암" localSheetId="45">#REF!</definedName>
    <definedName name="운호1호" localSheetId="45">#REF!</definedName>
    <definedName name="운호2호" localSheetId="45">#REF!</definedName>
    <definedName name="운호3호" localSheetId="45">#REF!</definedName>
    <definedName name="울산프랜지" localSheetId="45">#REF!</definedName>
    <definedName name="원가계산명" localSheetId="45">#REF!</definedName>
    <definedName name="원운1호" localSheetId="45">#REF!</definedName>
    <definedName name="원운2호" localSheetId="45">#REF!</definedName>
    <definedName name="육" localSheetId="45">#REF!</definedName>
    <definedName name="육리1호" localSheetId="45">#REF!</definedName>
    <definedName name="육리2호" localSheetId="45">#REF!</definedName>
    <definedName name="은산1호" localSheetId="45">#REF!</definedName>
    <definedName name="은산2호" localSheetId="45">#REF!</definedName>
    <definedName name="은산3호" localSheetId="45">#REF!</definedName>
    <definedName name="은산4호" localSheetId="45">#REF!</definedName>
    <definedName name="의무비" localSheetId="45">#REF!</definedName>
    <definedName name="의정부" localSheetId="45">#REF!</definedName>
    <definedName name="이" localSheetId="45">#REF!</definedName>
    <definedName name="이윤" localSheetId="45">#REF!</definedName>
    <definedName name="이윤요율" localSheetId="45">#REF!</definedName>
    <definedName name="이윤표" localSheetId="45">#REF!</definedName>
    <definedName name="이희선" localSheetId="45">#REF!,#REF!</definedName>
    <definedName name="인공" localSheetId="45">#REF!</definedName>
    <definedName name="인입공사비" localSheetId="45">#REF!</definedName>
    <definedName name="일반관리비" localSheetId="45">#REF!</definedName>
    <definedName name="일반관리비요율" localSheetId="45">#REF!</definedName>
    <definedName name="일반관리비표" localSheetId="45">#REF!</definedName>
    <definedName name="일위" localSheetId="45">#REF!,#REF!</definedName>
    <definedName name="일위대가" localSheetId="45">#REF!</definedName>
    <definedName name="일위목록" localSheetId="45">#REF!</definedName>
    <definedName name="입력란" localSheetId="45">#REF!</definedName>
    <definedName name="입력전체" localSheetId="45">#REF!</definedName>
    <definedName name="입안1호" localSheetId="45">#REF!</definedName>
    <definedName name="입안2호" localSheetId="45">#REF!</definedName>
    <definedName name="입안3호" localSheetId="45">#REF!</definedName>
    <definedName name="입안4호" localSheetId="45">#REF!</definedName>
    <definedName name="입안기존2" localSheetId="45">#REF!</definedName>
    <definedName name="자연수위" localSheetId="45">#REF!</definedName>
    <definedName name="자재" localSheetId="45">#REF!</definedName>
    <definedName name="잡자재비" localSheetId="45">#REF!</definedName>
    <definedName name="장산1" localSheetId="45">#REF!</definedName>
    <definedName name="장산2" localSheetId="45">#REF!</definedName>
    <definedName name="장산3" localSheetId="45">#REF!</definedName>
    <definedName name="장춘" localSheetId="45">#REF!</definedName>
    <definedName name="재료비" localSheetId="45">#REF!</definedName>
    <definedName name="재료비요율" localSheetId="45">#REF!</definedName>
    <definedName name="재료집계3" localSheetId="45">#REF!</definedName>
    <definedName name="저격2" localSheetId="45">#REF!</definedName>
    <definedName name="저수조만수위" localSheetId="45">#REF!</definedName>
    <definedName name="전동기용량" localSheetId="45">#REF!</definedName>
    <definedName name="전선관부속품비" localSheetId="45">#REF!</definedName>
    <definedName name="전장su" localSheetId="45">#REF!</definedName>
    <definedName name="정열범위" localSheetId="45">#REF!</definedName>
    <definedName name="조달예가" localSheetId="45">#REF!</definedName>
    <definedName name="중량" localSheetId="45">#REF!</definedName>
    <definedName name="중량표" localSheetId="45">#REF!</definedName>
    <definedName name="지동" localSheetId="45">#REF!</definedName>
    <definedName name="지질" localSheetId="45">#REF!</definedName>
    <definedName name="지질2" localSheetId="45">#REF!</definedName>
    <definedName name="직접경비" localSheetId="45">#REF!</definedName>
    <definedName name="직접노무비" localSheetId="45">#REF!</definedName>
    <definedName name="직접노무비요율" localSheetId="45">#REF!</definedName>
    <definedName name="직접비" localSheetId="45">#REF!</definedName>
    <definedName name="직접재료비" localSheetId="45">#REF!</definedName>
    <definedName name="직접재료비합" localSheetId="45">#REF!</definedName>
    <definedName name="직종" localSheetId="45">#REF!</definedName>
    <definedName name="직종명" localSheetId="45">#REF!</definedName>
    <definedName name="진석" localSheetId="45">#REF!,#REF!</definedName>
    <definedName name="ㅊ3" localSheetId="45">#REF!</definedName>
    <definedName name="차체2" localSheetId="45">#REF!</definedName>
    <definedName name="착정심도" localSheetId="45">#REF!</definedName>
    <definedName name="철골공" localSheetId="45">#REF!</definedName>
    <definedName name="철목1호" localSheetId="45">#REF!</definedName>
    <definedName name="철목2호" localSheetId="45">#REF!</definedName>
    <definedName name="철목3호" localSheetId="45">#REF!</definedName>
    <definedName name="철목4호" localSheetId="45">#REF!</definedName>
    <definedName name="철콘" localSheetId="45">#REF!</definedName>
    <definedName name="철콘견적" localSheetId="45">#REF!</definedName>
    <definedName name="철콘번호" localSheetId="45">#REF!</definedName>
    <definedName name="청림1호" localSheetId="45">#REF!</definedName>
    <definedName name="청림2호" localSheetId="45">#REF!</definedName>
    <definedName name="청림3호" localSheetId="45">#REF!</definedName>
    <definedName name="총공사비" localSheetId="45">#REF!</definedName>
    <definedName name="총괄" localSheetId="45">#REF!</definedName>
    <definedName name="총괄표0" localSheetId="45" hidden="1">#REF!</definedName>
    <definedName name="총원가" localSheetId="45">#REF!</definedName>
    <definedName name="칠" localSheetId="45">#REF!</definedName>
    <definedName name="ㅌㅌㅌㅌㅌㅌㅌ" localSheetId="45">#REF!</definedName>
    <definedName name="토" localSheetId="45" hidden="1">#REF!</definedName>
    <definedName name="팔" localSheetId="45" hidden="1">#REF!</definedName>
    <definedName name="펌프구경" localSheetId="45">#REF!</definedName>
    <definedName name="평택" localSheetId="45">#REF!</definedName>
    <definedName name="표지" localSheetId="45" hidden="1">#REF!</definedName>
    <definedName name="프린트" localSheetId="45">#REF!</definedName>
    <definedName name="ㅎ" localSheetId="45">#REF!</definedName>
    <definedName name="ㅎ314" localSheetId="45">#REF!</definedName>
    <definedName name="ㅎ384" localSheetId="45">#REF!</definedName>
    <definedName name="ㅎㄹㄹ" localSheetId="45">#REF!</definedName>
    <definedName name="하도급계획서" localSheetId="45">#REF!</definedName>
    <definedName name="한" localSheetId="45" hidden="1">#REF!</definedName>
    <definedName name="한교1호" localSheetId="45">#REF!</definedName>
    <definedName name="한교2호" localSheetId="45">#REF!</definedName>
    <definedName name="한교3호" localSheetId="45">#REF!</definedName>
    <definedName name="한전" localSheetId="45">#REF!</definedName>
    <definedName name="한전수탁비" localSheetId="45">#REF!</definedName>
    <definedName name="할증" localSheetId="45">#REF!</definedName>
    <definedName name="합계" localSheetId="45">#REF!</definedName>
    <definedName name="행삭제" localSheetId="45">#REF!</definedName>
    <definedName name="현천기자재비" localSheetId="45">#REF!</definedName>
    <definedName name="화신1호" localSheetId="45">#REF!</definedName>
    <definedName name="화신2호" localSheetId="45">#REF!</definedName>
    <definedName name="화신기존1" localSheetId="45">#REF!</definedName>
    <definedName name="화신기존2" localSheetId="45">#REF!</definedName>
    <definedName name="환산계수" localSheetId="45">#REF!</definedName>
    <definedName name="회사명" localSheetId="45">#REF!</definedName>
    <definedName name="회시1호" localSheetId="45">#REF!</definedName>
    <definedName name="회시2호" localSheetId="45">#REF!</definedName>
    <definedName name="희선" localSheetId="45">#REF!,#REF!,#REF!,#REF!,#REF!,#REF!,#REF!,#REF!,#REF!,#REF!,#REF!,#REF!,#REF!,#REF!,#REF!,#REF!,#REF!,#REF!,#REF!</definedName>
    <definedName name="ㅗ1433" localSheetId="45">#REF!</definedName>
    <definedName name="ㅗㅓㅏ" localSheetId="45">#REF!</definedName>
    <definedName name="ㅠ" localSheetId="45">#REF!</definedName>
    <definedName name="ㅠ1" localSheetId="45">#REF!</definedName>
    <definedName name="ㅠ121" localSheetId="45">#REF!</definedName>
    <definedName name="_xlnm.Print_Area" localSheetId="45">'3.1C1515d'!$A$1:$I$34</definedName>
    <definedName name="\e" localSheetId="46">#REF!</definedName>
    <definedName name="\g" localSheetId="46">#REF!</definedName>
    <definedName name="\O" localSheetId="46">#REF!</definedName>
    <definedName name="\s" localSheetId="46">#REF!</definedName>
    <definedName name="_\D" localSheetId="46">#REF!</definedName>
    <definedName name="_\X" localSheetId="46">#REF!</definedName>
    <definedName name="________cap11" localSheetId="46">#REF!</definedName>
    <definedName name="_______cap11" localSheetId="46">#REF!</definedName>
    <definedName name="______cap11" localSheetId="46">#REF!</definedName>
    <definedName name="_____key2" localSheetId="46" hidden="1">#REF!</definedName>
    <definedName name="____key2" localSheetId="46" hidden="1">#REF!</definedName>
    <definedName name="____YO1" localSheetId="46">#REF!</definedName>
    <definedName name="____총괄표" localSheetId="46" hidden="1">#REF!</definedName>
    <definedName name="___BMK10" localSheetId="46">#REF!</definedName>
    <definedName name="___HSH1" localSheetId="46">#REF!</definedName>
    <definedName name="___HSH2" localSheetId="46">#REF!</definedName>
    <definedName name="___HTB2" localSheetId="46">#REF!</definedName>
    <definedName name="___HTS1" localSheetId="46">#REF!</definedName>
    <definedName name="___key2" localSheetId="46" hidden="1">#REF!</definedName>
    <definedName name="___MS1" localSheetId="46">#REF!</definedName>
    <definedName name="___mu1" localSheetId="46">#REF!</definedName>
    <definedName name="___mu2" localSheetId="46">#REF!</definedName>
    <definedName name="___mu3" localSheetId="46">#REF!</definedName>
    <definedName name="___na7" localSheetId="46">#REF!</definedName>
    <definedName name="___nf1" localSheetId="46">#REF!</definedName>
    <definedName name="___nf2" localSheetId="46">#REF!</definedName>
    <definedName name="___nf3" localSheetId="46">#REF!</definedName>
    <definedName name="___ng30" localSheetId="46">#REF!</definedName>
    <definedName name="___ng35" localSheetId="46">#REF!</definedName>
    <definedName name="___NP1" localSheetId="46">#REF!</definedName>
    <definedName name="___NP2" localSheetId="46">#REF!</definedName>
    <definedName name="___NSH1" localSheetId="46">#REF!</definedName>
    <definedName name="___NSH2" localSheetId="46">#REF!</definedName>
    <definedName name="___pa7" localSheetId="46">#REF!</definedName>
    <definedName name="___pf1" localSheetId="46">#REF!</definedName>
    <definedName name="___pf2" localSheetId="46">#REF!</definedName>
    <definedName name="___pf3" localSheetId="46">#REF!</definedName>
    <definedName name="___pg30" localSheetId="46">#REF!</definedName>
    <definedName name="___pg35" localSheetId="46">#REF!</definedName>
    <definedName name="___ppa7" localSheetId="46">#REF!</definedName>
    <definedName name="___ppf1" localSheetId="46">#REF!</definedName>
    <definedName name="___ppf2" localSheetId="46">#REF!</definedName>
    <definedName name="___ppf3" localSheetId="46">#REF!</definedName>
    <definedName name="___ppg30" localSheetId="46">#REF!</definedName>
    <definedName name="___ppg35" localSheetId="46">#REF!</definedName>
    <definedName name="___QTY10" localSheetId="46">#REF!</definedName>
    <definedName name="___UPR10" localSheetId="46">#REF!</definedName>
    <definedName name="___vrc25" localSheetId="46">#REF!</definedName>
    <definedName name="___YO1" localSheetId="46">#REF!</definedName>
    <definedName name="___총괄표" localSheetId="46" hidden="1">#REF!</definedName>
    <definedName name="__16_3_0Crite" localSheetId="46">#REF!</definedName>
    <definedName name="__17_3_0Criteria" localSheetId="46">#REF!</definedName>
    <definedName name="__18_3__Crite" localSheetId="46">#REF!</definedName>
    <definedName name="__19_3__Criteria" localSheetId="46">#REF!</definedName>
    <definedName name="__20A15_" localSheetId="46">#REF!</definedName>
    <definedName name="__21G_0Extr" localSheetId="46">#REF!</definedName>
    <definedName name="__22G_0Extract" localSheetId="46">#REF!</definedName>
    <definedName name="__23G__Extr" localSheetId="46">#REF!</definedName>
    <definedName name="__24G__Extract" localSheetId="46">#REF!</definedName>
    <definedName name="__BMK10" localSheetId="46">#REF!</definedName>
    <definedName name="__cap11" localSheetId="46">#REF!</definedName>
    <definedName name="__HSH1" localSheetId="46">#REF!</definedName>
    <definedName name="__HSH2" localSheetId="46">#REF!</definedName>
    <definedName name="__HTB2" localSheetId="46">#REF!</definedName>
    <definedName name="__HTS1" localSheetId="46">#REF!</definedName>
    <definedName name="__key2" localSheetId="46" hidden="1">#REF!</definedName>
    <definedName name="__MS1" localSheetId="46">#REF!</definedName>
    <definedName name="__mu1" localSheetId="46">#REF!</definedName>
    <definedName name="__mu2" localSheetId="46">#REF!</definedName>
    <definedName name="__mu3" localSheetId="46">#REF!</definedName>
    <definedName name="__na7" localSheetId="46">#REF!</definedName>
    <definedName name="__nf1" localSheetId="46">#REF!</definedName>
    <definedName name="__nf2" localSheetId="46">#REF!</definedName>
    <definedName name="__nf3" localSheetId="46">#REF!</definedName>
    <definedName name="__ng30" localSheetId="46">#REF!</definedName>
    <definedName name="__ng35" localSheetId="46">#REF!</definedName>
    <definedName name="__NP1" localSheetId="46">#REF!</definedName>
    <definedName name="__NP2" localSheetId="46">#REF!</definedName>
    <definedName name="__NSH1" localSheetId="46">#REF!</definedName>
    <definedName name="__NSH2" localSheetId="46">#REF!</definedName>
    <definedName name="__pa7" localSheetId="46">#REF!</definedName>
    <definedName name="__pf1" localSheetId="46">#REF!</definedName>
    <definedName name="__pf2" localSheetId="46">#REF!</definedName>
    <definedName name="__pf3" localSheetId="46">#REF!</definedName>
    <definedName name="__pg30" localSheetId="46">#REF!</definedName>
    <definedName name="__pg35" localSheetId="46">#REF!</definedName>
    <definedName name="__ppa7" localSheetId="46">#REF!</definedName>
    <definedName name="__ppf1" localSheetId="46">#REF!</definedName>
    <definedName name="__ppf2" localSheetId="46">#REF!</definedName>
    <definedName name="__ppf3" localSheetId="46">#REF!</definedName>
    <definedName name="__ppg30" localSheetId="46">#REF!</definedName>
    <definedName name="__ppg35" localSheetId="46">#REF!</definedName>
    <definedName name="__QTY10" localSheetId="46">#REF!</definedName>
    <definedName name="__UPR10" localSheetId="46">#REF!</definedName>
    <definedName name="__vrc25" localSheetId="46">#REF!</definedName>
    <definedName name="__YO1" localSheetId="46">#REF!</definedName>
    <definedName name="__총괄표" localSheetId="46" hidden="1">#REF!</definedName>
    <definedName name="_000年.xls" localSheetId="46">#REF!</definedName>
    <definedName name="_001年.xls" localSheetId="46">#REF!</definedName>
    <definedName name="_002年.xls" localSheetId="46">#REF!</definedName>
    <definedName name="_16.025_8.297_18.65__10.5" localSheetId="46">#REF!</definedName>
    <definedName name="_16_3_0Crite" localSheetId="46">#REF!</definedName>
    <definedName name="_17_3_0Criteria" localSheetId="46">#REF!</definedName>
    <definedName name="_18_3__Crite" localSheetId="46">#REF!</definedName>
    <definedName name="_19_3__Criteria" localSheetId="46">#REF!</definedName>
    <definedName name="_1공장" localSheetId="46">#REF!</definedName>
    <definedName name="_20A15_" localSheetId="46">#REF!</definedName>
    <definedName name="_21G_0Extr" localSheetId="46">#REF!</definedName>
    <definedName name="_22G_0Extract" localSheetId="46">#REF!</definedName>
    <definedName name="_23G__Extr" localSheetId="46">#REF!</definedName>
    <definedName name="_24G__Extract" localSheetId="46">#REF!</definedName>
    <definedName name="_2공장" localSheetId="46">#REF!</definedName>
    <definedName name="_3공장" localSheetId="46">#REF!</definedName>
    <definedName name="_58_3" localSheetId="46">#REF!</definedName>
    <definedName name="_61_3_0Crite" localSheetId="46">#REF!</definedName>
    <definedName name="_64_3_0Criteria" localSheetId="46">#REF!</definedName>
    <definedName name="_67_3__Crite" localSheetId="46">#REF!</definedName>
    <definedName name="_70_3__Criteria" localSheetId="46">#REF!</definedName>
    <definedName name="_71A15_" localSheetId="46">#REF!</definedName>
    <definedName name="_74G" localSheetId="46">#REF!</definedName>
    <definedName name="_77G_0Extr" localSheetId="46">#REF!</definedName>
    <definedName name="_80G_0Extract" localSheetId="46">#REF!</definedName>
    <definedName name="_83G__Extr" localSheetId="46">#REF!</definedName>
    <definedName name="_86G__Extract" localSheetId="46">#REF!</definedName>
    <definedName name="_A" localSheetId="46">#REF!</definedName>
    <definedName name="_BMK10" localSheetId="46">#REF!</definedName>
    <definedName name="_cap11" localSheetId="46">#REF!</definedName>
    <definedName name="_Dist_Bin" localSheetId="46" hidden="1">#REF!</definedName>
    <definedName name="_Dist_Values" localSheetId="46" hidden="1">#REF!</definedName>
    <definedName name="_Fill" localSheetId="46" hidden="1">#REF!</definedName>
    <definedName name="_HSH1" localSheetId="46">#REF!</definedName>
    <definedName name="_HSH2" localSheetId="46">#REF!</definedName>
    <definedName name="_HTB2" localSheetId="46">#REF!</definedName>
    <definedName name="_HTS1" localSheetId="46">#REF!</definedName>
    <definedName name="_Key1" localSheetId="46" hidden="1">#REF!</definedName>
    <definedName name="_Key2" localSheetId="46" hidden="1">#REF!</definedName>
    <definedName name="_MS1" localSheetId="46">#REF!</definedName>
    <definedName name="_mu1" localSheetId="46">#REF!</definedName>
    <definedName name="_mu2" localSheetId="46">#REF!</definedName>
    <definedName name="_mu3" localSheetId="46">#REF!</definedName>
    <definedName name="_na7" localSheetId="46">#REF!</definedName>
    <definedName name="_nf1" localSheetId="46">#REF!</definedName>
    <definedName name="_nf2" localSheetId="46">#REF!</definedName>
    <definedName name="_nf3" localSheetId="46">#REF!</definedName>
    <definedName name="_ng30" localSheetId="46">#REF!</definedName>
    <definedName name="_ng35" localSheetId="46">#REF!</definedName>
    <definedName name="_NP1" localSheetId="46">#REF!</definedName>
    <definedName name="_NP2" localSheetId="46">#REF!</definedName>
    <definedName name="_NSH1" localSheetId="46">#REF!</definedName>
    <definedName name="_NSH2" localSheetId="46">#REF!</definedName>
    <definedName name="_pa7" localSheetId="46">#REF!</definedName>
    <definedName name="_pf1" localSheetId="46">#REF!</definedName>
    <definedName name="_pf2" localSheetId="46">#REF!</definedName>
    <definedName name="_pf3" localSheetId="46">#REF!</definedName>
    <definedName name="_pg30" localSheetId="46">#REF!</definedName>
    <definedName name="_pg35" localSheetId="46">#REF!</definedName>
    <definedName name="_ppa7" localSheetId="46">#REF!</definedName>
    <definedName name="_ppf1" localSheetId="46">#REF!</definedName>
    <definedName name="_ppf2" localSheetId="46">#REF!</definedName>
    <definedName name="_ppf3" localSheetId="46">#REF!</definedName>
    <definedName name="_ppg30" localSheetId="46">#REF!</definedName>
    <definedName name="_ppg35" localSheetId="46">#REF!</definedName>
    <definedName name="_QTY10" localSheetId="46">#REF!</definedName>
    <definedName name="_Sort" localSheetId="46" hidden="1">#REF!</definedName>
    <definedName name="_Table1_In1" localSheetId="46" hidden="1">#REF!</definedName>
    <definedName name="_Table1_Out" localSheetId="46" hidden="1">#REF!</definedName>
    <definedName name="_UPR10" localSheetId="46">#REF!</definedName>
    <definedName name="_vrc25" localSheetId="46">#REF!</definedName>
    <definedName name="_YO1" localSheetId="46">#REF!</definedName>
    <definedName name="_총괄표" localSheetId="46" hidden="1">#REF!</definedName>
    <definedName name="A_1" localSheetId="46">#REF!</definedName>
    <definedName name="A_2" localSheetId="46">#REF!</definedName>
    <definedName name="A_3" localSheetId="46">#REF!</definedName>
    <definedName name="A_4" localSheetId="46">#REF!</definedName>
    <definedName name="A_5" localSheetId="46">#REF!</definedName>
    <definedName name="A_6" localSheetId="46">#REF!</definedName>
    <definedName name="A1_" localSheetId="46">#REF!</definedName>
    <definedName name="A15." localSheetId="46">#REF!</definedName>
    <definedName name="A2_" localSheetId="46">#REF!</definedName>
    <definedName name="A3_" localSheetId="46">#REF!</definedName>
    <definedName name="A315yoo1" localSheetId="46">#REF!</definedName>
    <definedName name="A4_" localSheetId="46">#REF!</definedName>
    <definedName name="A5_" localSheetId="46">#REF!</definedName>
    <definedName name="A7_" localSheetId="46">#REF!</definedName>
    <definedName name="A8_" localSheetId="46">#REF!</definedName>
    <definedName name="A9_" localSheetId="46">#REF!</definedName>
    <definedName name="AA" localSheetId="46" hidden="1">#REF!</definedName>
    <definedName name="AMOUNT" localSheetId="46">#REF!</definedName>
    <definedName name="are" localSheetId="46">#REF!</definedName>
    <definedName name="as" localSheetId="46" hidden="1">#REF!</definedName>
    <definedName name="b_1" localSheetId="46">#REF!</definedName>
    <definedName name="B0" localSheetId="46">#REF!</definedName>
    <definedName name="B1_" localSheetId="46">#REF!</definedName>
    <definedName name="B1381." localSheetId="46">#REF!</definedName>
    <definedName name="B1A" localSheetId="46">#REF!</definedName>
    <definedName name="B1WL" localSheetId="46">#REF!</definedName>
    <definedName name="B1WR" localSheetId="46">#REF!</definedName>
    <definedName name="B2A" localSheetId="46">#REF!</definedName>
    <definedName name="B2WL" localSheetId="46">#REF!</definedName>
    <definedName name="B2WR" localSheetId="46">#REF!</definedName>
    <definedName name="B3A" localSheetId="46">#REF!</definedName>
    <definedName name="B4A" localSheetId="46">#REF!</definedName>
    <definedName name="B5A" localSheetId="46">#REF!</definedName>
    <definedName name="B6A" localSheetId="46">#REF!</definedName>
    <definedName name="B7A" localSheetId="46">#REF!</definedName>
    <definedName name="B8A" localSheetId="46">#REF!</definedName>
    <definedName name="BA" localSheetId="46">#REF!</definedName>
    <definedName name="BAE_GWANG_GONG" localSheetId="46">#REF!</definedName>
    <definedName name="BB" localSheetId="46">#REF!</definedName>
    <definedName name="bbb" localSheetId="46">#REF!</definedName>
    <definedName name="BHU" localSheetId="46">#REF!</definedName>
    <definedName name="BI_GAE_GONG" localSheetId="46">#REF!</definedName>
    <definedName name="BIGO" localSheetId="46">#REF!</definedName>
    <definedName name="BJ_GLF" localSheetId="46">#REF!</definedName>
    <definedName name="BJ_LR" localSheetId="46">#REF!</definedName>
    <definedName name="BMO" localSheetId="46">#REF!</definedName>
    <definedName name="BO" localSheetId="46">#REF!</definedName>
    <definedName name="BO_ON_GONG" localSheetId="46">#REF!</definedName>
    <definedName name="BO_TONG_IN_BU" localSheetId="46">#REF!</definedName>
    <definedName name="BSH" localSheetId="46">#REF!</definedName>
    <definedName name="BV" localSheetId="46">#REF!</definedName>
    <definedName name="C_1" localSheetId="46">#REF!</definedName>
    <definedName name="C_2" localSheetId="46">#REF!</definedName>
    <definedName name="C_3" localSheetId="46">#REF!</definedName>
    <definedName name="cap" localSheetId="46">#REF!</definedName>
    <definedName name="CCC" localSheetId="46">#REF!</definedName>
    <definedName name="CHUK_RYANG_SA" localSheetId="46">#REF!</definedName>
    <definedName name="CHUL_GOL_GONG" localSheetId="46">#REF!</definedName>
    <definedName name="CHUL_GONG" localSheetId="46">#REF!</definedName>
    <definedName name="CIVIL" localSheetId="46">#REF!</definedName>
    <definedName name="CKSP" localSheetId="46">#REF!</definedName>
    <definedName name="Client" localSheetId="46">#REF!</definedName>
    <definedName name="CM" localSheetId="46">#REF!</definedName>
    <definedName name="COD" localSheetId="46">#REF!</definedName>
    <definedName name="CODE" localSheetId="46">#REF!</definedName>
    <definedName name="cola" localSheetId="46">#REF!</definedName>
    <definedName name="cola11" localSheetId="46">#REF!</definedName>
    <definedName name="colb" localSheetId="46">#REF!</definedName>
    <definedName name="Conc_A" localSheetId="46">#REF!</definedName>
    <definedName name="Conc_C" localSheetId="46">#REF!</definedName>
    <definedName name="COST" localSheetId="46" hidden="1">#REF!</definedName>
    <definedName name="COSTT" localSheetId="46" hidden="1">#REF!</definedName>
    <definedName name="CPK" localSheetId="46">#REF!</definedName>
    <definedName name="CR" localSheetId="46">#REF!</definedName>
    <definedName name="D0" localSheetId="46">#REF!</definedName>
    <definedName name="D00" localSheetId="46">#REF!</definedName>
    <definedName name="D000" localSheetId="46">#REF!</definedName>
    <definedName name="DAN" localSheetId="46">#REF!</definedName>
    <definedName name="DANGA" localSheetId="46">#REF!,#REF!</definedName>
    <definedName name="danga2" localSheetId="46">#REF!,#REF!</definedName>
    <definedName name="Database" localSheetId="46" hidden="1">#REF!</definedName>
    <definedName name="database2" localSheetId="46">#REF!</definedName>
    <definedName name="date" localSheetId="46">#REF!</definedName>
    <definedName name="Date_Bidding" localSheetId="46">#REF!</definedName>
    <definedName name="DE" localSheetId="46">#REF!</definedName>
    <definedName name="DF" localSheetId="46">#REF!</definedName>
    <definedName name="dl" localSheetId="46">#REF!</definedName>
    <definedName name="DO_JANG_GONG" localSheetId="46">#REF!</definedName>
    <definedName name="DPI" localSheetId="46">#REF!</definedName>
    <definedName name="DPP" localSheetId="46">#REF!</definedName>
    <definedName name="DS" localSheetId="46">#REF!</definedName>
    <definedName name="DSVP" localSheetId="46">#REF!</definedName>
    <definedName name="DUCT_GONG" localSheetId="46">#REF!</definedName>
    <definedName name="E10M" localSheetId="46">#REF!</definedName>
    <definedName name="E10P" localSheetId="46">#REF!</definedName>
    <definedName name="E11M" localSheetId="46">#REF!</definedName>
    <definedName name="E11P" localSheetId="46">#REF!</definedName>
    <definedName name="E12M" localSheetId="46">#REF!</definedName>
    <definedName name="E12P" localSheetId="46">#REF!</definedName>
    <definedName name="E13M" localSheetId="46">#REF!</definedName>
    <definedName name="E13P" localSheetId="46">#REF!</definedName>
    <definedName name="E14M" localSheetId="46">#REF!</definedName>
    <definedName name="E14P" localSheetId="46">#REF!</definedName>
    <definedName name="E15M" localSheetId="46">#REF!</definedName>
    <definedName name="E15P" localSheetId="46">#REF!</definedName>
    <definedName name="E16M" localSheetId="46">#REF!</definedName>
    <definedName name="E16P" localSheetId="46">#REF!</definedName>
    <definedName name="E17M" localSheetId="46">#REF!</definedName>
    <definedName name="E17P" localSheetId="46">#REF!</definedName>
    <definedName name="E18M" localSheetId="46">#REF!</definedName>
    <definedName name="E18P" localSheetId="46">#REF!</definedName>
    <definedName name="E19M" localSheetId="46">#REF!</definedName>
    <definedName name="E19P" localSheetId="46">#REF!</definedName>
    <definedName name="E1E" localSheetId="46">#REF!</definedName>
    <definedName name="E1M" localSheetId="46">#REF!</definedName>
    <definedName name="E1P" localSheetId="46">#REF!</definedName>
    <definedName name="E20M" localSheetId="46">#REF!</definedName>
    <definedName name="E20P" localSheetId="46">#REF!</definedName>
    <definedName name="E21M" localSheetId="46">#REF!</definedName>
    <definedName name="E21P" localSheetId="46">#REF!</definedName>
    <definedName name="E22M" localSheetId="46">#REF!</definedName>
    <definedName name="E22P" localSheetId="46">#REF!</definedName>
    <definedName name="E23M" localSheetId="46">#REF!</definedName>
    <definedName name="E23P" localSheetId="46">#REF!</definedName>
    <definedName name="E24M" localSheetId="46">#REF!</definedName>
    <definedName name="E24P" localSheetId="46">#REF!</definedName>
    <definedName name="E26E" localSheetId="46">#REF!</definedName>
    <definedName name="E26M" localSheetId="46">#REF!</definedName>
    <definedName name="E26P" localSheetId="46">#REF!</definedName>
    <definedName name="E27E" localSheetId="46">#REF!</definedName>
    <definedName name="E27M" localSheetId="46">#REF!</definedName>
    <definedName name="E27P" localSheetId="46">#REF!</definedName>
    <definedName name="E28E" localSheetId="46">#REF!</definedName>
    <definedName name="E28M" localSheetId="46">#REF!</definedName>
    <definedName name="E28P" localSheetId="46">#REF!</definedName>
    <definedName name="E29M" localSheetId="46">#REF!</definedName>
    <definedName name="E29P" localSheetId="46">#REF!</definedName>
    <definedName name="E2E" localSheetId="46">#REF!</definedName>
    <definedName name="E2M" localSheetId="46">#REF!</definedName>
    <definedName name="E2P" localSheetId="46">#REF!</definedName>
    <definedName name="E30M" localSheetId="46">#REF!</definedName>
    <definedName name="E30P" localSheetId="46">#REF!</definedName>
    <definedName name="E35M" localSheetId="46">#REF!</definedName>
    <definedName name="E35P" localSheetId="46">#REF!</definedName>
    <definedName name="E3P" localSheetId="46">#REF!</definedName>
    <definedName name="E43M" localSheetId="46">#REF!</definedName>
    <definedName name="E43P" localSheetId="46">#REF!</definedName>
    <definedName name="E44M" localSheetId="46">#REF!</definedName>
    <definedName name="E44P" localSheetId="46">#REF!</definedName>
    <definedName name="E45M" localSheetId="46">#REF!</definedName>
    <definedName name="E45P" localSheetId="46">#REF!</definedName>
    <definedName name="E46M" localSheetId="46">#REF!</definedName>
    <definedName name="E46P" localSheetId="46">#REF!</definedName>
    <definedName name="E47M" localSheetId="46">#REF!</definedName>
    <definedName name="E47P" localSheetId="46">#REF!</definedName>
    <definedName name="E49M" localSheetId="46">#REF!</definedName>
    <definedName name="E49P" localSheetId="46">#REF!</definedName>
    <definedName name="E4M" localSheetId="46">#REF!</definedName>
    <definedName name="E4P" localSheetId="46">#REF!</definedName>
    <definedName name="E50M" localSheetId="46">#REF!</definedName>
    <definedName name="E50P" localSheetId="46">#REF!</definedName>
    <definedName name="E51E" localSheetId="46">#REF!</definedName>
    <definedName name="E5M" localSheetId="46">#REF!</definedName>
    <definedName name="E5P" localSheetId="46">#REF!</definedName>
    <definedName name="E6M" localSheetId="46">#REF!</definedName>
    <definedName name="E6P" localSheetId="46">#REF!</definedName>
    <definedName name="E7M" localSheetId="46">#REF!</definedName>
    <definedName name="E7P" localSheetId="46">#REF!</definedName>
    <definedName name="E8M" localSheetId="46">#REF!</definedName>
    <definedName name="E8P" localSheetId="46">#REF!</definedName>
    <definedName name="E9M" localSheetId="46">#REF!</definedName>
    <definedName name="E9P" localSheetId="46">#REF!</definedName>
    <definedName name="eee" localSheetId="46" hidden="1">#REF!</definedName>
    <definedName name="Exchange_Rate" localSheetId="46">#REF!</definedName>
    <definedName name="Extract_MI" localSheetId="46">#REF!</definedName>
    <definedName name="fact" localSheetId="46">#REF!</definedName>
    <definedName name="FD" localSheetId="46">#REF!</definedName>
    <definedName name="FEEL" localSheetId="46">#REF!</definedName>
    <definedName name="fjkf" localSheetId="46">#REF!</definedName>
    <definedName name="Form" localSheetId="46">#REF!</definedName>
    <definedName name="fvdsa" localSheetId="46">#REF!</definedName>
    <definedName name="fwk" localSheetId="46">#REF!</definedName>
    <definedName name="GAE_JANG_GONG" localSheetId="46">#REF!</definedName>
    <definedName name="GEMCO" localSheetId="46" hidden="1">#REF!</definedName>
    <definedName name="gfdgdgdf" localSheetId="46">#REF!</definedName>
    <definedName name="gfggfr" localSheetId="46">#REF!</definedName>
    <definedName name="GG" localSheetId="46">#REF!</definedName>
    <definedName name="GGGG" localSheetId="46">#REF!</definedName>
    <definedName name="gh" localSheetId="46">#REF!</definedName>
    <definedName name="GI_GAE_SUL_CHI_GONG" localSheetId="46">#REF!</definedName>
    <definedName name="GJ" localSheetId="46">#REF!</definedName>
    <definedName name="gjj" localSheetId="46">#REF!</definedName>
    <definedName name="GK" localSheetId="46">#REF!</definedName>
    <definedName name="GONGCODE" localSheetId="46">#REF!</definedName>
    <definedName name="grew" localSheetId="46" hidden="1">#REF!</definedName>
    <definedName name="Gtb" localSheetId="46">#REF!</definedName>
    <definedName name="gtbtt" localSheetId="46">#REF!</definedName>
    <definedName name="GUMAK" localSheetId="46">#REF!</definedName>
    <definedName name="Gxl" localSheetId="46">#REF!</definedName>
    <definedName name="gxltt" localSheetId="46">#REF!</definedName>
    <definedName name="GY" localSheetId="46">#REF!</definedName>
    <definedName name="H1L" localSheetId="46">#REF!</definedName>
    <definedName name="H1R" localSheetId="46">#REF!</definedName>
    <definedName name="H1WL" localSheetId="46">#REF!</definedName>
    <definedName name="H1WR" localSheetId="46">#REF!</definedName>
    <definedName name="H2L" localSheetId="46">#REF!</definedName>
    <definedName name="H2R" localSheetId="46">#REF!</definedName>
    <definedName name="H2WL" localSheetId="46">#REF!</definedName>
    <definedName name="H2WR" localSheetId="46">#REF!</definedName>
    <definedName name="H3L" localSheetId="46">#REF!</definedName>
    <definedName name="H3R" localSheetId="46">#REF!</definedName>
    <definedName name="H3WL" localSheetId="46">#REF!</definedName>
    <definedName name="H3WR" localSheetId="46">#REF!</definedName>
    <definedName name="H4L" localSheetId="46">#REF!</definedName>
    <definedName name="H4R" localSheetId="46">#REF!</definedName>
    <definedName name="H5L" localSheetId="46">#REF!</definedName>
    <definedName name="H5R" localSheetId="46">#REF!</definedName>
    <definedName name="H6L" localSheetId="46">#REF!</definedName>
    <definedName name="H6R" localSheetId="46">#REF!</definedName>
    <definedName name="H7L" localSheetId="46">#REF!</definedName>
    <definedName name="H7R" localSheetId="46">#REF!</definedName>
    <definedName name="H9A" localSheetId="46">#REF!</definedName>
    <definedName name="HAF" localSheetId="46">#REF!</definedName>
    <definedName name="han" localSheetId="46" hidden="1">#REF!</definedName>
    <definedName name="hanliangbiao" localSheetId="46">#REF!</definedName>
    <definedName name="hardwar" localSheetId="46" hidden="1">#REF!</definedName>
    <definedName name="HBV" localSheetId="46">#REF!</definedName>
    <definedName name="HCR" localSheetId="46">#REF!</definedName>
    <definedName name="HDSVP" localSheetId="46">#REF!</definedName>
    <definedName name="HHAF" localSheetId="46">#REF!</definedName>
    <definedName name="HHMF" localSheetId="46">#REF!</definedName>
    <definedName name="HL" localSheetId="46">#REF!</definedName>
    <definedName name="HMF" localSheetId="46">#REF!</definedName>
    <definedName name="HMOTOR" localSheetId="46">#REF!</definedName>
    <definedName name="HPUMP" localSheetId="46">#REF!</definedName>
    <definedName name="HR" localSheetId="46">#REF!</definedName>
    <definedName name="HSH" localSheetId="46">#REF!</definedName>
    <definedName name="HSV" localSheetId="46">#REF!</definedName>
    <definedName name="htb" localSheetId="46">#REF!</definedName>
    <definedName name="hts" localSheetId="46">#REF!</definedName>
    <definedName name="HVAFP" localSheetId="46">#REF!</definedName>
    <definedName name="HVMF" localSheetId="46">#REF!</definedName>
    <definedName name="HWEI" localSheetId="46">#REF!</definedName>
    <definedName name="HWL" localSheetId="46">#REF!</definedName>
    <definedName name="HWR" localSheetId="46">#REF!</definedName>
    <definedName name="i" localSheetId="46">#REF!</definedName>
    <definedName name="ID" localSheetId="46">#REF!,#REF!</definedName>
    <definedName name="JA" localSheetId="46">#REF!</definedName>
    <definedName name="JE_GWAN_GONG" localSheetId="46">#REF!</definedName>
    <definedName name="jg" localSheetId="46">#REF!</definedName>
    <definedName name="jhjyg" localSheetId="46">#REF!</definedName>
    <definedName name="JK" localSheetId="46">#REF!</definedName>
    <definedName name="JUNG_GI_UN_JUN" localSheetId="46">#REF!</definedName>
    <definedName name="kim" localSheetId="46">#REF!</definedName>
    <definedName name="KJ" localSheetId="46">#REF!</definedName>
    <definedName name="kjjh" localSheetId="46">#REF!</definedName>
    <definedName name="kk" localSheetId="46" hidden="1">#REF!</definedName>
    <definedName name="LA" localSheetId="46">#REF!</definedName>
    <definedName name="Labor_Cost" localSheetId="46">#REF!</definedName>
    <definedName name="lf" localSheetId="46">#REF!</definedName>
    <definedName name="lll" localSheetId="46">#REF!</definedName>
    <definedName name="lllllll" localSheetId="46">#REF!</definedName>
    <definedName name="LMO" localSheetId="46">#REF!</definedName>
    <definedName name="LPI" localSheetId="46">#REF!</definedName>
    <definedName name="LSH" localSheetId="46">#REF!</definedName>
    <definedName name="Material" localSheetId="46">#REF!</definedName>
    <definedName name="MD" localSheetId="46">#REF!</definedName>
    <definedName name="MOK_DO_GONG" localSheetId="46">#REF!</definedName>
    <definedName name="MOK_GONG" localSheetId="46">#REF!</definedName>
    <definedName name="MONEY" localSheetId="46">#REF!,#REF!</definedName>
    <definedName name="MOTOR" localSheetId="46">#REF!</definedName>
    <definedName name="ms" localSheetId="46">#REF!</definedName>
    <definedName name="msc" localSheetId="46">#REF!</definedName>
    <definedName name="n" localSheetId="46" hidden="1">#REF!</definedName>
    <definedName name="N1S" localSheetId="46">#REF!</definedName>
    <definedName name="N2S" localSheetId="46">#REF!</definedName>
    <definedName name="N3S" localSheetId="46">#REF!</definedName>
    <definedName name="NAME" localSheetId="46">#REF!</definedName>
    <definedName name="NDO" localSheetId="46">#REF!</definedName>
    <definedName name="NK" localSheetId="46">#REF!</definedName>
    <definedName name="NO" localSheetId="46">#REF!</definedName>
    <definedName name="NPI" localSheetId="46">#REF!</definedName>
    <definedName name="ns" localSheetId="46">#REF!</definedName>
    <definedName name="NSH" localSheetId="46">#REF!</definedName>
    <definedName name="NSO" localSheetId="46">#REF!</definedName>
    <definedName name="o" localSheetId="46">#REF!</definedName>
    <definedName name="OOO" localSheetId="46">#REF!</definedName>
    <definedName name="p_all" localSheetId="46">#REF!</definedName>
    <definedName name="Pad_1" localSheetId="46">#REF!</definedName>
    <definedName name="PC_Pile" localSheetId="46">#REF!</definedName>
    <definedName name="Period_Const" localSheetId="46">#REF!</definedName>
    <definedName name="Pile_Driving" localSheetId="46">#REF!</definedName>
    <definedName name="PLANT_BAE_GWAN_GONG" localSheetId="46">#REF!</definedName>
    <definedName name="PLANT_GI_GAE_SUL_CHI_GONG" localSheetId="46">#REF!</definedName>
    <definedName name="PLANT_JE_GWAN_GONG" localSheetId="46">#REF!</definedName>
    <definedName name="PLANT_JUN_GONG" localSheetId="46">#REF!</definedName>
    <definedName name="PLANT_YONG_JUB_GONG" localSheetId="46">#REF!</definedName>
    <definedName name="plast" localSheetId="46">#REF!</definedName>
    <definedName name="PPP" localSheetId="46">#REF!</definedName>
    <definedName name="pps" localSheetId="46">#REF!</definedName>
    <definedName name="PRICE" localSheetId="46">#REF!</definedName>
    <definedName name="PRIN_TITLES" localSheetId="46">#REF!</definedName>
    <definedName name="Print_Area\C" localSheetId="46">#REF!</definedName>
    <definedName name="Print_Area_MI" localSheetId="46">#REF!</definedName>
    <definedName name="PRINT_AREA_MI1" localSheetId="46">#REF!</definedName>
    <definedName name="_xlnm.Print_Titles" localSheetId="46">#REF!</definedName>
    <definedName name="Print_Titles_MI" localSheetId="46">#REF!</definedName>
    <definedName name="PRINT_TITLES_MI1" localSheetId="46">#REF!</definedName>
    <definedName name="ps" localSheetId="46">#REF!</definedName>
    <definedName name="PUMP" localSheetId="46">#REF!</definedName>
    <definedName name="QQQ" localSheetId="46">#REF!</definedName>
    <definedName name="RATE" localSheetId="46">#REF!</definedName>
    <definedName name="Rebar" localSheetId="46">#REF!</definedName>
    <definedName name="Recorder" localSheetId="46" hidden="1">#REF!</definedName>
    <definedName name="RIBET_GONG" localSheetId="46">#REF!</definedName>
    <definedName name="RRR" localSheetId="46">#REF!</definedName>
    <definedName name="s" localSheetId="46">#REF!</definedName>
    <definedName name="sd" localSheetId="46">#REF!</definedName>
    <definedName name="sdg" localSheetId="46" hidden="1">#REF!</definedName>
    <definedName name="sdsss" localSheetId="46">#REF!</definedName>
    <definedName name="SEQCODE" localSheetId="46">#REF!</definedName>
    <definedName name="SFSDFS" localSheetId="46">#REF!</definedName>
    <definedName name="SK" localSheetId="46">#REF!</definedName>
    <definedName name="SKE" localSheetId="46">#REF!</definedName>
    <definedName name="Slab_Connect" localSheetId="46">#REF!</definedName>
    <definedName name="sort" localSheetId="46">#REF!</definedName>
    <definedName name="sort2" localSheetId="46">#REF!</definedName>
    <definedName name="SP" localSheetId="46">#REF!</definedName>
    <definedName name="SPEC" localSheetId="46">#REF!</definedName>
    <definedName name="Story_Total" localSheetId="46">#REF!</definedName>
    <definedName name="Struct_Type" localSheetId="46">#REF!</definedName>
    <definedName name="SUMMARY" localSheetId="46" hidden="1">#REF!</definedName>
    <definedName name="SUMMARYT" localSheetId="46" hidden="1">#REF!</definedName>
    <definedName name="SV" localSheetId="46">#REF!</definedName>
    <definedName name="SWL" localSheetId="46">#REF!</definedName>
    <definedName name="SWR" localSheetId="46">#REF!</definedName>
    <definedName name="T10M" localSheetId="46">#REF!</definedName>
    <definedName name="T10P" localSheetId="46">#REF!</definedName>
    <definedName name="T11M" localSheetId="46">#REF!</definedName>
    <definedName name="T11P" localSheetId="46">#REF!</definedName>
    <definedName name="T12M" localSheetId="46">#REF!</definedName>
    <definedName name="T12P" localSheetId="46">#REF!</definedName>
    <definedName name="T13M" localSheetId="46">#REF!</definedName>
    <definedName name="T13P" localSheetId="46">#REF!</definedName>
    <definedName name="T14M" localSheetId="46">#REF!</definedName>
    <definedName name="T14P" localSheetId="46">#REF!</definedName>
    <definedName name="T15M" localSheetId="46">#REF!</definedName>
    <definedName name="T15P" localSheetId="46">#REF!</definedName>
    <definedName name="T16M" localSheetId="46">#REF!</definedName>
    <definedName name="T16P" localSheetId="46">#REF!</definedName>
    <definedName name="T17M" localSheetId="46">#REF!</definedName>
    <definedName name="T17P" localSheetId="46">#REF!</definedName>
    <definedName name="T18M" localSheetId="46">#REF!</definedName>
    <definedName name="T18P" localSheetId="46">#REF!</definedName>
    <definedName name="T19M" localSheetId="46">#REF!</definedName>
    <definedName name="T19P" localSheetId="46">#REF!</definedName>
    <definedName name="T1E" localSheetId="46">#REF!</definedName>
    <definedName name="T1M" localSheetId="46">#REF!</definedName>
    <definedName name="T1P" localSheetId="46">#REF!</definedName>
    <definedName name="T1S" localSheetId="46">#REF!</definedName>
    <definedName name="T20M" localSheetId="46">#REF!</definedName>
    <definedName name="T20P" localSheetId="46">#REF!</definedName>
    <definedName name="T21M" localSheetId="46">#REF!</definedName>
    <definedName name="T21P" localSheetId="46">#REF!</definedName>
    <definedName name="T22E" localSheetId="46">#REF!</definedName>
    <definedName name="T23M" localSheetId="46">#REF!</definedName>
    <definedName name="T23P" localSheetId="46">#REF!</definedName>
    <definedName name="T24M" localSheetId="46">#REF!</definedName>
    <definedName name="T24P" localSheetId="46">#REF!</definedName>
    <definedName name="T2E" localSheetId="46">#REF!</definedName>
    <definedName name="T2M" localSheetId="46">#REF!</definedName>
    <definedName name="T2P" localSheetId="46">#REF!</definedName>
    <definedName name="T2S" localSheetId="46">#REF!</definedName>
    <definedName name="T3P" localSheetId="46">#REF!</definedName>
    <definedName name="T3S" localSheetId="46">#REF!</definedName>
    <definedName name="T4M" localSheetId="46">#REF!</definedName>
    <definedName name="T4P" localSheetId="46">#REF!</definedName>
    <definedName name="T5M" localSheetId="46">#REF!</definedName>
    <definedName name="T5P" localSheetId="46">#REF!</definedName>
    <definedName name="T6M" localSheetId="46">#REF!</definedName>
    <definedName name="T6P" localSheetId="46">#REF!</definedName>
    <definedName name="T7M" localSheetId="46">#REF!</definedName>
    <definedName name="T7P" localSheetId="46">#REF!</definedName>
    <definedName name="T8M" localSheetId="46">#REF!</definedName>
    <definedName name="T8P" localSheetId="46">#REF!</definedName>
    <definedName name="T9M" localSheetId="46">#REF!</definedName>
    <definedName name="T9P" localSheetId="46">#REF!</definedName>
    <definedName name="TITLE" localSheetId="46">#REF!</definedName>
    <definedName name="TK_BYUL_IN_BU" localSheetId="46">#REF!</definedName>
    <definedName name="TMO" localSheetId="46">#REF!</definedName>
    <definedName name="Total_Floor_Area" localSheetId="46">#REF!</definedName>
    <definedName name="tr" localSheetId="46" hidden="1">#REF!</definedName>
    <definedName name="TT" localSheetId="46">#REF!</definedName>
    <definedName name="TTT" localSheetId="46">#REF!</definedName>
    <definedName name="tuchal" localSheetId="46">#REF!</definedName>
    <definedName name="TW" localSheetId="46">#REF!</definedName>
    <definedName name="TWL" localSheetId="46">#REF!</definedName>
    <definedName name="TWR" localSheetId="46">#REF!</definedName>
    <definedName name="TYPE" localSheetId="46">#REF!</definedName>
    <definedName name="TYPEEA" localSheetId="46">#REF!</definedName>
    <definedName name="UNIT" localSheetId="46">#REF!</definedName>
    <definedName name="VAFP" localSheetId="46">#REF!</definedName>
    <definedName name="VBV" localSheetId="46">#REF!</definedName>
    <definedName name="VCR" localSheetId="46">#REF!</definedName>
    <definedName name="VDSVP" localSheetId="46">#REF!</definedName>
    <definedName name="VHAF" localSheetId="46">#REF!</definedName>
    <definedName name="VHMF" localSheetId="46">#REF!</definedName>
    <definedName name="VMF" localSheetId="46">#REF!</definedName>
    <definedName name="VMOTOR" localSheetId="46">#REF!</definedName>
    <definedName name="VPUMP" localSheetId="46">#REF!</definedName>
    <definedName name="VSV" localSheetId="46">#REF!</definedName>
    <definedName name="VVAFP" localSheetId="46">#REF!</definedName>
    <definedName name="VVMF" localSheetId="46">#REF!</definedName>
    <definedName name="VVV" localSheetId="46">#REF!</definedName>
    <definedName name="VWEI" localSheetId="46">#REF!</definedName>
    <definedName name="w" localSheetId="46">#REF!</definedName>
    <definedName name="WEI" localSheetId="46">#REF!</definedName>
    <definedName name="Work_Description" localSheetId="46">#REF!</definedName>
    <definedName name="WSO" localSheetId="46">#REF!</definedName>
    <definedName name="WW" localSheetId="46">#REF!</definedName>
    <definedName name="X9701D_일위대가_List" localSheetId="46">#REF!</definedName>
    <definedName name="XA" localSheetId="46">#REF!</definedName>
    <definedName name="XS" localSheetId="46">#REF!</definedName>
    <definedName name="xx" localSheetId="46" hidden="1">#REF!</definedName>
    <definedName name="xxx" localSheetId="46" hidden="1">#REF!</definedName>
    <definedName name="XZ" localSheetId="46">#REF!</definedName>
    <definedName name="YONG_JUB_GONG" localSheetId="46">#REF!</definedName>
    <definedName name="YOO" localSheetId="46">#REF!</definedName>
    <definedName name="yoo10" localSheetId="46">#REF!</definedName>
    <definedName name="yoo2" localSheetId="46">#REF!</definedName>
    <definedName name="yoo3" localSheetId="46">#REF!</definedName>
    <definedName name="yoo4" localSheetId="46">#REF!</definedName>
    <definedName name="YOO5" localSheetId="46">#REF!</definedName>
    <definedName name="YOO6" localSheetId="46">#REF!</definedName>
    <definedName name="YOO7" localSheetId="46">#REF!</definedName>
    <definedName name="yoo8" localSheetId="46">#REF!</definedName>
    <definedName name="YOO9" localSheetId="46">#REF!</definedName>
    <definedName name="YOON" localSheetId="46">#REF!</definedName>
    <definedName name="YOON2" localSheetId="46">#REF!</definedName>
    <definedName name="YOON3" localSheetId="46">#REF!</definedName>
    <definedName name="YOON4" localSheetId="46">#REF!</definedName>
    <definedName name="Z" localSheetId="46">#REF!</definedName>
    <definedName name="Z_0E9FE9F8_6DD2_48FC_9AB4_8E7C3E14C436_.wvu.PrintArea" localSheetId="46" hidden="1">#REF!</definedName>
    <definedName name="Z_0E9FE9F8_6DD2_48FC_9AB4_8E7C3E14C436_.wvu.PrintTitles" localSheetId="46" hidden="1">#REF!</definedName>
    <definedName name="Z6_" localSheetId="46">#REF!</definedName>
    <definedName name="ㄱㅈㅎ" localSheetId="46" hidden="1">#REF!</definedName>
    <definedName name="가실행" localSheetId="46">#REF!</definedName>
    <definedName name="간접노무비" localSheetId="46">#REF!</definedName>
    <definedName name="간접노무비요율" localSheetId="46">#REF!</definedName>
    <definedName name="간접노무비표" localSheetId="46">#REF!</definedName>
    <definedName name="갈빌1호" localSheetId="46">#REF!</definedName>
    <definedName name="갈빌2호" localSheetId="46">#REF!</definedName>
    <definedName name="갈빌3호" localSheetId="46">#REF!</definedName>
    <definedName name="개산분" localSheetId="46">#REF!</definedName>
    <definedName name="견" localSheetId="46">#REF!,#REF!</definedName>
    <definedName name="견적품의" localSheetId="46">#REF!</definedName>
    <definedName name="경비" localSheetId="46">#REF!</definedName>
    <definedName name="경비1" localSheetId="46" hidden="1">#REF!</definedName>
    <definedName name="경비합" localSheetId="46">#REF!</definedName>
    <definedName name="경상비" localSheetId="46">#REF!</definedName>
    <definedName name="공구" localSheetId="46">#REF!</definedName>
    <definedName name="공구손료" localSheetId="46">#REF!</definedName>
    <definedName name="공급가액" localSheetId="46">#REF!</definedName>
    <definedName name="공사명" localSheetId="46">#REF!</definedName>
    <definedName name="공사비" localSheetId="46">#REF!</definedName>
    <definedName name="공사원가" localSheetId="46">#REF!</definedName>
    <definedName name="공종" localSheetId="46">#REF!</definedName>
    <definedName name="공종갯수" localSheetId="46">#REF!</definedName>
    <definedName name="관급" localSheetId="46">#REF!,#REF!,#REF!</definedName>
    <definedName name="관급액" localSheetId="46">#REF!</definedName>
    <definedName name="관급자재대" localSheetId="46">#REF!</definedName>
    <definedName name="관급자재비" localSheetId="46">#REF!</definedName>
    <definedName name="관로연장거리" localSheetId="46">#REF!</definedName>
    <definedName name="관정지반고" localSheetId="46">#REF!</definedName>
    <definedName name="구산갑지" localSheetId="46" hidden="1">#REF!</definedName>
    <definedName name="군산" localSheetId="46">#REF!</definedName>
    <definedName name="군유1" localSheetId="46">#REF!</definedName>
    <definedName name="군유2" localSheetId="46">#REF!</definedName>
    <definedName name="군유3" localSheetId="46">#REF!</definedName>
    <definedName name="군유4" localSheetId="46">#REF!</definedName>
    <definedName name="군유5" localSheetId="46">#REF!</definedName>
    <definedName name="군유6" localSheetId="46">#REF!</definedName>
    <definedName name="군유7" localSheetId="46">#REF!</definedName>
    <definedName name="규격수" localSheetId="46">#REF!</definedName>
    <definedName name="기준" localSheetId="46">#REF!</definedName>
    <definedName name="기초데이타" localSheetId="46">#REF!</definedName>
    <definedName name="기초액" localSheetId="46">#REF!</definedName>
    <definedName name="기타경비" localSheetId="46">#REF!</definedName>
    <definedName name="기타경비요율" localSheetId="46">#REF!</definedName>
    <definedName name="기타경비표" localSheetId="46">#REF!</definedName>
    <definedName name="地" localSheetId="46">#REF!</definedName>
    <definedName name="附加赛" localSheetId="46">#REF!</definedName>
    <definedName name="概算表" localSheetId="46">#REF!</definedName>
    <definedName name="管理费" localSheetId="46">#REF!</definedName>
    <definedName name="ㄴ" localSheetId="46">#REF!</definedName>
    <definedName name="ㄴㄱㄹ" localSheetId="46" hidden="1">#REF!</definedName>
    <definedName name="ㄴㄴ" localSheetId="46">#REF!</definedName>
    <definedName name="ㄴㄴㄴ" localSheetId="46">#REF!</definedName>
    <definedName name="ㄴㄴㄴㄴ" localSheetId="46">#REF!</definedName>
    <definedName name="ㄴㄴㄴㄴㄴ" localSheetId="46">#REF!</definedName>
    <definedName name="ㄴㅁ" localSheetId="46" hidden="1">#REF!</definedName>
    <definedName name="나." localSheetId="46">#REF!</definedName>
    <definedName name="나야" localSheetId="46">#REF!</definedName>
    <definedName name="남산1호" localSheetId="46">#REF!</definedName>
    <definedName name="남산2호" localSheetId="46">#REF!</definedName>
    <definedName name="내고" localSheetId="46">#REF!</definedName>
    <definedName name="내역서" localSheetId="46">#REF!</definedName>
    <definedName name="哈哈" localSheetId="46">#REF!</definedName>
    <definedName name="好" localSheetId="46">#REF!</definedName>
    <definedName name="呵呵" localSheetId="46">#REF!</definedName>
    <definedName name="노곡1호" localSheetId="46">#REF!</definedName>
    <definedName name="노곡2호" localSheetId="46">#REF!</definedName>
    <definedName name="노곡3호" localSheetId="46">#REF!</definedName>
    <definedName name="노곡4호" localSheetId="46">#REF!</definedName>
    <definedName name="노무비" localSheetId="46">#REF!</definedName>
    <definedName name="노무비합" localSheetId="46">#REF!</definedName>
    <definedName name="노부비" localSheetId="46">#REF!</definedName>
    <definedName name="노임" localSheetId="46">#REF!</definedName>
    <definedName name="농원1호" localSheetId="46">#REF!</definedName>
    <definedName name="농원2호" localSheetId="46">#REF!</definedName>
    <definedName name="다." localSheetId="46">#REF!</definedName>
    <definedName name="단가" localSheetId="46">#REF!</definedName>
    <definedName name="단가2" localSheetId="46">#REF!,#REF!</definedName>
    <definedName name="단가비교표" localSheetId="46">#REF!,#REF!</definedName>
    <definedName name="단가산출" localSheetId="46">#REF!</definedName>
    <definedName name="단가적용표" localSheetId="46">#REF!</definedName>
    <definedName name="대가" localSheetId="46">#REF!,#REF!</definedName>
    <definedName name="대구" localSheetId="46">#REF!</definedName>
    <definedName name="덕산1호" localSheetId="46">#REF!</definedName>
    <definedName name="덕산2호" localSheetId="46">#REF!</definedName>
    <definedName name="덕산3호" localSheetId="46">#REF!</definedName>
    <definedName name="덕산4호" localSheetId="46">#REF!</definedName>
    <definedName name="덕전1호" localSheetId="46">#REF!</definedName>
    <definedName name="덕전2호" localSheetId="46">#REF!</definedName>
    <definedName name="덕전3호" localSheetId="46">#REF!</definedName>
    <definedName name="덕지1호" localSheetId="46">#REF!</definedName>
    <definedName name="덕천1호" localSheetId="46">#REF!</definedName>
    <definedName name="덕천2호" localSheetId="46">#REF!</definedName>
    <definedName name="덕천3호" localSheetId="46">#REF!</definedName>
    <definedName name="덕천4호" localSheetId="46">#REF!</definedName>
    <definedName name="利润" localSheetId="46">#REF!</definedName>
    <definedName name="도공100미" localSheetId="46">#REF!</definedName>
    <definedName name="도공100억" localSheetId="46">#REF!</definedName>
    <definedName name="도급공사" localSheetId="46">#REF!</definedName>
    <definedName name="도급공사비" localSheetId="46">#REF!</definedName>
    <definedName name="도급예산액" localSheetId="46">#REF!</definedName>
    <definedName name="도급예상액" localSheetId="46">#REF!</definedName>
    <definedName name="도장면적" localSheetId="46">#REF!</definedName>
    <definedName name="도장면적가공" localSheetId="46">#REF!</definedName>
    <definedName name="도장면적가공1" localSheetId="46">#REF!</definedName>
    <definedName name="동두천" localSheetId="46">#REF!</definedName>
    <definedName name="두기1" localSheetId="46">#REF!</definedName>
    <definedName name="두기1호" localSheetId="46">#REF!</definedName>
    <definedName name="두기2" localSheetId="46">#REF!</definedName>
    <definedName name="두기2호" localSheetId="46">#REF!</definedName>
    <definedName name="두기3" localSheetId="46">#REF!</definedName>
    <definedName name="두기3호" localSheetId="46">#REF!</definedName>
    <definedName name="你好" localSheetId="46">#REF!</definedName>
    <definedName name="飘窗" localSheetId="46">#REF!</definedName>
    <definedName name="ㄹ" localSheetId="46">#REF!</definedName>
    <definedName name="ㄹㄹ" localSheetId="46">#REF!</definedName>
    <definedName name="ㄹㄹㄹ" localSheetId="46">#REF!</definedName>
    <definedName name="ㄹㄹㄹㄹ" localSheetId="46">#REF!</definedName>
    <definedName name="ㄹㄹㄹㄹㄹ" localSheetId="46">#REF!</definedName>
    <definedName name="ㄹㄹㄹㄹㄹㄹ" localSheetId="46">#REF!</definedName>
    <definedName name="ㄹㄹㄹㄹㄹㄹㄹ" localSheetId="46">#REF!</definedName>
    <definedName name="ㄹㄹㄹㄹㄹㄹㄹㄹㄹㄹㄹ" localSheetId="46">#REF!</definedName>
    <definedName name="ㄹㄹㄹㄹㄹㄹㄹㄹㄹㄹㄹㄹㄹㄹㄹ" localSheetId="46">#REF!</definedName>
    <definedName name="ㄹ호" localSheetId="46" hidden="1">#REF!</definedName>
    <definedName name="设计费" localSheetId="46">#REF!</definedName>
    <definedName name="税收" localSheetId="46">#REF!</definedName>
    <definedName name="ㅁㄴ" localSheetId="46" hidden="1">#REF!</definedName>
    <definedName name="ㅁㅁㅁ" localSheetId="46">#REF!</definedName>
    <definedName name="ㅁㅁㅁㅁㅁㅁ" localSheetId="46" hidden="1">#REF!</definedName>
    <definedName name="ㅁㅇ" localSheetId="46">#REF!</definedName>
    <definedName name="外委加工.dbf" localSheetId="46">#REF!</definedName>
    <definedName name="멘트" localSheetId="46">#REF!</definedName>
    <definedName name="모래" localSheetId="46">#REF!</definedName>
    <definedName name="모래1" localSheetId="46">#REF!</definedName>
    <definedName name="무농1호" localSheetId="46">#REF!</definedName>
    <definedName name="무농2호" localSheetId="46">#REF!</definedName>
    <definedName name="박경희" localSheetId="46">#REF!</definedName>
    <definedName name="번들1호" localSheetId="46">#REF!</definedName>
    <definedName name="번들2호" localSheetId="46">#REF!</definedName>
    <definedName name="번들3호" localSheetId="46">#REF!</definedName>
    <definedName name="부가가치세" localSheetId="46">#REF!</definedName>
    <definedName name="부가가치세요율" localSheetId="46">#REF!</definedName>
    <definedName name="부가가치표" localSheetId="46">#REF!</definedName>
    <definedName name="부대" localSheetId="46">#REF!</definedName>
    <definedName name="부대내역비교" localSheetId="46">#REF!</definedName>
    <definedName name="부대사항" localSheetId="46">#REF!</definedName>
    <definedName name="분석" localSheetId="46">#REF!</definedName>
    <definedName name="비계" localSheetId="46">#REF!</definedName>
    <definedName name="비교표2" localSheetId="46" hidden="1">#REF!</definedName>
    <definedName name="비목1" localSheetId="46">#REF!</definedName>
    <definedName name="비목2" localSheetId="46">#REF!</definedName>
    <definedName name="비목3" localSheetId="46">#REF!</definedName>
    <definedName name="비목4" localSheetId="46">#REF!</definedName>
    <definedName name="ㅅㅅ" localSheetId="46">#REF!</definedName>
    <definedName name="사" localSheetId="46" hidden="1">#REF!</definedName>
    <definedName name="산재보험료" localSheetId="46">#REF!</definedName>
    <definedName name="산재보험료요율" localSheetId="46">#REF!</definedName>
    <definedName name="산재보험료표" localSheetId="46">#REF!</definedName>
    <definedName name="산출" localSheetId="46">#REF!</definedName>
    <definedName name="산출경비" localSheetId="46">#REF!</definedName>
    <definedName name="삼" localSheetId="46">#REF!</definedName>
    <definedName name="상림1호" localSheetId="46">#REF!</definedName>
    <definedName name="상림2호" localSheetId="46">#REF!</definedName>
    <definedName name="상림3호" localSheetId="46">#REF!</definedName>
    <definedName name="생사1호" localSheetId="46">#REF!</definedName>
    <definedName name="생사2호" localSheetId="46">#REF!</definedName>
    <definedName name="생사기존" localSheetId="46">#REF!</definedName>
    <definedName name="서울" localSheetId="46">#REF!</definedName>
    <definedName name="선량1호" localSheetId="46">#REF!</definedName>
    <definedName name="선량2호" localSheetId="46">#REF!</definedName>
    <definedName name="선량3호" localSheetId="46">#REF!</definedName>
    <definedName name="선량4호" localSheetId="46">#REF!</definedName>
    <definedName name="선량5호" localSheetId="46">#REF!</definedName>
    <definedName name="설계사" localSheetId="46">#REF!</definedName>
    <definedName name="설계삼" localSheetId="46">#REF!</definedName>
    <definedName name="설계오" localSheetId="46">#REF!</definedName>
    <definedName name="설계육" localSheetId="46">#REF!</definedName>
    <definedName name="설계이" localSheetId="46">#REF!</definedName>
    <definedName name="성산1호" localSheetId="46">#REF!</definedName>
    <definedName name="성산2호" localSheetId="46">#REF!</definedName>
    <definedName name="성산3호" localSheetId="46">#REF!</definedName>
    <definedName name="성산4호" localSheetId="46">#REF!</definedName>
    <definedName name="성산5호" localSheetId="46">#REF!</definedName>
    <definedName name="송수관로구경" localSheetId="46">#REF!</definedName>
    <definedName name="송천1" localSheetId="46">#REF!</definedName>
    <definedName name="송천2" localSheetId="46">#REF!</definedName>
    <definedName name="수중모타1" localSheetId="46">#REF!</definedName>
    <definedName name="수중모타10" localSheetId="46">#REF!</definedName>
    <definedName name="수중모타15" localSheetId="46">#REF!</definedName>
    <definedName name="수중모타2" localSheetId="46">#REF!</definedName>
    <definedName name="수중모타20" localSheetId="46">#REF!</definedName>
    <definedName name="수중모타25" localSheetId="46">#REF!</definedName>
    <definedName name="수중모타3" localSheetId="46">#REF!</definedName>
    <definedName name="수중모타30" localSheetId="46">#REF!</definedName>
    <definedName name="수중모타5" localSheetId="46">#REF!</definedName>
    <definedName name="수중모타7.5" localSheetId="46">#REF!</definedName>
    <definedName name="수중모터펌프단가" localSheetId="46">#REF!</definedName>
    <definedName name="수중케이블단가" localSheetId="46">#REF!</definedName>
    <definedName name="수행능력" localSheetId="46">#REF!</definedName>
    <definedName name="순공사비" localSheetId="46">#REF!</definedName>
    <definedName name="순공사원가" localSheetId="46">#REF!</definedName>
    <definedName name="시" localSheetId="46">#REF!</definedName>
    <definedName name="신성1" localSheetId="46">#REF!</definedName>
    <definedName name="신성2" localSheetId="46">#REF!</definedName>
    <definedName name="신성3" localSheetId="46">#REF!</definedName>
    <definedName name="신성4" localSheetId="46">#REF!</definedName>
    <definedName name="신성5" localSheetId="46">#REF!</definedName>
    <definedName name="신성6" localSheetId="46">#REF!</definedName>
    <definedName name="신성7" localSheetId="46">#REF!</definedName>
    <definedName name="신흥1호" localSheetId="46">#REF!</definedName>
    <definedName name="신흥2호" localSheetId="46">#REF!</definedName>
    <definedName name="실경상" localSheetId="46">#REF!</definedName>
    <definedName name="실행" localSheetId="46">#REF!</definedName>
    <definedName name="실행검토" localSheetId="46" hidden="1">#REF!</definedName>
    <definedName name="실행예상액" localSheetId="46" hidden="1">#REF!</definedName>
    <definedName name="실행집계" localSheetId="46">#REF!</definedName>
    <definedName name="ㅇㄹ" localSheetId="46" hidden="1">#REF!</definedName>
    <definedName name="ㅇㅇ" localSheetId="46">#REF!</definedName>
    <definedName name="ㅇㅇㅇ" localSheetId="46">#REF!</definedName>
    <definedName name="아연도강관단가" localSheetId="46">#REF!</definedName>
    <definedName name="아연도배관단가" localSheetId="46">#REF!</definedName>
    <definedName name="아연도배관자재" localSheetId="46">#REF!</definedName>
    <definedName name="안방1호" localSheetId="46">#REF!</definedName>
    <definedName name="안방2호" localSheetId="46">#REF!</definedName>
    <definedName name="안전관리비" localSheetId="46">#REF!</definedName>
    <definedName name="안전관리비요율" localSheetId="46">#REF!</definedName>
    <definedName name="안전관리비표" localSheetId="46">#REF!</definedName>
    <definedName name="안정수위" localSheetId="46">#REF!</definedName>
    <definedName name="앞들1호" localSheetId="46">#REF!</definedName>
    <definedName name="앞들2호" localSheetId="46">#REF!</definedName>
    <definedName name="양수량" localSheetId="46">#REF!</definedName>
    <definedName name="양식" localSheetId="46">#REF!</definedName>
    <definedName name="업체" localSheetId="46" hidden="1">#REF!</definedName>
    <definedName name="오산" localSheetId="46">#REF!</definedName>
    <definedName name="오주1호" localSheetId="46">#REF!</definedName>
    <definedName name="오주2호" localSheetId="46">#REF!</definedName>
    <definedName name="오주3호" localSheetId="46">#REF!</definedName>
    <definedName name="오주4호" localSheetId="46">#REF!</definedName>
    <definedName name="왕암내역" localSheetId="46">#REF!</definedName>
    <definedName name="요동1호" localSheetId="46">#REF!</definedName>
    <definedName name="요동2호" localSheetId="46">#REF!</definedName>
    <definedName name="용접" localSheetId="46">#REF!</definedName>
    <definedName name="우산" localSheetId="46">#REF!</definedName>
    <definedName name="운반중량산출2" localSheetId="46">#REF!</definedName>
    <definedName name="운암" localSheetId="46">#REF!</definedName>
    <definedName name="운호1호" localSheetId="46">#REF!</definedName>
    <definedName name="운호2호" localSheetId="46">#REF!</definedName>
    <definedName name="운호3호" localSheetId="46">#REF!</definedName>
    <definedName name="울산프랜지" localSheetId="46">#REF!</definedName>
    <definedName name="원가계산명" localSheetId="46">#REF!</definedName>
    <definedName name="원운1호" localSheetId="46">#REF!</definedName>
    <definedName name="원운2호" localSheetId="46">#REF!</definedName>
    <definedName name="육" localSheetId="46">#REF!</definedName>
    <definedName name="육리1호" localSheetId="46">#REF!</definedName>
    <definedName name="육리2호" localSheetId="46">#REF!</definedName>
    <definedName name="은산1호" localSheetId="46">#REF!</definedName>
    <definedName name="은산2호" localSheetId="46">#REF!</definedName>
    <definedName name="은산3호" localSheetId="46">#REF!</definedName>
    <definedName name="은산4호" localSheetId="46">#REF!</definedName>
    <definedName name="의무비" localSheetId="46">#REF!</definedName>
    <definedName name="의정부" localSheetId="46">#REF!</definedName>
    <definedName name="이" localSheetId="46">#REF!</definedName>
    <definedName name="이윤" localSheetId="46">#REF!</definedName>
    <definedName name="이윤요율" localSheetId="46">#REF!</definedName>
    <definedName name="이윤표" localSheetId="46">#REF!</definedName>
    <definedName name="이희선" localSheetId="46">#REF!,#REF!</definedName>
    <definedName name="인공" localSheetId="46">#REF!</definedName>
    <definedName name="인입공사비" localSheetId="46">#REF!</definedName>
    <definedName name="일반관리비" localSheetId="46">#REF!</definedName>
    <definedName name="일반관리비요율" localSheetId="46">#REF!</definedName>
    <definedName name="일반관리비표" localSheetId="46">#REF!</definedName>
    <definedName name="일위" localSheetId="46">#REF!,#REF!</definedName>
    <definedName name="일위대가" localSheetId="46">#REF!</definedName>
    <definedName name="일위목록" localSheetId="46">#REF!</definedName>
    <definedName name="입력란" localSheetId="46">#REF!</definedName>
    <definedName name="입력전체" localSheetId="46">#REF!</definedName>
    <definedName name="입안1호" localSheetId="46">#REF!</definedName>
    <definedName name="입안2호" localSheetId="46">#REF!</definedName>
    <definedName name="입안3호" localSheetId="46">#REF!</definedName>
    <definedName name="입안4호" localSheetId="46">#REF!</definedName>
    <definedName name="입안기존2" localSheetId="46">#REF!</definedName>
    <definedName name="자연수위" localSheetId="46">#REF!</definedName>
    <definedName name="자재" localSheetId="46">#REF!</definedName>
    <definedName name="잡자재비" localSheetId="46">#REF!</definedName>
    <definedName name="장산1" localSheetId="46">#REF!</definedName>
    <definedName name="장산2" localSheetId="46">#REF!</definedName>
    <definedName name="장산3" localSheetId="46">#REF!</definedName>
    <definedName name="장춘" localSheetId="46">#REF!</definedName>
    <definedName name="재료비" localSheetId="46">#REF!</definedName>
    <definedName name="재료비요율" localSheetId="46">#REF!</definedName>
    <definedName name="재료집계3" localSheetId="46">#REF!</definedName>
    <definedName name="저격2" localSheetId="46">#REF!</definedName>
    <definedName name="저수조만수위" localSheetId="46">#REF!</definedName>
    <definedName name="전동기용량" localSheetId="46">#REF!</definedName>
    <definedName name="전선관부속품비" localSheetId="46">#REF!</definedName>
    <definedName name="전장su" localSheetId="46">#REF!</definedName>
    <definedName name="정열범위" localSheetId="46">#REF!</definedName>
    <definedName name="조달예가" localSheetId="46">#REF!</definedName>
    <definedName name="중량" localSheetId="46">#REF!</definedName>
    <definedName name="중량표" localSheetId="46">#REF!</definedName>
    <definedName name="지동" localSheetId="46">#REF!</definedName>
    <definedName name="지질" localSheetId="46">#REF!</definedName>
    <definedName name="지질2" localSheetId="46">#REF!</definedName>
    <definedName name="직접경비" localSheetId="46">#REF!</definedName>
    <definedName name="직접노무비" localSheetId="46">#REF!</definedName>
    <definedName name="직접노무비요율" localSheetId="46">#REF!</definedName>
    <definedName name="직접비" localSheetId="46">#REF!</definedName>
    <definedName name="직접재료비" localSheetId="46">#REF!</definedName>
    <definedName name="직접재료비합" localSheetId="46">#REF!</definedName>
    <definedName name="직종" localSheetId="46">#REF!</definedName>
    <definedName name="직종명" localSheetId="46">#REF!</definedName>
    <definedName name="진석" localSheetId="46">#REF!,#REF!</definedName>
    <definedName name="ㅊ3" localSheetId="46">#REF!</definedName>
    <definedName name="차체2" localSheetId="46">#REF!</definedName>
    <definedName name="착정심도" localSheetId="46">#REF!</definedName>
    <definedName name="철골공" localSheetId="46">#REF!</definedName>
    <definedName name="철목1호" localSheetId="46">#REF!</definedName>
    <definedName name="철목2호" localSheetId="46">#REF!</definedName>
    <definedName name="철목3호" localSheetId="46">#REF!</definedName>
    <definedName name="철목4호" localSheetId="46">#REF!</definedName>
    <definedName name="철콘" localSheetId="46">#REF!</definedName>
    <definedName name="철콘견적" localSheetId="46">#REF!</definedName>
    <definedName name="철콘번호" localSheetId="46">#REF!</definedName>
    <definedName name="청림1호" localSheetId="46">#REF!</definedName>
    <definedName name="청림2호" localSheetId="46">#REF!</definedName>
    <definedName name="청림3호" localSheetId="46">#REF!</definedName>
    <definedName name="총공사비" localSheetId="46">#REF!</definedName>
    <definedName name="총괄" localSheetId="46">#REF!</definedName>
    <definedName name="총괄표0" localSheetId="46" hidden="1">#REF!</definedName>
    <definedName name="총원가" localSheetId="46">#REF!</definedName>
    <definedName name="칠" localSheetId="46">#REF!</definedName>
    <definedName name="ㅌㅌㅌㅌㅌㅌㅌ" localSheetId="46">#REF!</definedName>
    <definedName name="토" localSheetId="46" hidden="1">#REF!</definedName>
    <definedName name="팔" localSheetId="46" hidden="1">#REF!</definedName>
    <definedName name="펌프구경" localSheetId="46">#REF!</definedName>
    <definedName name="평택" localSheetId="46">#REF!</definedName>
    <definedName name="표지" localSheetId="46" hidden="1">#REF!</definedName>
    <definedName name="프린트" localSheetId="46">#REF!</definedName>
    <definedName name="ㅎ" localSheetId="46">#REF!</definedName>
    <definedName name="ㅎ314" localSheetId="46">#REF!</definedName>
    <definedName name="ㅎ384" localSheetId="46">#REF!</definedName>
    <definedName name="ㅎㄹㄹ" localSheetId="46">#REF!</definedName>
    <definedName name="하도급계획서" localSheetId="46">#REF!</definedName>
    <definedName name="한" localSheetId="46" hidden="1">#REF!</definedName>
    <definedName name="한교1호" localSheetId="46">#REF!</definedName>
    <definedName name="한교2호" localSheetId="46">#REF!</definedName>
    <definedName name="한교3호" localSheetId="46">#REF!</definedName>
    <definedName name="한전" localSheetId="46">#REF!</definedName>
    <definedName name="한전수탁비" localSheetId="46">#REF!</definedName>
    <definedName name="할증" localSheetId="46">#REF!</definedName>
    <definedName name="합계" localSheetId="46">#REF!</definedName>
    <definedName name="행삭제" localSheetId="46">#REF!</definedName>
    <definedName name="현천기자재비" localSheetId="46">#REF!</definedName>
    <definedName name="화신1호" localSheetId="46">#REF!</definedName>
    <definedName name="화신2호" localSheetId="46">#REF!</definedName>
    <definedName name="화신기존1" localSheetId="46">#REF!</definedName>
    <definedName name="화신기존2" localSheetId="46">#REF!</definedName>
    <definedName name="환산계수" localSheetId="46">#REF!</definedName>
    <definedName name="회사명" localSheetId="46">#REF!</definedName>
    <definedName name="회시1호" localSheetId="46">#REF!</definedName>
    <definedName name="회시2호" localSheetId="46">#REF!</definedName>
    <definedName name="희선" localSheetId="46">#REF!,#REF!,#REF!,#REF!,#REF!,#REF!,#REF!,#REF!,#REF!,#REF!,#REF!,#REF!,#REF!,#REF!,#REF!,#REF!,#REF!,#REF!,#REF!</definedName>
    <definedName name="ㅗ1433" localSheetId="46">#REF!</definedName>
    <definedName name="ㅗㅓㅏ" localSheetId="46">#REF!</definedName>
    <definedName name="ㅠ" localSheetId="46">#REF!</definedName>
    <definedName name="ㅠ1" localSheetId="46">#REF!</definedName>
    <definedName name="ㅠ121" localSheetId="46">#REF!</definedName>
    <definedName name="_xlnm.Print_Area" localSheetId="46">'3.1C1517'!$A$1:$I$34</definedName>
    <definedName name="\e" localSheetId="47">#REF!</definedName>
    <definedName name="\g" localSheetId="47">#REF!</definedName>
    <definedName name="\O" localSheetId="47">#REF!</definedName>
    <definedName name="\s" localSheetId="47">#REF!</definedName>
    <definedName name="_\D" localSheetId="47">#REF!</definedName>
    <definedName name="_\X" localSheetId="47">#REF!</definedName>
    <definedName name="________cap11" localSheetId="47">#REF!</definedName>
    <definedName name="_______cap11" localSheetId="47">#REF!</definedName>
    <definedName name="______cap11" localSheetId="47">#REF!</definedName>
    <definedName name="_____key2" localSheetId="47" hidden="1">#REF!</definedName>
    <definedName name="____key2" localSheetId="47" hidden="1">#REF!</definedName>
    <definedName name="____YO1" localSheetId="47">#REF!</definedName>
    <definedName name="____총괄표" localSheetId="47" hidden="1">#REF!</definedName>
    <definedName name="___BMK10" localSheetId="47">#REF!</definedName>
    <definedName name="___HSH1" localSheetId="47">#REF!</definedName>
    <definedName name="___HSH2" localSheetId="47">#REF!</definedName>
    <definedName name="___HTB2" localSheetId="47">#REF!</definedName>
    <definedName name="___HTS1" localSheetId="47">#REF!</definedName>
    <definedName name="___key2" localSheetId="47" hidden="1">#REF!</definedName>
    <definedName name="___MS1" localSheetId="47">#REF!</definedName>
    <definedName name="___mu1" localSheetId="47">#REF!</definedName>
    <definedName name="___mu2" localSheetId="47">#REF!</definedName>
    <definedName name="___mu3" localSheetId="47">#REF!</definedName>
    <definedName name="___na7" localSheetId="47">#REF!</definedName>
    <definedName name="___nf1" localSheetId="47">#REF!</definedName>
    <definedName name="___nf2" localSheetId="47">#REF!</definedName>
    <definedName name="___nf3" localSheetId="47">#REF!</definedName>
    <definedName name="___ng30" localSheetId="47">#REF!</definedName>
    <definedName name="___ng35" localSheetId="47">#REF!</definedName>
    <definedName name="___NP1" localSheetId="47">#REF!</definedName>
    <definedName name="___NP2" localSheetId="47">#REF!</definedName>
    <definedName name="___NSH1" localSheetId="47">#REF!</definedName>
    <definedName name="___NSH2" localSheetId="47">#REF!</definedName>
    <definedName name="___pa7" localSheetId="47">#REF!</definedName>
    <definedName name="___pf1" localSheetId="47">#REF!</definedName>
    <definedName name="___pf2" localSheetId="47">#REF!</definedName>
    <definedName name="___pf3" localSheetId="47">#REF!</definedName>
    <definedName name="___pg30" localSheetId="47">#REF!</definedName>
    <definedName name="___pg35" localSheetId="47">#REF!</definedName>
    <definedName name="___ppa7" localSheetId="47">#REF!</definedName>
    <definedName name="___ppf1" localSheetId="47">#REF!</definedName>
    <definedName name="___ppf2" localSheetId="47">#REF!</definedName>
    <definedName name="___ppf3" localSheetId="47">#REF!</definedName>
    <definedName name="___ppg30" localSheetId="47">#REF!</definedName>
    <definedName name="___ppg35" localSheetId="47">#REF!</definedName>
    <definedName name="___QTY10" localSheetId="47">#REF!</definedName>
    <definedName name="___UPR10" localSheetId="47">#REF!</definedName>
    <definedName name="___vrc25" localSheetId="47">#REF!</definedName>
    <definedName name="___YO1" localSheetId="47">#REF!</definedName>
    <definedName name="___총괄표" localSheetId="47" hidden="1">#REF!</definedName>
    <definedName name="__16_3_0Crite" localSheetId="47">#REF!</definedName>
    <definedName name="__17_3_0Criteria" localSheetId="47">#REF!</definedName>
    <definedName name="__18_3__Crite" localSheetId="47">#REF!</definedName>
    <definedName name="__19_3__Criteria" localSheetId="47">#REF!</definedName>
    <definedName name="__20A15_" localSheetId="47">#REF!</definedName>
    <definedName name="__21G_0Extr" localSheetId="47">#REF!</definedName>
    <definedName name="__22G_0Extract" localSheetId="47">#REF!</definedName>
    <definedName name="__23G__Extr" localSheetId="47">#REF!</definedName>
    <definedName name="__24G__Extract" localSheetId="47">#REF!</definedName>
    <definedName name="__BMK10" localSheetId="47">#REF!</definedName>
    <definedName name="__cap11" localSheetId="47">#REF!</definedName>
    <definedName name="__HSH1" localSheetId="47">#REF!</definedName>
    <definedName name="__HSH2" localSheetId="47">#REF!</definedName>
    <definedName name="__HTB2" localSheetId="47">#REF!</definedName>
    <definedName name="__HTS1" localSheetId="47">#REF!</definedName>
    <definedName name="__key2" localSheetId="47" hidden="1">#REF!</definedName>
    <definedName name="__MS1" localSheetId="47">#REF!</definedName>
    <definedName name="__mu1" localSheetId="47">#REF!</definedName>
    <definedName name="__mu2" localSheetId="47">#REF!</definedName>
    <definedName name="__mu3" localSheetId="47">#REF!</definedName>
    <definedName name="__na7" localSheetId="47">#REF!</definedName>
    <definedName name="__nf1" localSheetId="47">#REF!</definedName>
    <definedName name="__nf2" localSheetId="47">#REF!</definedName>
    <definedName name="__nf3" localSheetId="47">#REF!</definedName>
    <definedName name="__ng30" localSheetId="47">#REF!</definedName>
    <definedName name="__ng35" localSheetId="47">#REF!</definedName>
    <definedName name="__NP1" localSheetId="47">#REF!</definedName>
    <definedName name="__NP2" localSheetId="47">#REF!</definedName>
    <definedName name="__NSH1" localSheetId="47">#REF!</definedName>
    <definedName name="__NSH2" localSheetId="47">#REF!</definedName>
    <definedName name="__pa7" localSheetId="47">#REF!</definedName>
    <definedName name="__pf1" localSheetId="47">#REF!</definedName>
    <definedName name="__pf2" localSheetId="47">#REF!</definedName>
    <definedName name="__pf3" localSheetId="47">#REF!</definedName>
    <definedName name="__pg30" localSheetId="47">#REF!</definedName>
    <definedName name="__pg35" localSheetId="47">#REF!</definedName>
    <definedName name="__ppa7" localSheetId="47">#REF!</definedName>
    <definedName name="__ppf1" localSheetId="47">#REF!</definedName>
    <definedName name="__ppf2" localSheetId="47">#REF!</definedName>
    <definedName name="__ppf3" localSheetId="47">#REF!</definedName>
    <definedName name="__ppg30" localSheetId="47">#REF!</definedName>
    <definedName name="__ppg35" localSheetId="47">#REF!</definedName>
    <definedName name="__QTY10" localSheetId="47">#REF!</definedName>
    <definedName name="__UPR10" localSheetId="47">#REF!</definedName>
    <definedName name="__vrc25" localSheetId="47">#REF!</definedName>
    <definedName name="__YO1" localSheetId="47">#REF!</definedName>
    <definedName name="__총괄표" localSheetId="47" hidden="1">#REF!</definedName>
    <definedName name="_000年.xls" localSheetId="47">#REF!</definedName>
    <definedName name="_001年.xls" localSheetId="47">#REF!</definedName>
    <definedName name="_002年.xls" localSheetId="47">#REF!</definedName>
    <definedName name="_16.025_8.297_18.65__10.5" localSheetId="47">#REF!</definedName>
    <definedName name="_16_3_0Crite" localSheetId="47">#REF!</definedName>
    <definedName name="_17_3_0Criteria" localSheetId="47">#REF!</definedName>
    <definedName name="_18_3__Crite" localSheetId="47">#REF!</definedName>
    <definedName name="_19_3__Criteria" localSheetId="47">#REF!</definedName>
    <definedName name="_1공장" localSheetId="47">#REF!</definedName>
    <definedName name="_20A15_" localSheetId="47">#REF!</definedName>
    <definedName name="_21G_0Extr" localSheetId="47">#REF!</definedName>
    <definedName name="_22G_0Extract" localSheetId="47">#REF!</definedName>
    <definedName name="_23G__Extr" localSheetId="47">#REF!</definedName>
    <definedName name="_24G__Extract" localSheetId="47">#REF!</definedName>
    <definedName name="_2공장" localSheetId="47">#REF!</definedName>
    <definedName name="_3공장" localSheetId="47">#REF!</definedName>
    <definedName name="_58_3" localSheetId="47">#REF!</definedName>
    <definedName name="_61_3_0Crite" localSheetId="47">#REF!</definedName>
    <definedName name="_64_3_0Criteria" localSheetId="47">#REF!</definedName>
    <definedName name="_67_3__Crite" localSheetId="47">#REF!</definedName>
    <definedName name="_70_3__Criteria" localSheetId="47">#REF!</definedName>
    <definedName name="_71A15_" localSheetId="47">#REF!</definedName>
    <definedName name="_74G" localSheetId="47">#REF!</definedName>
    <definedName name="_77G_0Extr" localSheetId="47">#REF!</definedName>
    <definedName name="_80G_0Extract" localSheetId="47">#REF!</definedName>
    <definedName name="_83G__Extr" localSheetId="47">#REF!</definedName>
    <definedName name="_86G__Extract" localSheetId="47">#REF!</definedName>
    <definedName name="_A" localSheetId="47">#REF!</definedName>
    <definedName name="_BMK10" localSheetId="47">#REF!</definedName>
    <definedName name="_cap11" localSheetId="47">#REF!</definedName>
    <definedName name="_Dist_Bin" localSheetId="47" hidden="1">#REF!</definedName>
    <definedName name="_Dist_Values" localSheetId="47" hidden="1">#REF!</definedName>
    <definedName name="_Fill" localSheetId="47" hidden="1">#REF!</definedName>
    <definedName name="_HSH1" localSheetId="47">#REF!</definedName>
    <definedName name="_HSH2" localSheetId="47">#REF!</definedName>
    <definedName name="_HTB2" localSheetId="47">#REF!</definedName>
    <definedName name="_HTS1" localSheetId="47">#REF!</definedName>
    <definedName name="_Key1" localSheetId="47" hidden="1">#REF!</definedName>
    <definedName name="_Key2" localSheetId="47" hidden="1">#REF!</definedName>
    <definedName name="_MS1" localSheetId="47">#REF!</definedName>
    <definedName name="_mu1" localSheetId="47">#REF!</definedName>
    <definedName name="_mu2" localSheetId="47">#REF!</definedName>
    <definedName name="_mu3" localSheetId="47">#REF!</definedName>
    <definedName name="_na7" localSheetId="47">#REF!</definedName>
    <definedName name="_nf1" localSheetId="47">#REF!</definedName>
    <definedName name="_nf2" localSheetId="47">#REF!</definedName>
    <definedName name="_nf3" localSheetId="47">#REF!</definedName>
    <definedName name="_ng30" localSheetId="47">#REF!</definedName>
    <definedName name="_ng35" localSheetId="47">#REF!</definedName>
    <definedName name="_NP1" localSheetId="47">#REF!</definedName>
    <definedName name="_NP2" localSheetId="47">#REF!</definedName>
    <definedName name="_NSH1" localSheetId="47">#REF!</definedName>
    <definedName name="_NSH2" localSheetId="47">#REF!</definedName>
    <definedName name="_pa7" localSheetId="47">#REF!</definedName>
    <definedName name="_pf1" localSheetId="47">#REF!</definedName>
    <definedName name="_pf2" localSheetId="47">#REF!</definedName>
    <definedName name="_pf3" localSheetId="47">#REF!</definedName>
    <definedName name="_pg30" localSheetId="47">#REF!</definedName>
    <definedName name="_pg35" localSheetId="47">#REF!</definedName>
    <definedName name="_ppa7" localSheetId="47">#REF!</definedName>
    <definedName name="_ppf1" localSheetId="47">#REF!</definedName>
    <definedName name="_ppf2" localSheetId="47">#REF!</definedName>
    <definedName name="_ppf3" localSheetId="47">#REF!</definedName>
    <definedName name="_ppg30" localSheetId="47">#REF!</definedName>
    <definedName name="_ppg35" localSheetId="47">#REF!</definedName>
    <definedName name="_QTY10" localSheetId="47">#REF!</definedName>
    <definedName name="_Sort" localSheetId="47" hidden="1">#REF!</definedName>
    <definedName name="_Table1_In1" localSheetId="47" hidden="1">#REF!</definedName>
    <definedName name="_Table1_Out" localSheetId="47" hidden="1">#REF!</definedName>
    <definedName name="_UPR10" localSheetId="47">#REF!</definedName>
    <definedName name="_vrc25" localSheetId="47">#REF!</definedName>
    <definedName name="_YO1" localSheetId="47">#REF!</definedName>
    <definedName name="_총괄표" localSheetId="47" hidden="1">#REF!</definedName>
    <definedName name="A_1" localSheetId="47">#REF!</definedName>
    <definedName name="A_2" localSheetId="47">#REF!</definedName>
    <definedName name="A_3" localSheetId="47">#REF!</definedName>
    <definedName name="A_4" localSheetId="47">#REF!</definedName>
    <definedName name="A_5" localSheetId="47">#REF!</definedName>
    <definedName name="A_6" localSheetId="47">#REF!</definedName>
    <definedName name="A1_" localSheetId="47">#REF!</definedName>
    <definedName name="A15." localSheetId="47">#REF!</definedName>
    <definedName name="A2_" localSheetId="47">#REF!</definedName>
    <definedName name="A3_" localSheetId="47">#REF!</definedName>
    <definedName name="A315yoo1" localSheetId="47">#REF!</definedName>
    <definedName name="A4_" localSheetId="47">#REF!</definedName>
    <definedName name="A5_" localSheetId="47">#REF!</definedName>
    <definedName name="A7_" localSheetId="47">#REF!</definedName>
    <definedName name="A8_" localSheetId="47">#REF!</definedName>
    <definedName name="A9_" localSheetId="47">#REF!</definedName>
    <definedName name="AA" localSheetId="47" hidden="1">#REF!</definedName>
    <definedName name="AMOUNT" localSheetId="47">#REF!</definedName>
    <definedName name="are" localSheetId="47">#REF!</definedName>
    <definedName name="as" localSheetId="47" hidden="1">#REF!</definedName>
    <definedName name="b_1" localSheetId="47">#REF!</definedName>
    <definedName name="B0" localSheetId="47">#REF!</definedName>
    <definedName name="B1_" localSheetId="47">#REF!</definedName>
    <definedName name="B1381." localSheetId="47">#REF!</definedName>
    <definedName name="B1A" localSheetId="47">#REF!</definedName>
    <definedName name="B1WL" localSheetId="47">#REF!</definedName>
    <definedName name="B1WR" localSheetId="47">#REF!</definedName>
    <definedName name="B2A" localSheetId="47">#REF!</definedName>
    <definedName name="B2WL" localSheetId="47">#REF!</definedName>
    <definedName name="B2WR" localSheetId="47">#REF!</definedName>
    <definedName name="B3A" localSheetId="47">#REF!</definedName>
    <definedName name="B4A" localSheetId="47">#REF!</definedName>
    <definedName name="B5A" localSheetId="47">#REF!</definedName>
    <definedName name="B6A" localSheetId="47">#REF!</definedName>
    <definedName name="B7A" localSheetId="47">#REF!</definedName>
    <definedName name="B8A" localSheetId="47">#REF!</definedName>
    <definedName name="BA" localSheetId="47">#REF!</definedName>
    <definedName name="BAE_GWANG_GONG" localSheetId="47">#REF!</definedName>
    <definedName name="BB" localSheetId="47">#REF!</definedName>
    <definedName name="bbb" localSheetId="47">#REF!</definedName>
    <definedName name="BHU" localSheetId="47">#REF!</definedName>
    <definedName name="BI_GAE_GONG" localSheetId="47">#REF!</definedName>
    <definedName name="BIGO" localSheetId="47">#REF!</definedName>
    <definedName name="BJ_GLF" localSheetId="47">#REF!</definedName>
    <definedName name="BJ_LR" localSheetId="47">#REF!</definedName>
    <definedName name="BMO" localSheetId="47">#REF!</definedName>
    <definedName name="BO" localSheetId="47">#REF!</definedName>
    <definedName name="BO_ON_GONG" localSheetId="47">#REF!</definedName>
    <definedName name="BO_TONG_IN_BU" localSheetId="47">#REF!</definedName>
    <definedName name="BSH" localSheetId="47">#REF!</definedName>
    <definedName name="BV" localSheetId="47">#REF!</definedName>
    <definedName name="C_1" localSheetId="47">#REF!</definedName>
    <definedName name="C_2" localSheetId="47">#REF!</definedName>
    <definedName name="C_3" localSheetId="47">#REF!</definedName>
    <definedName name="cap" localSheetId="47">#REF!</definedName>
    <definedName name="CCC" localSheetId="47">#REF!</definedName>
    <definedName name="CHUK_RYANG_SA" localSheetId="47">#REF!</definedName>
    <definedName name="CHUL_GOL_GONG" localSheetId="47">#REF!</definedName>
    <definedName name="CHUL_GONG" localSheetId="47">#REF!</definedName>
    <definedName name="CIVIL" localSheetId="47">#REF!</definedName>
    <definedName name="CKSP" localSheetId="47">#REF!</definedName>
    <definedName name="Client" localSheetId="47">#REF!</definedName>
    <definedName name="CM" localSheetId="47">#REF!</definedName>
    <definedName name="COD" localSheetId="47">#REF!</definedName>
    <definedName name="CODE" localSheetId="47">#REF!</definedName>
    <definedName name="cola" localSheetId="47">#REF!</definedName>
    <definedName name="cola11" localSheetId="47">#REF!</definedName>
    <definedName name="colb" localSheetId="47">#REF!</definedName>
    <definedName name="Conc_A" localSheetId="47">#REF!</definedName>
    <definedName name="Conc_C" localSheetId="47">#REF!</definedName>
    <definedName name="COST" localSheetId="47" hidden="1">#REF!</definedName>
    <definedName name="COSTT" localSheetId="47" hidden="1">#REF!</definedName>
    <definedName name="CPK" localSheetId="47">#REF!</definedName>
    <definedName name="CR" localSheetId="47">#REF!</definedName>
    <definedName name="D0" localSheetId="47">#REF!</definedName>
    <definedName name="D00" localSheetId="47">#REF!</definedName>
    <definedName name="D000" localSheetId="47">#REF!</definedName>
    <definedName name="DAN" localSheetId="47">#REF!</definedName>
    <definedName name="DANGA" localSheetId="47">#REF!,#REF!</definedName>
    <definedName name="danga2" localSheetId="47">#REF!,#REF!</definedName>
    <definedName name="Database" localSheetId="47" hidden="1">#REF!</definedName>
    <definedName name="database2" localSheetId="47">#REF!</definedName>
    <definedName name="date" localSheetId="47">#REF!</definedName>
    <definedName name="Date_Bidding" localSheetId="47">#REF!</definedName>
    <definedName name="DE" localSheetId="47">#REF!</definedName>
    <definedName name="DF" localSheetId="47">#REF!</definedName>
    <definedName name="dl" localSheetId="47">#REF!</definedName>
    <definedName name="DO_JANG_GONG" localSheetId="47">#REF!</definedName>
    <definedName name="DPI" localSheetId="47">#REF!</definedName>
    <definedName name="DPP" localSheetId="47">#REF!</definedName>
    <definedName name="DS" localSheetId="47">#REF!</definedName>
    <definedName name="DSVP" localSheetId="47">#REF!</definedName>
    <definedName name="DUCT_GONG" localSheetId="47">#REF!</definedName>
    <definedName name="E10M" localSheetId="47">#REF!</definedName>
    <definedName name="E10P" localSheetId="47">#REF!</definedName>
    <definedName name="E11M" localSheetId="47">#REF!</definedName>
    <definedName name="E11P" localSheetId="47">#REF!</definedName>
    <definedName name="E12M" localSheetId="47">#REF!</definedName>
    <definedName name="E12P" localSheetId="47">#REF!</definedName>
    <definedName name="E13M" localSheetId="47">#REF!</definedName>
    <definedName name="E13P" localSheetId="47">#REF!</definedName>
    <definedName name="E14M" localSheetId="47">#REF!</definedName>
    <definedName name="E14P" localSheetId="47">#REF!</definedName>
    <definedName name="E15M" localSheetId="47">#REF!</definedName>
    <definedName name="E15P" localSheetId="47">#REF!</definedName>
    <definedName name="E16M" localSheetId="47">#REF!</definedName>
    <definedName name="E16P" localSheetId="47">#REF!</definedName>
    <definedName name="E17M" localSheetId="47">#REF!</definedName>
    <definedName name="E17P" localSheetId="47">#REF!</definedName>
    <definedName name="E18M" localSheetId="47">#REF!</definedName>
    <definedName name="E18P" localSheetId="47">#REF!</definedName>
    <definedName name="E19M" localSheetId="47">#REF!</definedName>
    <definedName name="E19P" localSheetId="47">#REF!</definedName>
    <definedName name="E1E" localSheetId="47">#REF!</definedName>
    <definedName name="E1M" localSheetId="47">#REF!</definedName>
    <definedName name="E1P" localSheetId="47">#REF!</definedName>
    <definedName name="E20M" localSheetId="47">#REF!</definedName>
    <definedName name="E20P" localSheetId="47">#REF!</definedName>
    <definedName name="E21M" localSheetId="47">#REF!</definedName>
    <definedName name="E21P" localSheetId="47">#REF!</definedName>
    <definedName name="E22M" localSheetId="47">#REF!</definedName>
    <definedName name="E22P" localSheetId="47">#REF!</definedName>
    <definedName name="E23M" localSheetId="47">#REF!</definedName>
    <definedName name="E23P" localSheetId="47">#REF!</definedName>
    <definedName name="E24M" localSheetId="47">#REF!</definedName>
    <definedName name="E24P" localSheetId="47">#REF!</definedName>
    <definedName name="E26E" localSheetId="47">#REF!</definedName>
    <definedName name="E26M" localSheetId="47">#REF!</definedName>
    <definedName name="E26P" localSheetId="47">#REF!</definedName>
    <definedName name="E27E" localSheetId="47">#REF!</definedName>
    <definedName name="E27M" localSheetId="47">#REF!</definedName>
    <definedName name="E27P" localSheetId="47">#REF!</definedName>
    <definedName name="E28E" localSheetId="47">#REF!</definedName>
    <definedName name="E28M" localSheetId="47">#REF!</definedName>
    <definedName name="E28P" localSheetId="47">#REF!</definedName>
    <definedName name="E29M" localSheetId="47">#REF!</definedName>
    <definedName name="E29P" localSheetId="47">#REF!</definedName>
    <definedName name="E2E" localSheetId="47">#REF!</definedName>
    <definedName name="E2M" localSheetId="47">#REF!</definedName>
    <definedName name="E2P" localSheetId="47">#REF!</definedName>
    <definedName name="E30M" localSheetId="47">#REF!</definedName>
    <definedName name="E30P" localSheetId="47">#REF!</definedName>
    <definedName name="E35M" localSheetId="47">#REF!</definedName>
    <definedName name="E35P" localSheetId="47">#REF!</definedName>
    <definedName name="E3P" localSheetId="47">#REF!</definedName>
    <definedName name="E43M" localSheetId="47">#REF!</definedName>
    <definedName name="E43P" localSheetId="47">#REF!</definedName>
    <definedName name="E44M" localSheetId="47">#REF!</definedName>
    <definedName name="E44P" localSheetId="47">#REF!</definedName>
    <definedName name="E45M" localSheetId="47">#REF!</definedName>
    <definedName name="E45P" localSheetId="47">#REF!</definedName>
    <definedName name="E46M" localSheetId="47">#REF!</definedName>
    <definedName name="E46P" localSheetId="47">#REF!</definedName>
    <definedName name="E47M" localSheetId="47">#REF!</definedName>
    <definedName name="E47P" localSheetId="47">#REF!</definedName>
    <definedName name="E49M" localSheetId="47">#REF!</definedName>
    <definedName name="E49P" localSheetId="47">#REF!</definedName>
    <definedName name="E4M" localSheetId="47">#REF!</definedName>
    <definedName name="E4P" localSheetId="47">#REF!</definedName>
    <definedName name="E50M" localSheetId="47">#REF!</definedName>
    <definedName name="E50P" localSheetId="47">#REF!</definedName>
    <definedName name="E51E" localSheetId="47">#REF!</definedName>
    <definedName name="E5M" localSheetId="47">#REF!</definedName>
    <definedName name="E5P" localSheetId="47">#REF!</definedName>
    <definedName name="E6M" localSheetId="47">#REF!</definedName>
    <definedName name="E6P" localSheetId="47">#REF!</definedName>
    <definedName name="E7M" localSheetId="47">#REF!</definedName>
    <definedName name="E7P" localSheetId="47">#REF!</definedName>
    <definedName name="E8M" localSheetId="47">#REF!</definedName>
    <definedName name="E8P" localSheetId="47">#REF!</definedName>
    <definedName name="E9M" localSheetId="47">#REF!</definedName>
    <definedName name="E9P" localSheetId="47">#REF!</definedName>
    <definedName name="eee" localSheetId="47" hidden="1">#REF!</definedName>
    <definedName name="Exchange_Rate" localSheetId="47">#REF!</definedName>
    <definedName name="Extract_MI" localSheetId="47">#REF!</definedName>
    <definedName name="fact" localSheetId="47">#REF!</definedName>
    <definedName name="FD" localSheetId="47">#REF!</definedName>
    <definedName name="FEEL" localSheetId="47">#REF!</definedName>
    <definedName name="fjkf" localSheetId="47">#REF!</definedName>
    <definedName name="Form" localSheetId="47">#REF!</definedName>
    <definedName name="fvdsa" localSheetId="47">#REF!</definedName>
    <definedName name="fwk" localSheetId="47">#REF!</definedName>
    <definedName name="GAE_JANG_GONG" localSheetId="47">#REF!</definedName>
    <definedName name="GEMCO" localSheetId="47" hidden="1">#REF!</definedName>
    <definedName name="gfdgdgdf" localSheetId="47">#REF!</definedName>
    <definedName name="gfggfr" localSheetId="47">#REF!</definedName>
    <definedName name="GG" localSheetId="47">#REF!</definedName>
    <definedName name="GGGG" localSheetId="47">#REF!</definedName>
    <definedName name="gh" localSheetId="47">#REF!</definedName>
    <definedName name="GI_GAE_SUL_CHI_GONG" localSheetId="47">#REF!</definedName>
    <definedName name="GJ" localSheetId="47">#REF!</definedName>
    <definedName name="gjj" localSheetId="47">#REF!</definedName>
    <definedName name="GK" localSheetId="47">#REF!</definedName>
    <definedName name="GONGCODE" localSheetId="47">#REF!</definedName>
    <definedName name="grew" localSheetId="47" hidden="1">#REF!</definedName>
    <definedName name="Gtb" localSheetId="47">#REF!</definedName>
    <definedName name="gtbtt" localSheetId="47">#REF!</definedName>
    <definedName name="GUMAK" localSheetId="47">#REF!</definedName>
    <definedName name="Gxl" localSheetId="47">#REF!</definedName>
    <definedName name="gxltt" localSheetId="47">#REF!</definedName>
    <definedName name="GY" localSheetId="47">#REF!</definedName>
    <definedName name="H1L" localSheetId="47">#REF!</definedName>
    <definedName name="H1R" localSheetId="47">#REF!</definedName>
    <definedName name="H1WL" localSheetId="47">#REF!</definedName>
    <definedName name="H1WR" localSheetId="47">#REF!</definedName>
    <definedName name="H2L" localSheetId="47">#REF!</definedName>
    <definedName name="H2R" localSheetId="47">#REF!</definedName>
    <definedName name="H2WL" localSheetId="47">#REF!</definedName>
    <definedName name="H2WR" localSheetId="47">#REF!</definedName>
    <definedName name="H3L" localSheetId="47">#REF!</definedName>
    <definedName name="H3R" localSheetId="47">#REF!</definedName>
    <definedName name="H3WL" localSheetId="47">#REF!</definedName>
    <definedName name="H3WR" localSheetId="47">#REF!</definedName>
    <definedName name="H4L" localSheetId="47">#REF!</definedName>
    <definedName name="H4R" localSheetId="47">#REF!</definedName>
    <definedName name="H5L" localSheetId="47">#REF!</definedName>
    <definedName name="H5R" localSheetId="47">#REF!</definedName>
    <definedName name="H6L" localSheetId="47">#REF!</definedName>
    <definedName name="H6R" localSheetId="47">#REF!</definedName>
    <definedName name="H7L" localSheetId="47">#REF!</definedName>
    <definedName name="H7R" localSheetId="47">#REF!</definedName>
    <definedName name="H9A" localSheetId="47">#REF!</definedName>
    <definedName name="HAF" localSheetId="47">#REF!</definedName>
    <definedName name="han" localSheetId="47" hidden="1">#REF!</definedName>
    <definedName name="hanliangbiao" localSheetId="47">#REF!</definedName>
    <definedName name="hardwar" localSheetId="47" hidden="1">#REF!</definedName>
    <definedName name="HBV" localSheetId="47">#REF!</definedName>
    <definedName name="HCR" localSheetId="47">#REF!</definedName>
    <definedName name="HDSVP" localSheetId="47">#REF!</definedName>
    <definedName name="HHAF" localSheetId="47">#REF!</definedName>
    <definedName name="HHMF" localSheetId="47">#REF!</definedName>
    <definedName name="HL" localSheetId="47">#REF!</definedName>
    <definedName name="HMF" localSheetId="47">#REF!</definedName>
    <definedName name="HMOTOR" localSheetId="47">#REF!</definedName>
    <definedName name="HPUMP" localSheetId="47">#REF!</definedName>
    <definedName name="HR" localSheetId="47">#REF!</definedName>
    <definedName name="HSH" localSheetId="47">#REF!</definedName>
    <definedName name="HSV" localSheetId="47">#REF!</definedName>
    <definedName name="htb" localSheetId="47">#REF!</definedName>
    <definedName name="hts" localSheetId="47">#REF!</definedName>
    <definedName name="HVAFP" localSheetId="47">#REF!</definedName>
    <definedName name="HVMF" localSheetId="47">#REF!</definedName>
    <definedName name="HWEI" localSheetId="47">#REF!</definedName>
    <definedName name="HWL" localSheetId="47">#REF!</definedName>
    <definedName name="HWR" localSheetId="47">#REF!</definedName>
    <definedName name="i" localSheetId="47">#REF!</definedName>
    <definedName name="ID" localSheetId="47">#REF!,#REF!</definedName>
    <definedName name="JA" localSheetId="47">#REF!</definedName>
    <definedName name="JE_GWAN_GONG" localSheetId="47">#REF!</definedName>
    <definedName name="jg" localSheetId="47">#REF!</definedName>
    <definedName name="jhjyg" localSheetId="47">#REF!</definedName>
    <definedName name="JK" localSheetId="47">#REF!</definedName>
    <definedName name="JUNG_GI_UN_JUN" localSheetId="47">#REF!</definedName>
    <definedName name="kim" localSheetId="47">#REF!</definedName>
    <definedName name="KJ" localSheetId="47">#REF!</definedName>
    <definedName name="kjjh" localSheetId="47">#REF!</definedName>
    <definedName name="kk" localSheetId="47" hidden="1">#REF!</definedName>
    <definedName name="LA" localSheetId="47">#REF!</definedName>
    <definedName name="Labor_Cost" localSheetId="47">#REF!</definedName>
    <definedName name="lf" localSheetId="47">#REF!</definedName>
    <definedName name="lll" localSheetId="47">#REF!</definedName>
    <definedName name="lllllll" localSheetId="47">#REF!</definedName>
    <definedName name="LMO" localSheetId="47">#REF!</definedName>
    <definedName name="LPI" localSheetId="47">#REF!</definedName>
    <definedName name="LSH" localSheetId="47">#REF!</definedName>
    <definedName name="Material" localSheetId="47">#REF!</definedName>
    <definedName name="MD" localSheetId="47">#REF!</definedName>
    <definedName name="MOK_DO_GONG" localSheetId="47">#REF!</definedName>
    <definedName name="MOK_GONG" localSheetId="47">#REF!</definedName>
    <definedName name="MONEY" localSheetId="47">#REF!,#REF!</definedName>
    <definedName name="MOTOR" localSheetId="47">#REF!</definedName>
    <definedName name="ms" localSheetId="47">#REF!</definedName>
    <definedName name="msc" localSheetId="47">#REF!</definedName>
    <definedName name="n" localSheetId="47" hidden="1">#REF!</definedName>
    <definedName name="N1S" localSheetId="47">#REF!</definedName>
    <definedName name="N2S" localSheetId="47">#REF!</definedName>
    <definedName name="N3S" localSheetId="47">#REF!</definedName>
    <definedName name="NAME" localSheetId="47">#REF!</definedName>
    <definedName name="NDO" localSheetId="47">#REF!</definedName>
    <definedName name="NK" localSheetId="47">#REF!</definedName>
    <definedName name="NO" localSheetId="47">#REF!</definedName>
    <definedName name="NPI" localSheetId="47">#REF!</definedName>
    <definedName name="ns" localSheetId="47">#REF!</definedName>
    <definedName name="NSH" localSheetId="47">#REF!</definedName>
    <definedName name="NSO" localSheetId="47">#REF!</definedName>
    <definedName name="o" localSheetId="47">#REF!</definedName>
    <definedName name="OOO" localSheetId="47">#REF!</definedName>
    <definedName name="p_all" localSheetId="47">#REF!</definedName>
    <definedName name="Pad_1" localSheetId="47">#REF!</definedName>
    <definedName name="PC_Pile" localSheetId="47">#REF!</definedName>
    <definedName name="Period_Const" localSheetId="47">#REF!</definedName>
    <definedName name="Pile_Driving" localSheetId="47">#REF!</definedName>
    <definedName name="PLANT_BAE_GWAN_GONG" localSheetId="47">#REF!</definedName>
    <definedName name="PLANT_GI_GAE_SUL_CHI_GONG" localSheetId="47">#REF!</definedName>
    <definedName name="PLANT_JE_GWAN_GONG" localSheetId="47">#REF!</definedName>
    <definedName name="PLANT_JUN_GONG" localSheetId="47">#REF!</definedName>
    <definedName name="PLANT_YONG_JUB_GONG" localSheetId="47">#REF!</definedName>
    <definedName name="plast" localSheetId="47">#REF!</definedName>
    <definedName name="PPP" localSheetId="47">#REF!</definedName>
    <definedName name="pps" localSheetId="47">#REF!</definedName>
    <definedName name="PRICE" localSheetId="47">#REF!</definedName>
    <definedName name="PRIN_TITLES" localSheetId="47">#REF!</definedName>
    <definedName name="Print_Area\C" localSheetId="47">#REF!</definedName>
    <definedName name="Print_Area_MI" localSheetId="47">#REF!</definedName>
    <definedName name="PRINT_AREA_MI1" localSheetId="47">#REF!</definedName>
    <definedName name="_xlnm.Print_Titles" localSheetId="47">#REF!</definedName>
    <definedName name="Print_Titles_MI" localSheetId="47">#REF!</definedName>
    <definedName name="PRINT_TITLES_MI1" localSheetId="47">#REF!</definedName>
    <definedName name="ps" localSheetId="47">#REF!</definedName>
    <definedName name="PUMP" localSheetId="47">#REF!</definedName>
    <definedName name="QQQ" localSheetId="47">#REF!</definedName>
    <definedName name="RATE" localSheetId="47">#REF!</definedName>
    <definedName name="Rebar" localSheetId="47">#REF!</definedName>
    <definedName name="Recorder" localSheetId="47" hidden="1">#REF!</definedName>
    <definedName name="RIBET_GONG" localSheetId="47">#REF!</definedName>
    <definedName name="RRR" localSheetId="47">#REF!</definedName>
    <definedName name="s" localSheetId="47">#REF!</definedName>
    <definedName name="sd" localSheetId="47">#REF!</definedName>
    <definedName name="sdg" localSheetId="47" hidden="1">#REF!</definedName>
    <definedName name="sdsss" localSheetId="47">#REF!</definedName>
    <definedName name="SEQCODE" localSheetId="47">#REF!</definedName>
    <definedName name="SFSDFS" localSheetId="47">#REF!</definedName>
    <definedName name="SK" localSheetId="47">#REF!</definedName>
    <definedName name="SKE" localSheetId="47">#REF!</definedName>
    <definedName name="Slab_Connect" localSheetId="47">#REF!</definedName>
    <definedName name="sort" localSheetId="47">#REF!</definedName>
    <definedName name="sort2" localSheetId="47">#REF!</definedName>
    <definedName name="SP" localSheetId="47">#REF!</definedName>
    <definedName name="SPEC" localSheetId="47">#REF!</definedName>
    <definedName name="Story_Total" localSheetId="47">#REF!</definedName>
    <definedName name="Struct_Type" localSheetId="47">#REF!</definedName>
    <definedName name="SUMMARY" localSheetId="47" hidden="1">#REF!</definedName>
    <definedName name="SUMMARYT" localSheetId="47" hidden="1">#REF!</definedName>
    <definedName name="SV" localSheetId="47">#REF!</definedName>
    <definedName name="SWL" localSheetId="47">#REF!</definedName>
    <definedName name="SWR" localSheetId="47">#REF!</definedName>
    <definedName name="T10M" localSheetId="47">#REF!</definedName>
    <definedName name="T10P" localSheetId="47">#REF!</definedName>
    <definedName name="T11M" localSheetId="47">#REF!</definedName>
    <definedName name="T11P" localSheetId="47">#REF!</definedName>
    <definedName name="T12M" localSheetId="47">#REF!</definedName>
    <definedName name="T12P" localSheetId="47">#REF!</definedName>
    <definedName name="T13M" localSheetId="47">#REF!</definedName>
    <definedName name="T13P" localSheetId="47">#REF!</definedName>
    <definedName name="T14M" localSheetId="47">#REF!</definedName>
    <definedName name="T14P" localSheetId="47">#REF!</definedName>
    <definedName name="T15M" localSheetId="47">#REF!</definedName>
    <definedName name="T15P" localSheetId="47">#REF!</definedName>
    <definedName name="T16M" localSheetId="47">#REF!</definedName>
    <definedName name="T16P" localSheetId="47">#REF!</definedName>
    <definedName name="T17M" localSheetId="47">#REF!</definedName>
    <definedName name="T17P" localSheetId="47">#REF!</definedName>
    <definedName name="T18M" localSheetId="47">#REF!</definedName>
    <definedName name="T18P" localSheetId="47">#REF!</definedName>
    <definedName name="T19M" localSheetId="47">#REF!</definedName>
    <definedName name="T19P" localSheetId="47">#REF!</definedName>
    <definedName name="T1E" localSheetId="47">#REF!</definedName>
    <definedName name="T1M" localSheetId="47">#REF!</definedName>
    <definedName name="T1P" localSheetId="47">#REF!</definedName>
    <definedName name="T1S" localSheetId="47">#REF!</definedName>
    <definedName name="T20M" localSheetId="47">#REF!</definedName>
    <definedName name="T20P" localSheetId="47">#REF!</definedName>
    <definedName name="T21M" localSheetId="47">#REF!</definedName>
    <definedName name="T21P" localSheetId="47">#REF!</definedName>
    <definedName name="T22E" localSheetId="47">#REF!</definedName>
    <definedName name="T23M" localSheetId="47">#REF!</definedName>
    <definedName name="T23P" localSheetId="47">#REF!</definedName>
    <definedName name="T24M" localSheetId="47">#REF!</definedName>
    <definedName name="T24P" localSheetId="47">#REF!</definedName>
    <definedName name="T2E" localSheetId="47">#REF!</definedName>
    <definedName name="T2M" localSheetId="47">#REF!</definedName>
    <definedName name="T2P" localSheetId="47">#REF!</definedName>
    <definedName name="T2S" localSheetId="47">#REF!</definedName>
    <definedName name="T3P" localSheetId="47">#REF!</definedName>
    <definedName name="T3S" localSheetId="47">#REF!</definedName>
    <definedName name="T4M" localSheetId="47">#REF!</definedName>
    <definedName name="T4P" localSheetId="47">#REF!</definedName>
    <definedName name="T5M" localSheetId="47">#REF!</definedName>
    <definedName name="T5P" localSheetId="47">#REF!</definedName>
    <definedName name="T6M" localSheetId="47">#REF!</definedName>
    <definedName name="T6P" localSheetId="47">#REF!</definedName>
    <definedName name="T7M" localSheetId="47">#REF!</definedName>
    <definedName name="T7P" localSheetId="47">#REF!</definedName>
    <definedName name="T8M" localSheetId="47">#REF!</definedName>
    <definedName name="T8P" localSheetId="47">#REF!</definedName>
    <definedName name="T9M" localSheetId="47">#REF!</definedName>
    <definedName name="T9P" localSheetId="47">#REF!</definedName>
    <definedName name="TITLE" localSheetId="47">#REF!</definedName>
    <definedName name="TK_BYUL_IN_BU" localSheetId="47">#REF!</definedName>
    <definedName name="TMO" localSheetId="47">#REF!</definedName>
    <definedName name="Total_Floor_Area" localSheetId="47">#REF!</definedName>
    <definedName name="tr" localSheetId="47" hidden="1">#REF!</definedName>
    <definedName name="TT" localSheetId="47">#REF!</definedName>
    <definedName name="TTT" localSheetId="47">#REF!</definedName>
    <definedName name="tuchal" localSheetId="47">#REF!</definedName>
    <definedName name="TW" localSheetId="47">#REF!</definedName>
    <definedName name="TWL" localSheetId="47">#REF!</definedName>
    <definedName name="TWR" localSheetId="47">#REF!</definedName>
    <definedName name="TYPE" localSheetId="47">#REF!</definedName>
    <definedName name="TYPEEA" localSheetId="47">#REF!</definedName>
    <definedName name="UNIT" localSheetId="47">#REF!</definedName>
    <definedName name="VAFP" localSheetId="47">#REF!</definedName>
    <definedName name="VBV" localSheetId="47">#REF!</definedName>
    <definedName name="VCR" localSheetId="47">#REF!</definedName>
    <definedName name="VDSVP" localSheetId="47">#REF!</definedName>
    <definedName name="VHAF" localSheetId="47">#REF!</definedName>
    <definedName name="VHMF" localSheetId="47">#REF!</definedName>
    <definedName name="VMF" localSheetId="47">#REF!</definedName>
    <definedName name="VMOTOR" localSheetId="47">#REF!</definedName>
    <definedName name="VPUMP" localSheetId="47">#REF!</definedName>
    <definedName name="VSV" localSheetId="47">#REF!</definedName>
    <definedName name="VVAFP" localSheetId="47">#REF!</definedName>
    <definedName name="VVMF" localSheetId="47">#REF!</definedName>
    <definedName name="VVV" localSheetId="47">#REF!</definedName>
    <definedName name="VWEI" localSheetId="47">#REF!</definedName>
    <definedName name="w" localSheetId="47">#REF!</definedName>
    <definedName name="WEI" localSheetId="47">#REF!</definedName>
    <definedName name="Work_Description" localSheetId="47">#REF!</definedName>
    <definedName name="WSO" localSheetId="47">#REF!</definedName>
    <definedName name="WW" localSheetId="47">#REF!</definedName>
    <definedName name="X9701D_일위대가_List" localSheetId="47">#REF!</definedName>
    <definedName name="XA" localSheetId="47">#REF!</definedName>
    <definedName name="XS" localSheetId="47">#REF!</definedName>
    <definedName name="xx" localSheetId="47" hidden="1">#REF!</definedName>
    <definedName name="xxx" localSheetId="47" hidden="1">#REF!</definedName>
    <definedName name="XZ" localSheetId="47">#REF!</definedName>
    <definedName name="YONG_JUB_GONG" localSheetId="47">#REF!</definedName>
    <definedName name="YOO" localSheetId="47">#REF!</definedName>
    <definedName name="yoo10" localSheetId="47">#REF!</definedName>
    <definedName name="yoo2" localSheetId="47">#REF!</definedName>
    <definedName name="yoo3" localSheetId="47">#REF!</definedName>
    <definedName name="yoo4" localSheetId="47">#REF!</definedName>
    <definedName name="YOO5" localSheetId="47">#REF!</definedName>
    <definedName name="YOO6" localSheetId="47">#REF!</definedName>
    <definedName name="YOO7" localSheetId="47">#REF!</definedName>
    <definedName name="yoo8" localSheetId="47">#REF!</definedName>
    <definedName name="YOO9" localSheetId="47">#REF!</definedName>
    <definedName name="YOON" localSheetId="47">#REF!</definedName>
    <definedName name="YOON2" localSheetId="47">#REF!</definedName>
    <definedName name="YOON3" localSheetId="47">#REF!</definedName>
    <definedName name="YOON4" localSheetId="47">#REF!</definedName>
    <definedName name="Z" localSheetId="47">#REF!</definedName>
    <definedName name="Z_0E9FE9F8_6DD2_48FC_9AB4_8E7C3E14C436_.wvu.PrintArea" localSheetId="47" hidden="1">#REF!</definedName>
    <definedName name="Z_0E9FE9F8_6DD2_48FC_9AB4_8E7C3E14C436_.wvu.PrintTitles" localSheetId="47" hidden="1">#REF!</definedName>
    <definedName name="Z6_" localSheetId="47">#REF!</definedName>
    <definedName name="ㄱㅈㅎ" localSheetId="47" hidden="1">#REF!</definedName>
    <definedName name="가실행" localSheetId="47">#REF!</definedName>
    <definedName name="간접노무비" localSheetId="47">#REF!</definedName>
    <definedName name="간접노무비요율" localSheetId="47">#REF!</definedName>
    <definedName name="간접노무비표" localSheetId="47">#REF!</definedName>
    <definedName name="갈빌1호" localSheetId="47">#REF!</definedName>
    <definedName name="갈빌2호" localSheetId="47">#REF!</definedName>
    <definedName name="갈빌3호" localSheetId="47">#REF!</definedName>
    <definedName name="개산분" localSheetId="47">#REF!</definedName>
    <definedName name="견" localSheetId="47">#REF!,#REF!</definedName>
    <definedName name="견적품의" localSheetId="47">#REF!</definedName>
    <definedName name="경비" localSheetId="47">#REF!</definedName>
    <definedName name="경비1" localSheetId="47" hidden="1">#REF!</definedName>
    <definedName name="경비합" localSheetId="47">#REF!</definedName>
    <definedName name="경상비" localSheetId="47">#REF!</definedName>
    <definedName name="공구" localSheetId="47">#REF!</definedName>
    <definedName name="공구손료" localSheetId="47">#REF!</definedName>
    <definedName name="공급가액" localSheetId="47">#REF!</definedName>
    <definedName name="공사명" localSheetId="47">#REF!</definedName>
    <definedName name="공사비" localSheetId="47">#REF!</definedName>
    <definedName name="공사원가" localSheetId="47">#REF!</definedName>
    <definedName name="공종" localSheetId="47">#REF!</definedName>
    <definedName name="공종갯수" localSheetId="47">#REF!</definedName>
    <definedName name="관급" localSheetId="47">#REF!,#REF!,#REF!</definedName>
    <definedName name="관급액" localSheetId="47">#REF!</definedName>
    <definedName name="관급자재대" localSheetId="47">#REF!</definedName>
    <definedName name="관급자재비" localSheetId="47">#REF!</definedName>
    <definedName name="관로연장거리" localSheetId="47">#REF!</definedName>
    <definedName name="관정지반고" localSheetId="47">#REF!</definedName>
    <definedName name="구산갑지" localSheetId="47" hidden="1">#REF!</definedName>
    <definedName name="군산" localSheetId="47">#REF!</definedName>
    <definedName name="군유1" localSheetId="47">#REF!</definedName>
    <definedName name="군유2" localSheetId="47">#REF!</definedName>
    <definedName name="군유3" localSheetId="47">#REF!</definedName>
    <definedName name="군유4" localSheetId="47">#REF!</definedName>
    <definedName name="군유5" localSheetId="47">#REF!</definedName>
    <definedName name="군유6" localSheetId="47">#REF!</definedName>
    <definedName name="군유7" localSheetId="47">#REF!</definedName>
    <definedName name="규격수" localSheetId="47">#REF!</definedName>
    <definedName name="기준" localSheetId="47">#REF!</definedName>
    <definedName name="기초데이타" localSheetId="47">#REF!</definedName>
    <definedName name="기초액" localSheetId="47">#REF!</definedName>
    <definedName name="기타경비" localSheetId="47">#REF!</definedName>
    <definedName name="기타경비요율" localSheetId="47">#REF!</definedName>
    <definedName name="기타경비표" localSheetId="47">#REF!</definedName>
    <definedName name="地" localSheetId="47">#REF!</definedName>
    <definedName name="附加赛" localSheetId="47">#REF!</definedName>
    <definedName name="概算表" localSheetId="47">#REF!</definedName>
    <definedName name="管理费" localSheetId="47">#REF!</definedName>
    <definedName name="ㄴ" localSheetId="47">#REF!</definedName>
    <definedName name="ㄴㄱㄹ" localSheetId="47" hidden="1">#REF!</definedName>
    <definedName name="ㄴㄴ" localSheetId="47">#REF!</definedName>
    <definedName name="ㄴㄴㄴ" localSheetId="47">#REF!</definedName>
    <definedName name="ㄴㄴㄴㄴ" localSheetId="47">#REF!</definedName>
    <definedName name="ㄴㄴㄴㄴㄴ" localSheetId="47">#REF!</definedName>
    <definedName name="ㄴㅁ" localSheetId="47" hidden="1">#REF!</definedName>
    <definedName name="나." localSheetId="47">#REF!</definedName>
    <definedName name="나야" localSheetId="47">#REF!</definedName>
    <definedName name="남산1호" localSheetId="47">#REF!</definedName>
    <definedName name="남산2호" localSheetId="47">#REF!</definedName>
    <definedName name="내고" localSheetId="47">#REF!</definedName>
    <definedName name="내역서" localSheetId="47">#REF!</definedName>
    <definedName name="哈哈" localSheetId="47">#REF!</definedName>
    <definedName name="好" localSheetId="47">#REF!</definedName>
    <definedName name="呵呵" localSheetId="47">#REF!</definedName>
    <definedName name="노곡1호" localSheetId="47">#REF!</definedName>
    <definedName name="노곡2호" localSheetId="47">#REF!</definedName>
    <definedName name="노곡3호" localSheetId="47">#REF!</definedName>
    <definedName name="노곡4호" localSheetId="47">#REF!</definedName>
    <definedName name="노무비" localSheetId="47">#REF!</definedName>
    <definedName name="노무비합" localSheetId="47">#REF!</definedName>
    <definedName name="노부비" localSheetId="47">#REF!</definedName>
    <definedName name="노임" localSheetId="47">#REF!</definedName>
    <definedName name="농원1호" localSheetId="47">#REF!</definedName>
    <definedName name="농원2호" localSheetId="47">#REF!</definedName>
    <definedName name="다." localSheetId="47">#REF!</definedName>
    <definedName name="단가" localSheetId="47">#REF!</definedName>
    <definedName name="단가2" localSheetId="47">#REF!,#REF!</definedName>
    <definedName name="단가비교표" localSheetId="47">#REF!,#REF!</definedName>
    <definedName name="단가산출" localSheetId="47">#REF!</definedName>
    <definedName name="단가적용표" localSheetId="47">#REF!</definedName>
    <definedName name="대가" localSheetId="47">#REF!,#REF!</definedName>
    <definedName name="대구" localSheetId="47">#REF!</definedName>
    <definedName name="덕산1호" localSheetId="47">#REF!</definedName>
    <definedName name="덕산2호" localSheetId="47">#REF!</definedName>
    <definedName name="덕산3호" localSheetId="47">#REF!</definedName>
    <definedName name="덕산4호" localSheetId="47">#REF!</definedName>
    <definedName name="덕전1호" localSheetId="47">#REF!</definedName>
    <definedName name="덕전2호" localSheetId="47">#REF!</definedName>
    <definedName name="덕전3호" localSheetId="47">#REF!</definedName>
    <definedName name="덕지1호" localSheetId="47">#REF!</definedName>
    <definedName name="덕천1호" localSheetId="47">#REF!</definedName>
    <definedName name="덕천2호" localSheetId="47">#REF!</definedName>
    <definedName name="덕천3호" localSheetId="47">#REF!</definedName>
    <definedName name="덕천4호" localSheetId="47">#REF!</definedName>
    <definedName name="利润" localSheetId="47">#REF!</definedName>
    <definedName name="도공100미" localSheetId="47">#REF!</definedName>
    <definedName name="도공100억" localSheetId="47">#REF!</definedName>
    <definedName name="도급공사" localSheetId="47">#REF!</definedName>
    <definedName name="도급공사비" localSheetId="47">#REF!</definedName>
    <definedName name="도급예산액" localSheetId="47">#REF!</definedName>
    <definedName name="도급예상액" localSheetId="47">#REF!</definedName>
    <definedName name="도장면적" localSheetId="47">#REF!</definedName>
    <definedName name="도장면적가공" localSheetId="47">#REF!</definedName>
    <definedName name="도장면적가공1" localSheetId="47">#REF!</definedName>
    <definedName name="동두천" localSheetId="47">#REF!</definedName>
    <definedName name="두기1" localSheetId="47">#REF!</definedName>
    <definedName name="두기1호" localSheetId="47">#REF!</definedName>
    <definedName name="두기2" localSheetId="47">#REF!</definedName>
    <definedName name="두기2호" localSheetId="47">#REF!</definedName>
    <definedName name="두기3" localSheetId="47">#REF!</definedName>
    <definedName name="두기3호" localSheetId="47">#REF!</definedName>
    <definedName name="你好" localSheetId="47">#REF!</definedName>
    <definedName name="飘窗" localSheetId="47">#REF!</definedName>
    <definedName name="ㄹ" localSheetId="47">#REF!</definedName>
    <definedName name="ㄹㄹ" localSheetId="47">#REF!</definedName>
    <definedName name="ㄹㄹㄹ" localSheetId="47">#REF!</definedName>
    <definedName name="ㄹㄹㄹㄹ" localSheetId="47">#REF!</definedName>
    <definedName name="ㄹㄹㄹㄹㄹ" localSheetId="47">#REF!</definedName>
    <definedName name="ㄹㄹㄹㄹㄹㄹ" localSheetId="47">#REF!</definedName>
    <definedName name="ㄹㄹㄹㄹㄹㄹㄹ" localSheetId="47">#REF!</definedName>
    <definedName name="ㄹㄹㄹㄹㄹㄹㄹㄹㄹㄹㄹ" localSheetId="47">#REF!</definedName>
    <definedName name="ㄹㄹㄹㄹㄹㄹㄹㄹㄹㄹㄹㄹㄹㄹㄹ" localSheetId="47">#REF!</definedName>
    <definedName name="ㄹ호" localSheetId="47" hidden="1">#REF!</definedName>
    <definedName name="设计费" localSheetId="47">#REF!</definedName>
    <definedName name="税收" localSheetId="47">#REF!</definedName>
    <definedName name="ㅁㄴ" localSheetId="47" hidden="1">#REF!</definedName>
    <definedName name="ㅁㅁㅁ" localSheetId="47">#REF!</definedName>
    <definedName name="ㅁㅁㅁㅁㅁㅁ" localSheetId="47" hidden="1">#REF!</definedName>
    <definedName name="ㅁㅇ" localSheetId="47">#REF!</definedName>
    <definedName name="外委加工.dbf" localSheetId="47">#REF!</definedName>
    <definedName name="멘트" localSheetId="47">#REF!</definedName>
    <definedName name="모래" localSheetId="47">#REF!</definedName>
    <definedName name="모래1" localSheetId="47">#REF!</definedName>
    <definedName name="무농1호" localSheetId="47">#REF!</definedName>
    <definedName name="무농2호" localSheetId="47">#REF!</definedName>
    <definedName name="박경희" localSheetId="47">#REF!</definedName>
    <definedName name="번들1호" localSheetId="47">#REF!</definedName>
    <definedName name="번들2호" localSheetId="47">#REF!</definedName>
    <definedName name="번들3호" localSheetId="47">#REF!</definedName>
    <definedName name="부가가치세" localSheetId="47">#REF!</definedName>
    <definedName name="부가가치세요율" localSheetId="47">#REF!</definedName>
    <definedName name="부가가치표" localSheetId="47">#REF!</definedName>
    <definedName name="부대" localSheetId="47">#REF!</definedName>
    <definedName name="부대내역비교" localSheetId="47">#REF!</definedName>
    <definedName name="부대사항" localSheetId="47">#REF!</definedName>
    <definedName name="분석" localSheetId="47">#REF!</definedName>
    <definedName name="비계" localSheetId="47">#REF!</definedName>
    <definedName name="비교표2" localSheetId="47" hidden="1">#REF!</definedName>
    <definedName name="비목1" localSheetId="47">#REF!</definedName>
    <definedName name="비목2" localSheetId="47">#REF!</definedName>
    <definedName name="비목3" localSheetId="47">#REF!</definedName>
    <definedName name="비목4" localSheetId="47">#REF!</definedName>
    <definedName name="ㅅㅅ" localSheetId="47">#REF!</definedName>
    <definedName name="사" localSheetId="47" hidden="1">#REF!</definedName>
    <definedName name="산재보험료" localSheetId="47">#REF!</definedName>
    <definedName name="산재보험료요율" localSheetId="47">#REF!</definedName>
    <definedName name="산재보험료표" localSheetId="47">#REF!</definedName>
    <definedName name="산출" localSheetId="47">#REF!</definedName>
    <definedName name="산출경비" localSheetId="47">#REF!</definedName>
    <definedName name="삼" localSheetId="47">#REF!</definedName>
    <definedName name="상림1호" localSheetId="47">#REF!</definedName>
    <definedName name="상림2호" localSheetId="47">#REF!</definedName>
    <definedName name="상림3호" localSheetId="47">#REF!</definedName>
    <definedName name="생사1호" localSheetId="47">#REF!</definedName>
    <definedName name="생사2호" localSheetId="47">#REF!</definedName>
    <definedName name="생사기존" localSheetId="47">#REF!</definedName>
    <definedName name="서울" localSheetId="47">#REF!</definedName>
    <definedName name="선량1호" localSheetId="47">#REF!</definedName>
    <definedName name="선량2호" localSheetId="47">#REF!</definedName>
    <definedName name="선량3호" localSheetId="47">#REF!</definedName>
    <definedName name="선량4호" localSheetId="47">#REF!</definedName>
    <definedName name="선량5호" localSheetId="47">#REF!</definedName>
    <definedName name="설계사" localSheetId="47">#REF!</definedName>
    <definedName name="설계삼" localSheetId="47">#REF!</definedName>
    <definedName name="설계오" localSheetId="47">#REF!</definedName>
    <definedName name="설계육" localSheetId="47">#REF!</definedName>
    <definedName name="설계이" localSheetId="47">#REF!</definedName>
    <definedName name="성산1호" localSheetId="47">#REF!</definedName>
    <definedName name="성산2호" localSheetId="47">#REF!</definedName>
    <definedName name="성산3호" localSheetId="47">#REF!</definedName>
    <definedName name="성산4호" localSheetId="47">#REF!</definedName>
    <definedName name="성산5호" localSheetId="47">#REF!</definedName>
    <definedName name="송수관로구경" localSheetId="47">#REF!</definedName>
    <definedName name="송천1" localSheetId="47">#REF!</definedName>
    <definedName name="송천2" localSheetId="47">#REF!</definedName>
    <definedName name="수중모타1" localSheetId="47">#REF!</definedName>
    <definedName name="수중모타10" localSheetId="47">#REF!</definedName>
    <definedName name="수중모타15" localSheetId="47">#REF!</definedName>
    <definedName name="수중모타2" localSheetId="47">#REF!</definedName>
    <definedName name="수중모타20" localSheetId="47">#REF!</definedName>
    <definedName name="수중모타25" localSheetId="47">#REF!</definedName>
    <definedName name="수중모타3" localSheetId="47">#REF!</definedName>
    <definedName name="수중모타30" localSheetId="47">#REF!</definedName>
    <definedName name="수중모타5" localSheetId="47">#REF!</definedName>
    <definedName name="수중모타7.5" localSheetId="47">#REF!</definedName>
    <definedName name="수중모터펌프단가" localSheetId="47">#REF!</definedName>
    <definedName name="수중케이블단가" localSheetId="47">#REF!</definedName>
    <definedName name="수행능력" localSheetId="47">#REF!</definedName>
    <definedName name="순공사비" localSheetId="47">#REF!</definedName>
    <definedName name="순공사원가" localSheetId="47">#REF!</definedName>
    <definedName name="시" localSheetId="47">#REF!</definedName>
    <definedName name="신성1" localSheetId="47">#REF!</definedName>
    <definedName name="신성2" localSheetId="47">#REF!</definedName>
    <definedName name="신성3" localSheetId="47">#REF!</definedName>
    <definedName name="신성4" localSheetId="47">#REF!</definedName>
    <definedName name="신성5" localSheetId="47">#REF!</definedName>
    <definedName name="신성6" localSheetId="47">#REF!</definedName>
    <definedName name="신성7" localSheetId="47">#REF!</definedName>
    <definedName name="신흥1호" localSheetId="47">#REF!</definedName>
    <definedName name="신흥2호" localSheetId="47">#REF!</definedName>
    <definedName name="실경상" localSheetId="47">#REF!</definedName>
    <definedName name="실행" localSheetId="47">#REF!</definedName>
    <definedName name="실행검토" localSheetId="47" hidden="1">#REF!</definedName>
    <definedName name="실행예상액" localSheetId="47" hidden="1">#REF!</definedName>
    <definedName name="실행집계" localSheetId="47">#REF!</definedName>
    <definedName name="ㅇㄹ" localSheetId="47" hidden="1">#REF!</definedName>
    <definedName name="ㅇㅇ" localSheetId="47">#REF!</definedName>
    <definedName name="ㅇㅇㅇ" localSheetId="47">#REF!</definedName>
    <definedName name="아연도강관단가" localSheetId="47">#REF!</definedName>
    <definedName name="아연도배관단가" localSheetId="47">#REF!</definedName>
    <definedName name="아연도배관자재" localSheetId="47">#REF!</definedName>
    <definedName name="안방1호" localSheetId="47">#REF!</definedName>
    <definedName name="안방2호" localSheetId="47">#REF!</definedName>
    <definedName name="안전관리비" localSheetId="47">#REF!</definedName>
    <definedName name="안전관리비요율" localSheetId="47">#REF!</definedName>
    <definedName name="안전관리비표" localSheetId="47">#REF!</definedName>
    <definedName name="안정수위" localSheetId="47">#REF!</definedName>
    <definedName name="앞들1호" localSheetId="47">#REF!</definedName>
    <definedName name="앞들2호" localSheetId="47">#REF!</definedName>
    <definedName name="양수량" localSheetId="47">#REF!</definedName>
    <definedName name="양식" localSheetId="47">#REF!</definedName>
    <definedName name="업체" localSheetId="47" hidden="1">#REF!</definedName>
    <definedName name="오산" localSheetId="47">#REF!</definedName>
    <definedName name="오주1호" localSheetId="47">#REF!</definedName>
    <definedName name="오주2호" localSheetId="47">#REF!</definedName>
    <definedName name="오주3호" localSheetId="47">#REF!</definedName>
    <definedName name="오주4호" localSheetId="47">#REF!</definedName>
    <definedName name="왕암내역" localSheetId="47">#REF!</definedName>
    <definedName name="요동1호" localSheetId="47">#REF!</definedName>
    <definedName name="요동2호" localSheetId="47">#REF!</definedName>
    <definedName name="용접" localSheetId="47">#REF!</definedName>
    <definedName name="우산" localSheetId="47">#REF!</definedName>
    <definedName name="운반중량산출2" localSheetId="47">#REF!</definedName>
    <definedName name="운암" localSheetId="47">#REF!</definedName>
    <definedName name="운호1호" localSheetId="47">#REF!</definedName>
    <definedName name="운호2호" localSheetId="47">#REF!</definedName>
    <definedName name="운호3호" localSheetId="47">#REF!</definedName>
    <definedName name="울산프랜지" localSheetId="47">#REF!</definedName>
    <definedName name="원가계산명" localSheetId="47">#REF!</definedName>
    <definedName name="원운1호" localSheetId="47">#REF!</definedName>
    <definedName name="원운2호" localSheetId="47">#REF!</definedName>
    <definedName name="육" localSheetId="47">#REF!</definedName>
    <definedName name="육리1호" localSheetId="47">#REF!</definedName>
    <definedName name="육리2호" localSheetId="47">#REF!</definedName>
    <definedName name="은산1호" localSheetId="47">#REF!</definedName>
    <definedName name="은산2호" localSheetId="47">#REF!</definedName>
    <definedName name="은산3호" localSheetId="47">#REF!</definedName>
    <definedName name="은산4호" localSheetId="47">#REF!</definedName>
    <definedName name="의무비" localSheetId="47">#REF!</definedName>
    <definedName name="의정부" localSheetId="47">#REF!</definedName>
    <definedName name="이" localSheetId="47">#REF!</definedName>
    <definedName name="이윤" localSheetId="47">#REF!</definedName>
    <definedName name="이윤요율" localSheetId="47">#REF!</definedName>
    <definedName name="이윤표" localSheetId="47">#REF!</definedName>
    <definedName name="이희선" localSheetId="47">#REF!,#REF!</definedName>
    <definedName name="인공" localSheetId="47">#REF!</definedName>
    <definedName name="인입공사비" localSheetId="47">#REF!</definedName>
    <definedName name="일반관리비" localSheetId="47">#REF!</definedName>
    <definedName name="일반관리비요율" localSheetId="47">#REF!</definedName>
    <definedName name="일반관리비표" localSheetId="47">#REF!</definedName>
    <definedName name="일위" localSheetId="47">#REF!,#REF!</definedName>
    <definedName name="일위대가" localSheetId="47">#REF!</definedName>
    <definedName name="일위목록" localSheetId="47">#REF!</definedName>
    <definedName name="입력란" localSheetId="47">#REF!</definedName>
    <definedName name="입력전체" localSheetId="47">#REF!</definedName>
    <definedName name="입안1호" localSheetId="47">#REF!</definedName>
    <definedName name="입안2호" localSheetId="47">#REF!</definedName>
    <definedName name="입안3호" localSheetId="47">#REF!</definedName>
    <definedName name="입안4호" localSheetId="47">#REF!</definedName>
    <definedName name="입안기존2" localSheetId="47">#REF!</definedName>
    <definedName name="자연수위" localSheetId="47">#REF!</definedName>
    <definedName name="자재" localSheetId="47">#REF!</definedName>
    <definedName name="잡자재비" localSheetId="47">#REF!</definedName>
    <definedName name="장산1" localSheetId="47">#REF!</definedName>
    <definedName name="장산2" localSheetId="47">#REF!</definedName>
    <definedName name="장산3" localSheetId="47">#REF!</definedName>
    <definedName name="장춘" localSheetId="47">#REF!</definedName>
    <definedName name="재료비" localSheetId="47">#REF!</definedName>
    <definedName name="재료비요율" localSheetId="47">#REF!</definedName>
    <definedName name="재료집계3" localSheetId="47">#REF!</definedName>
    <definedName name="저격2" localSheetId="47">#REF!</definedName>
    <definedName name="저수조만수위" localSheetId="47">#REF!</definedName>
    <definedName name="전동기용량" localSheetId="47">#REF!</definedName>
    <definedName name="전선관부속품비" localSheetId="47">#REF!</definedName>
    <definedName name="전장su" localSheetId="47">#REF!</definedName>
    <definedName name="정열범위" localSheetId="47">#REF!</definedName>
    <definedName name="조달예가" localSheetId="47">#REF!</definedName>
    <definedName name="중량" localSheetId="47">#REF!</definedName>
    <definedName name="중량표" localSheetId="47">#REF!</definedName>
    <definedName name="지동" localSheetId="47">#REF!</definedName>
    <definedName name="지질" localSheetId="47">#REF!</definedName>
    <definedName name="지질2" localSheetId="47">#REF!</definedName>
    <definedName name="직접경비" localSheetId="47">#REF!</definedName>
    <definedName name="직접노무비" localSheetId="47">#REF!</definedName>
    <definedName name="직접노무비요율" localSheetId="47">#REF!</definedName>
    <definedName name="직접비" localSheetId="47">#REF!</definedName>
    <definedName name="직접재료비" localSheetId="47">#REF!</definedName>
    <definedName name="직접재료비합" localSheetId="47">#REF!</definedName>
    <definedName name="직종" localSheetId="47">#REF!</definedName>
    <definedName name="직종명" localSheetId="47">#REF!</definedName>
    <definedName name="진석" localSheetId="47">#REF!,#REF!</definedName>
    <definedName name="ㅊ3" localSheetId="47">#REF!</definedName>
    <definedName name="차체2" localSheetId="47">#REF!</definedName>
    <definedName name="착정심도" localSheetId="47">#REF!</definedName>
    <definedName name="철골공" localSheetId="47">#REF!</definedName>
    <definedName name="철목1호" localSheetId="47">#REF!</definedName>
    <definedName name="철목2호" localSheetId="47">#REF!</definedName>
    <definedName name="철목3호" localSheetId="47">#REF!</definedName>
    <definedName name="철목4호" localSheetId="47">#REF!</definedName>
    <definedName name="철콘" localSheetId="47">#REF!</definedName>
    <definedName name="철콘견적" localSheetId="47">#REF!</definedName>
    <definedName name="철콘번호" localSheetId="47">#REF!</definedName>
    <definedName name="청림1호" localSheetId="47">#REF!</definedName>
    <definedName name="청림2호" localSheetId="47">#REF!</definedName>
    <definedName name="청림3호" localSheetId="47">#REF!</definedName>
    <definedName name="총공사비" localSheetId="47">#REF!</definedName>
    <definedName name="총괄" localSheetId="47">#REF!</definedName>
    <definedName name="총괄표0" localSheetId="47" hidden="1">#REF!</definedName>
    <definedName name="총원가" localSheetId="47">#REF!</definedName>
    <definedName name="칠" localSheetId="47">#REF!</definedName>
    <definedName name="ㅌㅌㅌㅌㅌㅌㅌ" localSheetId="47">#REF!</definedName>
    <definedName name="토" localSheetId="47" hidden="1">#REF!</definedName>
    <definedName name="팔" localSheetId="47" hidden="1">#REF!</definedName>
    <definedName name="펌프구경" localSheetId="47">#REF!</definedName>
    <definedName name="평택" localSheetId="47">#REF!</definedName>
    <definedName name="표지" localSheetId="47" hidden="1">#REF!</definedName>
    <definedName name="프린트" localSheetId="47">#REF!</definedName>
    <definedName name="ㅎ" localSheetId="47">#REF!</definedName>
    <definedName name="ㅎ314" localSheetId="47">#REF!</definedName>
    <definedName name="ㅎ384" localSheetId="47">#REF!</definedName>
    <definedName name="ㅎㄹㄹ" localSheetId="47">#REF!</definedName>
    <definedName name="하도급계획서" localSheetId="47">#REF!</definedName>
    <definedName name="한" localSheetId="47" hidden="1">#REF!</definedName>
    <definedName name="한교1호" localSheetId="47">#REF!</definedName>
    <definedName name="한교2호" localSheetId="47">#REF!</definedName>
    <definedName name="한교3호" localSheetId="47">#REF!</definedName>
    <definedName name="한전" localSheetId="47">#REF!</definedName>
    <definedName name="한전수탁비" localSheetId="47">#REF!</definedName>
    <definedName name="할증" localSheetId="47">#REF!</definedName>
    <definedName name="합계" localSheetId="47">#REF!</definedName>
    <definedName name="행삭제" localSheetId="47">#REF!</definedName>
    <definedName name="현천기자재비" localSheetId="47">#REF!</definedName>
    <definedName name="화신1호" localSheetId="47">#REF!</definedName>
    <definedName name="화신2호" localSheetId="47">#REF!</definedName>
    <definedName name="화신기존1" localSheetId="47">#REF!</definedName>
    <definedName name="화신기존2" localSheetId="47">#REF!</definedName>
    <definedName name="환산계수" localSheetId="47">#REF!</definedName>
    <definedName name="회사명" localSheetId="47">#REF!</definedName>
    <definedName name="회시1호" localSheetId="47">#REF!</definedName>
    <definedName name="회시2호" localSheetId="47">#REF!</definedName>
    <definedName name="희선" localSheetId="47">#REF!,#REF!,#REF!,#REF!,#REF!,#REF!,#REF!,#REF!,#REF!,#REF!,#REF!,#REF!,#REF!,#REF!,#REF!,#REF!,#REF!,#REF!,#REF!</definedName>
    <definedName name="ㅗ1433" localSheetId="47">#REF!</definedName>
    <definedName name="ㅗㅓㅏ" localSheetId="47">#REF!</definedName>
    <definedName name="ㅠ" localSheetId="47">#REF!</definedName>
    <definedName name="ㅠ1" localSheetId="47">#REF!</definedName>
    <definedName name="ㅠ121" localSheetId="47">#REF!</definedName>
    <definedName name="_xlnm.Print_Area" localSheetId="47">'3.1C1520b'!$A$1:$I$34</definedName>
    <definedName name="\e" localSheetId="48">#REF!</definedName>
    <definedName name="\g" localSheetId="48">#REF!</definedName>
    <definedName name="\O" localSheetId="48">#REF!</definedName>
    <definedName name="\s" localSheetId="48">#REF!</definedName>
    <definedName name="_\D" localSheetId="48">#REF!</definedName>
    <definedName name="_\X" localSheetId="48">#REF!</definedName>
    <definedName name="________cap11" localSheetId="48">#REF!</definedName>
    <definedName name="_______cap11" localSheetId="48">#REF!</definedName>
    <definedName name="______cap11" localSheetId="48">#REF!</definedName>
    <definedName name="_____key2" localSheetId="48" hidden="1">#REF!</definedName>
    <definedName name="____key2" localSheetId="48" hidden="1">#REF!</definedName>
    <definedName name="____YO1" localSheetId="48">#REF!</definedName>
    <definedName name="____총괄표" localSheetId="48" hidden="1">#REF!</definedName>
    <definedName name="___BMK10" localSheetId="48">#REF!</definedName>
    <definedName name="___HSH1" localSheetId="48">#REF!</definedName>
    <definedName name="___HSH2" localSheetId="48">#REF!</definedName>
    <definedName name="___HTB2" localSheetId="48">#REF!</definedName>
    <definedName name="___HTS1" localSheetId="48">#REF!</definedName>
    <definedName name="___key2" localSheetId="48" hidden="1">#REF!</definedName>
    <definedName name="___MS1" localSheetId="48">#REF!</definedName>
    <definedName name="___mu1" localSheetId="48">#REF!</definedName>
    <definedName name="___mu2" localSheetId="48">#REF!</definedName>
    <definedName name="___mu3" localSheetId="48">#REF!</definedName>
    <definedName name="___na7" localSheetId="48">#REF!</definedName>
    <definedName name="___nf1" localSheetId="48">#REF!</definedName>
    <definedName name="___nf2" localSheetId="48">#REF!</definedName>
    <definedName name="___nf3" localSheetId="48">#REF!</definedName>
    <definedName name="___ng30" localSheetId="48">#REF!</definedName>
    <definedName name="___ng35" localSheetId="48">#REF!</definedName>
    <definedName name="___NP1" localSheetId="48">#REF!</definedName>
    <definedName name="___NP2" localSheetId="48">#REF!</definedName>
    <definedName name="___NSH1" localSheetId="48">#REF!</definedName>
    <definedName name="___NSH2" localSheetId="48">#REF!</definedName>
    <definedName name="___pa7" localSheetId="48">#REF!</definedName>
    <definedName name="___pf1" localSheetId="48">#REF!</definedName>
    <definedName name="___pf2" localSheetId="48">#REF!</definedName>
    <definedName name="___pf3" localSheetId="48">#REF!</definedName>
    <definedName name="___pg30" localSheetId="48">#REF!</definedName>
    <definedName name="___pg35" localSheetId="48">#REF!</definedName>
    <definedName name="___ppa7" localSheetId="48">#REF!</definedName>
    <definedName name="___ppf1" localSheetId="48">#REF!</definedName>
    <definedName name="___ppf2" localSheetId="48">#REF!</definedName>
    <definedName name="___ppf3" localSheetId="48">#REF!</definedName>
    <definedName name="___ppg30" localSheetId="48">#REF!</definedName>
    <definedName name="___ppg35" localSheetId="48">#REF!</definedName>
    <definedName name="___QTY10" localSheetId="48">#REF!</definedName>
    <definedName name="___UPR10" localSheetId="48">#REF!</definedName>
    <definedName name="___vrc25" localSheetId="48">#REF!</definedName>
    <definedName name="___YO1" localSheetId="48">#REF!</definedName>
    <definedName name="___총괄표" localSheetId="48" hidden="1">#REF!</definedName>
    <definedName name="__16_3_0Crite" localSheetId="48">#REF!</definedName>
    <definedName name="__17_3_0Criteria" localSheetId="48">#REF!</definedName>
    <definedName name="__18_3__Crite" localSheetId="48">#REF!</definedName>
    <definedName name="__19_3__Criteria" localSheetId="48">#REF!</definedName>
    <definedName name="__20A15_" localSheetId="48">#REF!</definedName>
    <definedName name="__21G_0Extr" localSheetId="48">#REF!</definedName>
    <definedName name="__22G_0Extract" localSheetId="48">#REF!</definedName>
    <definedName name="__23G__Extr" localSheetId="48">#REF!</definedName>
    <definedName name="__24G__Extract" localSheetId="48">#REF!</definedName>
    <definedName name="__BMK10" localSheetId="48">#REF!</definedName>
    <definedName name="__cap11" localSheetId="48">#REF!</definedName>
    <definedName name="__HSH1" localSheetId="48">#REF!</definedName>
    <definedName name="__HSH2" localSheetId="48">#REF!</definedName>
    <definedName name="__HTB2" localSheetId="48">#REF!</definedName>
    <definedName name="__HTS1" localSheetId="48">#REF!</definedName>
    <definedName name="__key2" localSheetId="48" hidden="1">#REF!</definedName>
    <definedName name="__MS1" localSheetId="48">#REF!</definedName>
    <definedName name="__mu1" localSheetId="48">#REF!</definedName>
    <definedName name="__mu2" localSheetId="48">#REF!</definedName>
    <definedName name="__mu3" localSheetId="48">#REF!</definedName>
    <definedName name="__na7" localSheetId="48">#REF!</definedName>
    <definedName name="__nf1" localSheetId="48">#REF!</definedName>
    <definedName name="__nf2" localSheetId="48">#REF!</definedName>
    <definedName name="__nf3" localSheetId="48">#REF!</definedName>
    <definedName name="__ng30" localSheetId="48">#REF!</definedName>
    <definedName name="__ng35" localSheetId="48">#REF!</definedName>
    <definedName name="__NP1" localSheetId="48">#REF!</definedName>
    <definedName name="__NP2" localSheetId="48">#REF!</definedName>
    <definedName name="__NSH1" localSheetId="48">#REF!</definedName>
    <definedName name="__NSH2" localSheetId="48">#REF!</definedName>
    <definedName name="__pa7" localSheetId="48">#REF!</definedName>
    <definedName name="__pf1" localSheetId="48">#REF!</definedName>
    <definedName name="__pf2" localSheetId="48">#REF!</definedName>
    <definedName name="__pf3" localSheetId="48">#REF!</definedName>
    <definedName name="__pg30" localSheetId="48">#REF!</definedName>
    <definedName name="__pg35" localSheetId="48">#REF!</definedName>
    <definedName name="__ppa7" localSheetId="48">#REF!</definedName>
    <definedName name="__ppf1" localSheetId="48">#REF!</definedName>
    <definedName name="__ppf2" localSheetId="48">#REF!</definedName>
    <definedName name="__ppf3" localSheetId="48">#REF!</definedName>
    <definedName name="__ppg30" localSheetId="48">#REF!</definedName>
    <definedName name="__ppg35" localSheetId="48">#REF!</definedName>
    <definedName name="__QTY10" localSheetId="48">#REF!</definedName>
    <definedName name="__UPR10" localSheetId="48">#REF!</definedName>
    <definedName name="__vrc25" localSheetId="48">#REF!</definedName>
    <definedName name="__YO1" localSheetId="48">#REF!</definedName>
    <definedName name="__총괄표" localSheetId="48" hidden="1">#REF!</definedName>
    <definedName name="_000年.xls" localSheetId="48">#REF!</definedName>
    <definedName name="_001年.xls" localSheetId="48">#REF!</definedName>
    <definedName name="_002年.xls" localSheetId="48">#REF!</definedName>
    <definedName name="_16.025_8.297_18.65__10.5" localSheetId="48">#REF!</definedName>
    <definedName name="_16_3_0Crite" localSheetId="48">#REF!</definedName>
    <definedName name="_17_3_0Criteria" localSheetId="48">#REF!</definedName>
    <definedName name="_18_3__Crite" localSheetId="48">#REF!</definedName>
    <definedName name="_19_3__Criteria" localSheetId="48">#REF!</definedName>
    <definedName name="_1공장" localSheetId="48">#REF!</definedName>
    <definedName name="_20A15_" localSheetId="48">#REF!</definedName>
    <definedName name="_21G_0Extr" localSheetId="48">#REF!</definedName>
    <definedName name="_22G_0Extract" localSheetId="48">#REF!</definedName>
    <definedName name="_23G__Extr" localSheetId="48">#REF!</definedName>
    <definedName name="_24G__Extract" localSheetId="48">#REF!</definedName>
    <definedName name="_2공장" localSheetId="48">#REF!</definedName>
    <definedName name="_3공장" localSheetId="48">#REF!</definedName>
    <definedName name="_58_3" localSheetId="48">#REF!</definedName>
    <definedName name="_61_3_0Crite" localSheetId="48">#REF!</definedName>
    <definedName name="_64_3_0Criteria" localSheetId="48">#REF!</definedName>
    <definedName name="_67_3__Crite" localSheetId="48">#REF!</definedName>
    <definedName name="_70_3__Criteria" localSheetId="48">#REF!</definedName>
    <definedName name="_71A15_" localSheetId="48">#REF!</definedName>
    <definedName name="_74G" localSheetId="48">#REF!</definedName>
    <definedName name="_77G_0Extr" localSheetId="48">#REF!</definedName>
    <definedName name="_80G_0Extract" localSheetId="48">#REF!</definedName>
    <definedName name="_83G__Extr" localSheetId="48">#REF!</definedName>
    <definedName name="_86G__Extract" localSheetId="48">#REF!</definedName>
    <definedName name="_A" localSheetId="48">#REF!</definedName>
    <definedName name="_BMK10" localSheetId="48">#REF!</definedName>
    <definedName name="_cap11" localSheetId="48">#REF!</definedName>
    <definedName name="_Dist_Bin" localSheetId="48" hidden="1">#REF!</definedName>
    <definedName name="_Dist_Values" localSheetId="48" hidden="1">#REF!</definedName>
    <definedName name="_Fill" localSheetId="48" hidden="1">#REF!</definedName>
    <definedName name="_HSH1" localSheetId="48">#REF!</definedName>
    <definedName name="_HSH2" localSheetId="48">#REF!</definedName>
    <definedName name="_HTB2" localSheetId="48">#REF!</definedName>
    <definedName name="_HTS1" localSheetId="48">#REF!</definedName>
    <definedName name="_Key1" localSheetId="48" hidden="1">#REF!</definedName>
    <definedName name="_Key2" localSheetId="48" hidden="1">#REF!</definedName>
    <definedName name="_MS1" localSheetId="48">#REF!</definedName>
    <definedName name="_mu1" localSheetId="48">#REF!</definedName>
    <definedName name="_mu2" localSheetId="48">#REF!</definedName>
    <definedName name="_mu3" localSheetId="48">#REF!</definedName>
    <definedName name="_na7" localSheetId="48">#REF!</definedName>
    <definedName name="_nf1" localSheetId="48">#REF!</definedName>
    <definedName name="_nf2" localSheetId="48">#REF!</definedName>
    <definedName name="_nf3" localSheetId="48">#REF!</definedName>
    <definedName name="_ng30" localSheetId="48">#REF!</definedName>
    <definedName name="_ng35" localSheetId="48">#REF!</definedName>
    <definedName name="_NP1" localSheetId="48">#REF!</definedName>
    <definedName name="_NP2" localSheetId="48">#REF!</definedName>
    <definedName name="_NSH1" localSheetId="48">#REF!</definedName>
    <definedName name="_NSH2" localSheetId="48">#REF!</definedName>
    <definedName name="_pa7" localSheetId="48">#REF!</definedName>
    <definedName name="_pf1" localSheetId="48">#REF!</definedName>
    <definedName name="_pf2" localSheetId="48">#REF!</definedName>
    <definedName name="_pf3" localSheetId="48">#REF!</definedName>
    <definedName name="_pg30" localSheetId="48">#REF!</definedName>
    <definedName name="_pg35" localSheetId="48">#REF!</definedName>
    <definedName name="_ppa7" localSheetId="48">#REF!</definedName>
    <definedName name="_ppf1" localSheetId="48">#REF!</definedName>
    <definedName name="_ppf2" localSheetId="48">#REF!</definedName>
    <definedName name="_ppf3" localSheetId="48">#REF!</definedName>
    <definedName name="_ppg30" localSheetId="48">#REF!</definedName>
    <definedName name="_ppg35" localSheetId="48">#REF!</definedName>
    <definedName name="_QTY10" localSheetId="48">#REF!</definedName>
    <definedName name="_Sort" localSheetId="48" hidden="1">#REF!</definedName>
    <definedName name="_Table1_In1" localSheetId="48" hidden="1">#REF!</definedName>
    <definedName name="_Table1_Out" localSheetId="48" hidden="1">#REF!</definedName>
    <definedName name="_UPR10" localSheetId="48">#REF!</definedName>
    <definedName name="_vrc25" localSheetId="48">#REF!</definedName>
    <definedName name="_YO1" localSheetId="48">#REF!</definedName>
    <definedName name="_총괄표" localSheetId="48" hidden="1">#REF!</definedName>
    <definedName name="A_1" localSheetId="48">#REF!</definedName>
    <definedName name="A_2" localSheetId="48">#REF!</definedName>
    <definedName name="A_3" localSheetId="48">#REF!</definedName>
    <definedName name="A_4" localSheetId="48">#REF!</definedName>
    <definedName name="A_5" localSheetId="48">#REF!</definedName>
    <definedName name="A_6" localSheetId="48">#REF!</definedName>
    <definedName name="A1_" localSheetId="48">#REF!</definedName>
    <definedName name="A15." localSheetId="48">#REF!</definedName>
    <definedName name="A2_" localSheetId="48">#REF!</definedName>
    <definedName name="A3_" localSheetId="48">#REF!</definedName>
    <definedName name="A315yoo1" localSheetId="48">#REF!</definedName>
    <definedName name="A4_" localSheetId="48">#REF!</definedName>
    <definedName name="A5_" localSheetId="48">#REF!</definedName>
    <definedName name="A7_" localSheetId="48">#REF!</definedName>
    <definedName name="A8_" localSheetId="48">#REF!</definedName>
    <definedName name="A9_" localSheetId="48">#REF!</definedName>
    <definedName name="AA" localSheetId="48" hidden="1">#REF!</definedName>
    <definedName name="AMOUNT" localSheetId="48">#REF!</definedName>
    <definedName name="are" localSheetId="48">#REF!</definedName>
    <definedName name="as" localSheetId="48" hidden="1">#REF!</definedName>
    <definedName name="b_1" localSheetId="48">#REF!</definedName>
    <definedName name="B0" localSheetId="48">#REF!</definedName>
    <definedName name="B1_" localSheetId="48">#REF!</definedName>
    <definedName name="B1381." localSheetId="48">#REF!</definedName>
    <definedName name="B1A" localSheetId="48">#REF!</definedName>
    <definedName name="B1WL" localSheetId="48">#REF!</definedName>
    <definedName name="B1WR" localSheetId="48">#REF!</definedName>
    <definedName name="B2A" localSheetId="48">#REF!</definedName>
    <definedName name="B2WL" localSheetId="48">#REF!</definedName>
    <definedName name="B2WR" localSheetId="48">#REF!</definedName>
    <definedName name="B3A" localSheetId="48">#REF!</definedName>
    <definedName name="B4A" localSheetId="48">#REF!</definedName>
    <definedName name="B5A" localSheetId="48">#REF!</definedName>
    <definedName name="B6A" localSheetId="48">#REF!</definedName>
    <definedName name="B7A" localSheetId="48">#REF!</definedName>
    <definedName name="B8A" localSheetId="48">#REF!</definedName>
    <definedName name="BA" localSheetId="48">#REF!</definedName>
    <definedName name="BAE_GWANG_GONG" localSheetId="48">#REF!</definedName>
    <definedName name="BB" localSheetId="48">#REF!</definedName>
    <definedName name="bbb" localSheetId="48">#REF!</definedName>
    <definedName name="BHU" localSheetId="48">#REF!</definedName>
    <definedName name="BI_GAE_GONG" localSheetId="48">#REF!</definedName>
    <definedName name="BIGO" localSheetId="48">#REF!</definedName>
    <definedName name="BJ_GLF" localSheetId="48">#REF!</definedName>
    <definedName name="BJ_LR" localSheetId="48">#REF!</definedName>
    <definedName name="BMO" localSheetId="48">#REF!</definedName>
    <definedName name="BO" localSheetId="48">#REF!</definedName>
    <definedName name="BO_ON_GONG" localSheetId="48">#REF!</definedName>
    <definedName name="BO_TONG_IN_BU" localSheetId="48">#REF!</definedName>
    <definedName name="BSH" localSheetId="48">#REF!</definedName>
    <definedName name="BV" localSheetId="48">#REF!</definedName>
    <definedName name="C_1" localSheetId="48">#REF!</definedName>
    <definedName name="C_2" localSheetId="48">#REF!</definedName>
    <definedName name="C_3" localSheetId="48">#REF!</definedName>
    <definedName name="cap" localSheetId="48">#REF!</definedName>
    <definedName name="CCC" localSheetId="48">#REF!</definedName>
    <definedName name="CHUK_RYANG_SA" localSheetId="48">#REF!</definedName>
    <definedName name="CHUL_GOL_GONG" localSheetId="48">#REF!</definedName>
    <definedName name="CHUL_GONG" localSheetId="48">#REF!</definedName>
    <definedName name="CIVIL" localSheetId="48">#REF!</definedName>
    <definedName name="CKSP" localSheetId="48">#REF!</definedName>
    <definedName name="Client" localSheetId="48">#REF!</definedName>
    <definedName name="CM" localSheetId="48">#REF!</definedName>
    <definedName name="COD" localSheetId="48">#REF!</definedName>
    <definedName name="CODE" localSheetId="48">#REF!</definedName>
    <definedName name="cola" localSheetId="48">#REF!</definedName>
    <definedName name="cola11" localSheetId="48">#REF!</definedName>
    <definedName name="colb" localSheetId="48">#REF!</definedName>
    <definedName name="Conc_A" localSheetId="48">#REF!</definedName>
    <definedName name="Conc_C" localSheetId="48">#REF!</definedName>
    <definedName name="COST" localSheetId="48" hidden="1">#REF!</definedName>
    <definedName name="COSTT" localSheetId="48" hidden="1">#REF!</definedName>
    <definedName name="CPK" localSheetId="48">#REF!</definedName>
    <definedName name="CR" localSheetId="48">#REF!</definedName>
    <definedName name="D0" localSheetId="48">#REF!</definedName>
    <definedName name="D00" localSheetId="48">#REF!</definedName>
    <definedName name="D000" localSheetId="48">#REF!</definedName>
    <definedName name="DAN" localSheetId="48">#REF!</definedName>
    <definedName name="DANGA" localSheetId="48">#REF!,#REF!</definedName>
    <definedName name="danga2" localSheetId="48">#REF!,#REF!</definedName>
    <definedName name="Database" localSheetId="48" hidden="1">#REF!</definedName>
    <definedName name="database2" localSheetId="48">#REF!</definedName>
    <definedName name="date" localSheetId="48">#REF!</definedName>
    <definedName name="Date_Bidding" localSheetId="48">#REF!</definedName>
    <definedName name="DE" localSheetId="48">#REF!</definedName>
    <definedName name="DF" localSheetId="48">#REF!</definedName>
    <definedName name="dl" localSheetId="48">#REF!</definedName>
    <definedName name="DO_JANG_GONG" localSheetId="48">#REF!</definedName>
    <definedName name="DPI" localSheetId="48">#REF!</definedName>
    <definedName name="DPP" localSheetId="48">#REF!</definedName>
    <definedName name="DS" localSheetId="48">#REF!</definedName>
    <definedName name="DSVP" localSheetId="48">#REF!</definedName>
    <definedName name="DUCT_GONG" localSheetId="48">#REF!</definedName>
    <definedName name="E10M" localSheetId="48">#REF!</definedName>
    <definedName name="E10P" localSheetId="48">#REF!</definedName>
    <definedName name="E11M" localSheetId="48">#REF!</definedName>
    <definedName name="E11P" localSheetId="48">#REF!</definedName>
    <definedName name="E12M" localSheetId="48">#REF!</definedName>
    <definedName name="E12P" localSheetId="48">#REF!</definedName>
    <definedName name="E13M" localSheetId="48">#REF!</definedName>
    <definedName name="E13P" localSheetId="48">#REF!</definedName>
    <definedName name="E14M" localSheetId="48">#REF!</definedName>
    <definedName name="E14P" localSheetId="48">#REF!</definedName>
    <definedName name="E15M" localSheetId="48">#REF!</definedName>
    <definedName name="E15P" localSheetId="48">#REF!</definedName>
    <definedName name="E16M" localSheetId="48">#REF!</definedName>
    <definedName name="E16P" localSheetId="48">#REF!</definedName>
    <definedName name="E17M" localSheetId="48">#REF!</definedName>
    <definedName name="E17P" localSheetId="48">#REF!</definedName>
    <definedName name="E18M" localSheetId="48">#REF!</definedName>
    <definedName name="E18P" localSheetId="48">#REF!</definedName>
    <definedName name="E19M" localSheetId="48">#REF!</definedName>
    <definedName name="E19P" localSheetId="48">#REF!</definedName>
    <definedName name="E1E" localSheetId="48">#REF!</definedName>
    <definedName name="E1M" localSheetId="48">#REF!</definedName>
    <definedName name="E1P" localSheetId="48">#REF!</definedName>
    <definedName name="E20M" localSheetId="48">#REF!</definedName>
    <definedName name="E20P" localSheetId="48">#REF!</definedName>
    <definedName name="E21M" localSheetId="48">#REF!</definedName>
    <definedName name="E21P" localSheetId="48">#REF!</definedName>
    <definedName name="E22M" localSheetId="48">#REF!</definedName>
    <definedName name="E22P" localSheetId="48">#REF!</definedName>
    <definedName name="E23M" localSheetId="48">#REF!</definedName>
    <definedName name="E23P" localSheetId="48">#REF!</definedName>
    <definedName name="E24M" localSheetId="48">#REF!</definedName>
    <definedName name="E24P" localSheetId="48">#REF!</definedName>
    <definedName name="E26E" localSheetId="48">#REF!</definedName>
    <definedName name="E26M" localSheetId="48">#REF!</definedName>
    <definedName name="E26P" localSheetId="48">#REF!</definedName>
    <definedName name="E27E" localSheetId="48">#REF!</definedName>
    <definedName name="E27M" localSheetId="48">#REF!</definedName>
    <definedName name="E27P" localSheetId="48">#REF!</definedName>
    <definedName name="E28E" localSheetId="48">#REF!</definedName>
    <definedName name="E28M" localSheetId="48">#REF!</definedName>
    <definedName name="E28P" localSheetId="48">#REF!</definedName>
    <definedName name="E29M" localSheetId="48">#REF!</definedName>
    <definedName name="E29P" localSheetId="48">#REF!</definedName>
    <definedName name="E2E" localSheetId="48">#REF!</definedName>
    <definedName name="E2M" localSheetId="48">#REF!</definedName>
    <definedName name="E2P" localSheetId="48">#REF!</definedName>
    <definedName name="E30M" localSheetId="48">#REF!</definedName>
    <definedName name="E30P" localSheetId="48">#REF!</definedName>
    <definedName name="E35M" localSheetId="48">#REF!</definedName>
    <definedName name="E35P" localSheetId="48">#REF!</definedName>
    <definedName name="E3P" localSheetId="48">#REF!</definedName>
    <definedName name="E43M" localSheetId="48">#REF!</definedName>
    <definedName name="E43P" localSheetId="48">#REF!</definedName>
    <definedName name="E44M" localSheetId="48">#REF!</definedName>
    <definedName name="E44P" localSheetId="48">#REF!</definedName>
    <definedName name="E45M" localSheetId="48">#REF!</definedName>
    <definedName name="E45P" localSheetId="48">#REF!</definedName>
    <definedName name="E46M" localSheetId="48">#REF!</definedName>
    <definedName name="E46P" localSheetId="48">#REF!</definedName>
    <definedName name="E47M" localSheetId="48">#REF!</definedName>
    <definedName name="E47P" localSheetId="48">#REF!</definedName>
    <definedName name="E49M" localSheetId="48">#REF!</definedName>
    <definedName name="E49P" localSheetId="48">#REF!</definedName>
    <definedName name="E4M" localSheetId="48">#REF!</definedName>
    <definedName name="E4P" localSheetId="48">#REF!</definedName>
    <definedName name="E50M" localSheetId="48">#REF!</definedName>
    <definedName name="E50P" localSheetId="48">#REF!</definedName>
    <definedName name="E51E" localSheetId="48">#REF!</definedName>
    <definedName name="E5M" localSheetId="48">#REF!</definedName>
    <definedName name="E5P" localSheetId="48">#REF!</definedName>
    <definedName name="E6M" localSheetId="48">#REF!</definedName>
    <definedName name="E6P" localSheetId="48">#REF!</definedName>
    <definedName name="E7M" localSheetId="48">#REF!</definedName>
    <definedName name="E7P" localSheetId="48">#REF!</definedName>
    <definedName name="E8M" localSheetId="48">#REF!</definedName>
    <definedName name="E8P" localSheetId="48">#REF!</definedName>
    <definedName name="E9M" localSheetId="48">#REF!</definedName>
    <definedName name="E9P" localSheetId="48">#REF!</definedName>
    <definedName name="eee" localSheetId="48" hidden="1">#REF!</definedName>
    <definedName name="Exchange_Rate" localSheetId="48">#REF!</definedName>
    <definedName name="Extract_MI" localSheetId="48">#REF!</definedName>
    <definedName name="fact" localSheetId="48">#REF!</definedName>
    <definedName name="FD" localSheetId="48">#REF!</definedName>
    <definedName name="FEEL" localSheetId="48">#REF!</definedName>
    <definedName name="fjkf" localSheetId="48">#REF!</definedName>
    <definedName name="Form" localSheetId="48">#REF!</definedName>
    <definedName name="fvdsa" localSheetId="48">#REF!</definedName>
    <definedName name="fwk" localSheetId="48">#REF!</definedName>
    <definedName name="GAE_JANG_GONG" localSheetId="48">#REF!</definedName>
    <definedName name="GEMCO" localSheetId="48" hidden="1">#REF!</definedName>
    <definedName name="gfdgdgdf" localSheetId="48">#REF!</definedName>
    <definedName name="gfggfr" localSheetId="48">#REF!</definedName>
    <definedName name="GG" localSheetId="48">#REF!</definedName>
    <definedName name="GGGG" localSheetId="48">#REF!</definedName>
    <definedName name="gh" localSheetId="48">#REF!</definedName>
    <definedName name="GI_GAE_SUL_CHI_GONG" localSheetId="48">#REF!</definedName>
    <definedName name="GJ" localSheetId="48">#REF!</definedName>
    <definedName name="gjj" localSheetId="48">#REF!</definedName>
    <definedName name="GK" localSheetId="48">#REF!</definedName>
    <definedName name="GONGCODE" localSheetId="48">#REF!</definedName>
    <definedName name="grew" localSheetId="48" hidden="1">#REF!</definedName>
    <definedName name="Gtb" localSheetId="48">#REF!</definedName>
    <definedName name="gtbtt" localSheetId="48">#REF!</definedName>
    <definedName name="GUMAK" localSheetId="48">#REF!</definedName>
    <definedName name="Gxl" localSheetId="48">#REF!</definedName>
    <definedName name="gxltt" localSheetId="48">#REF!</definedName>
    <definedName name="GY" localSheetId="48">#REF!</definedName>
    <definedName name="H1L" localSheetId="48">#REF!</definedName>
    <definedName name="H1R" localSheetId="48">#REF!</definedName>
    <definedName name="H1WL" localSheetId="48">#REF!</definedName>
    <definedName name="H1WR" localSheetId="48">#REF!</definedName>
    <definedName name="H2L" localSheetId="48">#REF!</definedName>
    <definedName name="H2R" localSheetId="48">#REF!</definedName>
    <definedName name="H2WL" localSheetId="48">#REF!</definedName>
    <definedName name="H2WR" localSheetId="48">#REF!</definedName>
    <definedName name="H3L" localSheetId="48">#REF!</definedName>
    <definedName name="H3R" localSheetId="48">#REF!</definedName>
    <definedName name="H3WL" localSheetId="48">#REF!</definedName>
    <definedName name="H3WR" localSheetId="48">#REF!</definedName>
    <definedName name="H4L" localSheetId="48">#REF!</definedName>
    <definedName name="H4R" localSheetId="48">#REF!</definedName>
    <definedName name="H5L" localSheetId="48">#REF!</definedName>
    <definedName name="H5R" localSheetId="48">#REF!</definedName>
    <definedName name="H6L" localSheetId="48">#REF!</definedName>
    <definedName name="H6R" localSheetId="48">#REF!</definedName>
    <definedName name="H7L" localSheetId="48">#REF!</definedName>
    <definedName name="H7R" localSheetId="48">#REF!</definedName>
    <definedName name="H9A" localSheetId="48">#REF!</definedName>
    <definedName name="HAF" localSheetId="48">#REF!</definedName>
    <definedName name="han" localSheetId="48" hidden="1">#REF!</definedName>
    <definedName name="hanliangbiao" localSheetId="48">#REF!</definedName>
    <definedName name="hardwar" localSheetId="48" hidden="1">#REF!</definedName>
    <definedName name="HBV" localSheetId="48">#REF!</definedName>
    <definedName name="HCR" localSheetId="48">#REF!</definedName>
    <definedName name="HDSVP" localSheetId="48">#REF!</definedName>
    <definedName name="HHAF" localSheetId="48">#REF!</definedName>
    <definedName name="HHMF" localSheetId="48">#REF!</definedName>
    <definedName name="HL" localSheetId="48">#REF!</definedName>
    <definedName name="HMF" localSheetId="48">#REF!</definedName>
    <definedName name="HMOTOR" localSheetId="48">#REF!</definedName>
    <definedName name="HPUMP" localSheetId="48">#REF!</definedName>
    <definedName name="HR" localSheetId="48">#REF!</definedName>
    <definedName name="HSH" localSheetId="48">#REF!</definedName>
    <definedName name="HSV" localSheetId="48">#REF!</definedName>
    <definedName name="htb" localSheetId="48">#REF!</definedName>
    <definedName name="hts" localSheetId="48">#REF!</definedName>
    <definedName name="HVAFP" localSheetId="48">#REF!</definedName>
    <definedName name="HVMF" localSheetId="48">#REF!</definedName>
    <definedName name="HWEI" localSheetId="48">#REF!</definedName>
    <definedName name="HWL" localSheetId="48">#REF!</definedName>
    <definedName name="HWR" localSheetId="48">#REF!</definedName>
    <definedName name="i" localSheetId="48">#REF!</definedName>
    <definedName name="ID" localSheetId="48">#REF!,#REF!</definedName>
    <definedName name="JA" localSheetId="48">#REF!</definedName>
    <definedName name="JE_GWAN_GONG" localSheetId="48">#REF!</definedName>
    <definedName name="jg" localSheetId="48">#REF!</definedName>
    <definedName name="jhjyg" localSheetId="48">#REF!</definedName>
    <definedName name="JK" localSheetId="48">#REF!</definedName>
    <definedName name="JUNG_GI_UN_JUN" localSheetId="48">#REF!</definedName>
    <definedName name="kim" localSheetId="48">#REF!</definedName>
    <definedName name="KJ" localSheetId="48">#REF!</definedName>
    <definedName name="kjjh" localSheetId="48">#REF!</definedName>
    <definedName name="kk" localSheetId="48" hidden="1">#REF!</definedName>
    <definedName name="LA" localSheetId="48">#REF!</definedName>
    <definedName name="Labor_Cost" localSheetId="48">#REF!</definedName>
    <definedName name="lf" localSheetId="48">#REF!</definedName>
    <definedName name="lll" localSheetId="48">#REF!</definedName>
    <definedName name="lllllll" localSheetId="48">#REF!</definedName>
    <definedName name="LMO" localSheetId="48">#REF!</definedName>
    <definedName name="LPI" localSheetId="48">#REF!</definedName>
    <definedName name="LSH" localSheetId="48">#REF!</definedName>
    <definedName name="Material" localSheetId="48">#REF!</definedName>
    <definedName name="MD" localSheetId="48">#REF!</definedName>
    <definedName name="MOK_DO_GONG" localSheetId="48">#REF!</definedName>
    <definedName name="MOK_GONG" localSheetId="48">#REF!</definedName>
    <definedName name="MONEY" localSheetId="48">#REF!,#REF!</definedName>
    <definedName name="MOTOR" localSheetId="48">#REF!</definedName>
    <definedName name="ms" localSheetId="48">#REF!</definedName>
    <definedName name="msc" localSheetId="48">#REF!</definedName>
    <definedName name="n" localSheetId="48" hidden="1">#REF!</definedName>
    <definedName name="N1S" localSheetId="48">#REF!</definedName>
    <definedName name="N2S" localSheetId="48">#REF!</definedName>
    <definedName name="N3S" localSheetId="48">#REF!</definedName>
    <definedName name="NAME" localSheetId="48">#REF!</definedName>
    <definedName name="NDO" localSheetId="48">#REF!</definedName>
    <definedName name="NK" localSheetId="48">#REF!</definedName>
    <definedName name="NO" localSheetId="48">#REF!</definedName>
    <definedName name="NPI" localSheetId="48">#REF!</definedName>
    <definedName name="ns" localSheetId="48">#REF!</definedName>
    <definedName name="NSH" localSheetId="48">#REF!</definedName>
    <definedName name="NSO" localSheetId="48">#REF!</definedName>
    <definedName name="o" localSheetId="48">#REF!</definedName>
    <definedName name="OOO" localSheetId="48">#REF!</definedName>
    <definedName name="p_all" localSheetId="48">#REF!</definedName>
    <definedName name="Pad_1" localSheetId="48">#REF!</definedName>
    <definedName name="PC_Pile" localSheetId="48">#REF!</definedName>
    <definedName name="Period_Const" localSheetId="48">#REF!</definedName>
    <definedName name="Pile_Driving" localSheetId="48">#REF!</definedName>
    <definedName name="PLANT_BAE_GWAN_GONG" localSheetId="48">#REF!</definedName>
    <definedName name="PLANT_GI_GAE_SUL_CHI_GONG" localSheetId="48">#REF!</definedName>
    <definedName name="PLANT_JE_GWAN_GONG" localSheetId="48">#REF!</definedName>
    <definedName name="PLANT_JUN_GONG" localSheetId="48">#REF!</definedName>
    <definedName name="PLANT_YONG_JUB_GONG" localSheetId="48">#REF!</definedName>
    <definedName name="plast" localSheetId="48">#REF!</definedName>
    <definedName name="PPP" localSheetId="48">#REF!</definedName>
    <definedName name="pps" localSheetId="48">#REF!</definedName>
    <definedName name="PRICE" localSheetId="48">#REF!</definedName>
    <definedName name="PRIN_TITLES" localSheetId="48">#REF!</definedName>
    <definedName name="Print_Area\C" localSheetId="48">#REF!</definedName>
    <definedName name="Print_Area_MI" localSheetId="48">#REF!</definedName>
    <definedName name="PRINT_AREA_MI1" localSheetId="48">#REF!</definedName>
    <definedName name="_xlnm.Print_Titles" localSheetId="48">#REF!</definedName>
    <definedName name="Print_Titles_MI" localSheetId="48">#REF!</definedName>
    <definedName name="PRINT_TITLES_MI1" localSheetId="48">#REF!</definedName>
    <definedName name="ps" localSheetId="48">#REF!</definedName>
    <definedName name="PUMP" localSheetId="48">#REF!</definedName>
    <definedName name="QQQ" localSheetId="48">#REF!</definedName>
    <definedName name="RATE" localSheetId="48">#REF!</definedName>
    <definedName name="Rebar" localSheetId="48">#REF!</definedName>
    <definedName name="Recorder" localSheetId="48" hidden="1">#REF!</definedName>
    <definedName name="RIBET_GONG" localSheetId="48">#REF!</definedName>
    <definedName name="RRR" localSheetId="48">#REF!</definedName>
    <definedName name="s" localSheetId="48">#REF!</definedName>
    <definedName name="sd" localSheetId="48">#REF!</definedName>
    <definedName name="sdg" localSheetId="48" hidden="1">#REF!</definedName>
    <definedName name="sdsss" localSheetId="48">#REF!</definedName>
    <definedName name="SEQCODE" localSheetId="48">#REF!</definedName>
    <definedName name="SFSDFS" localSheetId="48">#REF!</definedName>
    <definedName name="SK" localSheetId="48">#REF!</definedName>
    <definedName name="SKE" localSheetId="48">#REF!</definedName>
    <definedName name="Slab_Connect" localSheetId="48">#REF!</definedName>
    <definedName name="sort" localSheetId="48">#REF!</definedName>
    <definedName name="sort2" localSheetId="48">#REF!</definedName>
    <definedName name="SP" localSheetId="48">#REF!</definedName>
    <definedName name="SPEC" localSheetId="48">#REF!</definedName>
    <definedName name="Story_Total" localSheetId="48">#REF!</definedName>
    <definedName name="Struct_Type" localSheetId="48">#REF!</definedName>
    <definedName name="SUMMARY" localSheetId="48" hidden="1">#REF!</definedName>
    <definedName name="SUMMARYT" localSheetId="48" hidden="1">#REF!</definedName>
    <definedName name="SV" localSheetId="48">#REF!</definedName>
    <definedName name="SWL" localSheetId="48">#REF!</definedName>
    <definedName name="SWR" localSheetId="48">#REF!</definedName>
    <definedName name="T10M" localSheetId="48">#REF!</definedName>
    <definedName name="T10P" localSheetId="48">#REF!</definedName>
    <definedName name="T11M" localSheetId="48">#REF!</definedName>
    <definedName name="T11P" localSheetId="48">#REF!</definedName>
    <definedName name="T12M" localSheetId="48">#REF!</definedName>
    <definedName name="T12P" localSheetId="48">#REF!</definedName>
    <definedName name="T13M" localSheetId="48">#REF!</definedName>
    <definedName name="T13P" localSheetId="48">#REF!</definedName>
    <definedName name="T14M" localSheetId="48">#REF!</definedName>
    <definedName name="T14P" localSheetId="48">#REF!</definedName>
    <definedName name="T15M" localSheetId="48">#REF!</definedName>
    <definedName name="T15P" localSheetId="48">#REF!</definedName>
    <definedName name="T16M" localSheetId="48">#REF!</definedName>
    <definedName name="T16P" localSheetId="48">#REF!</definedName>
    <definedName name="T17M" localSheetId="48">#REF!</definedName>
    <definedName name="T17P" localSheetId="48">#REF!</definedName>
    <definedName name="T18M" localSheetId="48">#REF!</definedName>
    <definedName name="T18P" localSheetId="48">#REF!</definedName>
    <definedName name="T19M" localSheetId="48">#REF!</definedName>
    <definedName name="T19P" localSheetId="48">#REF!</definedName>
    <definedName name="T1E" localSheetId="48">#REF!</definedName>
    <definedName name="T1M" localSheetId="48">#REF!</definedName>
    <definedName name="T1P" localSheetId="48">#REF!</definedName>
    <definedName name="T1S" localSheetId="48">#REF!</definedName>
    <definedName name="T20M" localSheetId="48">#REF!</definedName>
    <definedName name="T20P" localSheetId="48">#REF!</definedName>
    <definedName name="T21M" localSheetId="48">#REF!</definedName>
    <definedName name="T21P" localSheetId="48">#REF!</definedName>
    <definedName name="T22E" localSheetId="48">#REF!</definedName>
    <definedName name="T23M" localSheetId="48">#REF!</definedName>
    <definedName name="T23P" localSheetId="48">#REF!</definedName>
    <definedName name="T24M" localSheetId="48">#REF!</definedName>
    <definedName name="T24P" localSheetId="48">#REF!</definedName>
    <definedName name="T2E" localSheetId="48">#REF!</definedName>
    <definedName name="T2M" localSheetId="48">#REF!</definedName>
    <definedName name="T2P" localSheetId="48">#REF!</definedName>
    <definedName name="T2S" localSheetId="48">#REF!</definedName>
    <definedName name="T3P" localSheetId="48">#REF!</definedName>
    <definedName name="T3S" localSheetId="48">#REF!</definedName>
    <definedName name="T4M" localSheetId="48">#REF!</definedName>
    <definedName name="T4P" localSheetId="48">#REF!</definedName>
    <definedName name="T5M" localSheetId="48">#REF!</definedName>
    <definedName name="T5P" localSheetId="48">#REF!</definedName>
    <definedName name="T6M" localSheetId="48">#REF!</definedName>
    <definedName name="T6P" localSheetId="48">#REF!</definedName>
    <definedName name="T7M" localSheetId="48">#REF!</definedName>
    <definedName name="T7P" localSheetId="48">#REF!</definedName>
    <definedName name="T8M" localSheetId="48">#REF!</definedName>
    <definedName name="T8P" localSheetId="48">#REF!</definedName>
    <definedName name="T9M" localSheetId="48">#REF!</definedName>
    <definedName name="T9P" localSheetId="48">#REF!</definedName>
    <definedName name="TITLE" localSheetId="48">#REF!</definedName>
    <definedName name="TK_BYUL_IN_BU" localSheetId="48">#REF!</definedName>
    <definedName name="TMO" localSheetId="48">#REF!</definedName>
    <definedName name="Total_Floor_Area" localSheetId="48">#REF!</definedName>
    <definedName name="tr" localSheetId="48" hidden="1">#REF!</definedName>
    <definedName name="TT" localSheetId="48">#REF!</definedName>
    <definedName name="TTT" localSheetId="48">#REF!</definedName>
    <definedName name="tuchal" localSheetId="48">#REF!</definedName>
    <definedName name="TW" localSheetId="48">#REF!</definedName>
    <definedName name="TWL" localSheetId="48">#REF!</definedName>
    <definedName name="TWR" localSheetId="48">#REF!</definedName>
    <definedName name="TYPE" localSheetId="48">#REF!</definedName>
    <definedName name="TYPEEA" localSheetId="48">#REF!</definedName>
    <definedName name="UNIT" localSheetId="48">#REF!</definedName>
    <definedName name="VAFP" localSheetId="48">#REF!</definedName>
    <definedName name="VBV" localSheetId="48">#REF!</definedName>
    <definedName name="VCR" localSheetId="48">#REF!</definedName>
    <definedName name="VDSVP" localSheetId="48">#REF!</definedName>
    <definedName name="VHAF" localSheetId="48">#REF!</definedName>
    <definedName name="VHMF" localSheetId="48">#REF!</definedName>
    <definedName name="VMF" localSheetId="48">#REF!</definedName>
    <definedName name="VMOTOR" localSheetId="48">#REF!</definedName>
    <definedName name="VPUMP" localSheetId="48">#REF!</definedName>
    <definedName name="VSV" localSheetId="48">#REF!</definedName>
    <definedName name="VVAFP" localSheetId="48">#REF!</definedName>
    <definedName name="VVMF" localSheetId="48">#REF!</definedName>
    <definedName name="VVV" localSheetId="48">#REF!</definedName>
    <definedName name="VWEI" localSheetId="48">#REF!</definedName>
    <definedName name="w" localSheetId="48">#REF!</definedName>
    <definedName name="WEI" localSheetId="48">#REF!</definedName>
    <definedName name="Work_Description" localSheetId="48">#REF!</definedName>
    <definedName name="WSO" localSheetId="48">#REF!</definedName>
    <definedName name="WW" localSheetId="48">#REF!</definedName>
    <definedName name="X9701D_일위대가_List" localSheetId="48">#REF!</definedName>
    <definedName name="XA" localSheetId="48">#REF!</definedName>
    <definedName name="XS" localSheetId="48">#REF!</definedName>
    <definedName name="xx" localSheetId="48" hidden="1">#REF!</definedName>
    <definedName name="xxx" localSheetId="48" hidden="1">#REF!</definedName>
    <definedName name="XZ" localSheetId="48">#REF!</definedName>
    <definedName name="YONG_JUB_GONG" localSheetId="48">#REF!</definedName>
    <definedName name="YOO" localSheetId="48">#REF!</definedName>
    <definedName name="yoo10" localSheetId="48">#REF!</definedName>
    <definedName name="yoo2" localSheetId="48">#REF!</definedName>
    <definedName name="yoo3" localSheetId="48">#REF!</definedName>
    <definedName name="yoo4" localSheetId="48">#REF!</definedName>
    <definedName name="YOO5" localSheetId="48">#REF!</definedName>
    <definedName name="YOO6" localSheetId="48">#REF!</definedName>
    <definedName name="YOO7" localSheetId="48">#REF!</definedName>
    <definedName name="yoo8" localSheetId="48">#REF!</definedName>
    <definedName name="YOO9" localSheetId="48">#REF!</definedName>
    <definedName name="YOON" localSheetId="48">#REF!</definedName>
    <definedName name="YOON2" localSheetId="48">#REF!</definedName>
    <definedName name="YOON3" localSheetId="48">#REF!</definedName>
    <definedName name="YOON4" localSheetId="48">#REF!</definedName>
    <definedName name="Z" localSheetId="48">#REF!</definedName>
    <definedName name="Z_0E9FE9F8_6DD2_48FC_9AB4_8E7C3E14C436_.wvu.PrintArea" localSheetId="48" hidden="1">#REF!</definedName>
    <definedName name="Z_0E9FE9F8_6DD2_48FC_9AB4_8E7C3E14C436_.wvu.PrintTitles" localSheetId="48" hidden="1">#REF!</definedName>
    <definedName name="Z6_" localSheetId="48">#REF!</definedName>
    <definedName name="ㄱㅈㅎ" localSheetId="48" hidden="1">#REF!</definedName>
    <definedName name="가실행" localSheetId="48">#REF!</definedName>
    <definedName name="간접노무비" localSheetId="48">#REF!</definedName>
    <definedName name="간접노무비요율" localSheetId="48">#REF!</definedName>
    <definedName name="간접노무비표" localSheetId="48">#REF!</definedName>
    <definedName name="갈빌1호" localSheetId="48">#REF!</definedName>
    <definedName name="갈빌2호" localSheetId="48">#REF!</definedName>
    <definedName name="갈빌3호" localSheetId="48">#REF!</definedName>
    <definedName name="개산분" localSheetId="48">#REF!</definedName>
    <definedName name="견" localSheetId="48">#REF!,#REF!</definedName>
    <definedName name="견적품의" localSheetId="48">#REF!</definedName>
    <definedName name="경비" localSheetId="48">#REF!</definedName>
    <definedName name="경비1" localSheetId="48" hidden="1">#REF!</definedName>
    <definedName name="경비합" localSheetId="48">#REF!</definedName>
    <definedName name="경상비" localSheetId="48">#REF!</definedName>
    <definedName name="공구" localSheetId="48">#REF!</definedName>
    <definedName name="공구손료" localSheetId="48">#REF!</definedName>
    <definedName name="공급가액" localSheetId="48">#REF!</definedName>
    <definedName name="공사명" localSheetId="48">#REF!</definedName>
    <definedName name="공사비" localSheetId="48">#REF!</definedName>
    <definedName name="공사원가" localSheetId="48">#REF!</definedName>
    <definedName name="공종" localSheetId="48">#REF!</definedName>
    <definedName name="공종갯수" localSheetId="48">#REF!</definedName>
    <definedName name="관급" localSheetId="48">#REF!,#REF!,#REF!</definedName>
    <definedName name="관급액" localSheetId="48">#REF!</definedName>
    <definedName name="관급자재대" localSheetId="48">#REF!</definedName>
    <definedName name="관급자재비" localSheetId="48">#REF!</definedName>
    <definedName name="관로연장거리" localSheetId="48">#REF!</definedName>
    <definedName name="관정지반고" localSheetId="48">#REF!</definedName>
    <definedName name="구산갑지" localSheetId="48" hidden="1">#REF!</definedName>
    <definedName name="군산" localSheetId="48">#REF!</definedName>
    <definedName name="군유1" localSheetId="48">#REF!</definedName>
    <definedName name="군유2" localSheetId="48">#REF!</definedName>
    <definedName name="군유3" localSheetId="48">#REF!</definedName>
    <definedName name="군유4" localSheetId="48">#REF!</definedName>
    <definedName name="군유5" localSheetId="48">#REF!</definedName>
    <definedName name="군유6" localSheetId="48">#REF!</definedName>
    <definedName name="군유7" localSheetId="48">#REF!</definedName>
    <definedName name="규격수" localSheetId="48">#REF!</definedName>
    <definedName name="기준" localSheetId="48">#REF!</definedName>
    <definedName name="기초데이타" localSheetId="48">#REF!</definedName>
    <definedName name="기초액" localSheetId="48">#REF!</definedName>
    <definedName name="기타경비" localSheetId="48">#REF!</definedName>
    <definedName name="기타경비요율" localSheetId="48">#REF!</definedName>
    <definedName name="기타경비표" localSheetId="48">#REF!</definedName>
    <definedName name="地" localSheetId="48">#REF!</definedName>
    <definedName name="附加赛" localSheetId="48">#REF!</definedName>
    <definedName name="概算表" localSheetId="48">#REF!</definedName>
    <definedName name="管理费" localSheetId="48">#REF!</definedName>
    <definedName name="ㄴ" localSheetId="48">#REF!</definedName>
    <definedName name="ㄴㄱㄹ" localSheetId="48" hidden="1">#REF!</definedName>
    <definedName name="ㄴㄴ" localSheetId="48">#REF!</definedName>
    <definedName name="ㄴㄴㄴ" localSheetId="48">#REF!</definedName>
    <definedName name="ㄴㄴㄴㄴ" localSheetId="48">#REF!</definedName>
    <definedName name="ㄴㄴㄴㄴㄴ" localSheetId="48">#REF!</definedName>
    <definedName name="ㄴㅁ" localSheetId="48" hidden="1">#REF!</definedName>
    <definedName name="나." localSheetId="48">#REF!</definedName>
    <definedName name="나야" localSheetId="48">#REF!</definedName>
    <definedName name="남산1호" localSheetId="48">#REF!</definedName>
    <definedName name="남산2호" localSheetId="48">#REF!</definedName>
    <definedName name="내고" localSheetId="48">#REF!</definedName>
    <definedName name="내역서" localSheetId="48">#REF!</definedName>
    <definedName name="哈哈" localSheetId="48">#REF!</definedName>
    <definedName name="好" localSheetId="48">#REF!</definedName>
    <definedName name="呵呵" localSheetId="48">#REF!</definedName>
    <definedName name="노곡1호" localSheetId="48">#REF!</definedName>
    <definedName name="노곡2호" localSheetId="48">#REF!</definedName>
    <definedName name="노곡3호" localSheetId="48">#REF!</definedName>
    <definedName name="노곡4호" localSheetId="48">#REF!</definedName>
    <definedName name="노무비" localSheetId="48">#REF!</definedName>
    <definedName name="노무비합" localSheetId="48">#REF!</definedName>
    <definedName name="노부비" localSheetId="48">#REF!</definedName>
    <definedName name="노임" localSheetId="48">#REF!</definedName>
    <definedName name="농원1호" localSheetId="48">#REF!</definedName>
    <definedName name="농원2호" localSheetId="48">#REF!</definedName>
    <definedName name="다." localSheetId="48">#REF!</definedName>
    <definedName name="단가" localSheetId="48">#REF!</definedName>
    <definedName name="단가2" localSheetId="48">#REF!,#REF!</definedName>
    <definedName name="단가비교표" localSheetId="48">#REF!,#REF!</definedName>
    <definedName name="단가산출" localSheetId="48">#REF!</definedName>
    <definedName name="단가적용표" localSheetId="48">#REF!</definedName>
    <definedName name="대가" localSheetId="48">#REF!,#REF!</definedName>
    <definedName name="대구" localSheetId="48">#REF!</definedName>
    <definedName name="덕산1호" localSheetId="48">#REF!</definedName>
    <definedName name="덕산2호" localSheetId="48">#REF!</definedName>
    <definedName name="덕산3호" localSheetId="48">#REF!</definedName>
    <definedName name="덕산4호" localSheetId="48">#REF!</definedName>
    <definedName name="덕전1호" localSheetId="48">#REF!</definedName>
    <definedName name="덕전2호" localSheetId="48">#REF!</definedName>
    <definedName name="덕전3호" localSheetId="48">#REF!</definedName>
    <definedName name="덕지1호" localSheetId="48">#REF!</definedName>
    <definedName name="덕천1호" localSheetId="48">#REF!</definedName>
    <definedName name="덕천2호" localSheetId="48">#REF!</definedName>
    <definedName name="덕천3호" localSheetId="48">#REF!</definedName>
    <definedName name="덕천4호" localSheetId="48">#REF!</definedName>
    <definedName name="利润" localSheetId="48">#REF!</definedName>
    <definedName name="도공100미" localSheetId="48">#REF!</definedName>
    <definedName name="도공100억" localSheetId="48">#REF!</definedName>
    <definedName name="도급공사" localSheetId="48">#REF!</definedName>
    <definedName name="도급공사비" localSheetId="48">#REF!</definedName>
    <definedName name="도급예산액" localSheetId="48">#REF!</definedName>
    <definedName name="도급예상액" localSheetId="48">#REF!</definedName>
    <definedName name="도장면적" localSheetId="48">#REF!</definedName>
    <definedName name="도장면적가공" localSheetId="48">#REF!</definedName>
    <definedName name="도장면적가공1" localSheetId="48">#REF!</definedName>
    <definedName name="동두천" localSheetId="48">#REF!</definedName>
    <definedName name="두기1" localSheetId="48">#REF!</definedName>
    <definedName name="두기1호" localSheetId="48">#REF!</definedName>
    <definedName name="두기2" localSheetId="48">#REF!</definedName>
    <definedName name="두기2호" localSheetId="48">#REF!</definedName>
    <definedName name="두기3" localSheetId="48">#REF!</definedName>
    <definedName name="두기3호" localSheetId="48">#REF!</definedName>
    <definedName name="你好" localSheetId="48">#REF!</definedName>
    <definedName name="飘窗" localSheetId="48">#REF!</definedName>
    <definedName name="ㄹ" localSheetId="48">#REF!</definedName>
    <definedName name="ㄹㄹ" localSheetId="48">#REF!</definedName>
    <definedName name="ㄹㄹㄹ" localSheetId="48">#REF!</definedName>
    <definedName name="ㄹㄹㄹㄹ" localSheetId="48">#REF!</definedName>
    <definedName name="ㄹㄹㄹㄹㄹ" localSheetId="48">#REF!</definedName>
    <definedName name="ㄹㄹㄹㄹㄹㄹ" localSheetId="48">#REF!</definedName>
    <definedName name="ㄹㄹㄹㄹㄹㄹㄹ" localSheetId="48">#REF!</definedName>
    <definedName name="ㄹㄹㄹㄹㄹㄹㄹㄹㄹㄹㄹ" localSheetId="48">#REF!</definedName>
    <definedName name="ㄹㄹㄹㄹㄹㄹㄹㄹㄹㄹㄹㄹㄹㄹㄹ" localSheetId="48">#REF!</definedName>
    <definedName name="ㄹ호" localSheetId="48" hidden="1">#REF!</definedName>
    <definedName name="设计费" localSheetId="48">#REF!</definedName>
    <definedName name="税收" localSheetId="48">#REF!</definedName>
    <definedName name="ㅁㄴ" localSheetId="48" hidden="1">#REF!</definedName>
    <definedName name="ㅁㅁㅁ" localSheetId="48">#REF!</definedName>
    <definedName name="ㅁㅁㅁㅁㅁㅁ" localSheetId="48" hidden="1">#REF!</definedName>
    <definedName name="ㅁㅇ" localSheetId="48">#REF!</definedName>
    <definedName name="外委加工.dbf" localSheetId="48">#REF!</definedName>
    <definedName name="멘트" localSheetId="48">#REF!</definedName>
    <definedName name="모래" localSheetId="48">#REF!</definedName>
    <definedName name="모래1" localSheetId="48">#REF!</definedName>
    <definedName name="무농1호" localSheetId="48">#REF!</definedName>
    <definedName name="무농2호" localSheetId="48">#REF!</definedName>
    <definedName name="박경희" localSheetId="48">#REF!</definedName>
    <definedName name="번들1호" localSheetId="48">#REF!</definedName>
    <definedName name="번들2호" localSheetId="48">#REF!</definedName>
    <definedName name="번들3호" localSheetId="48">#REF!</definedName>
    <definedName name="부가가치세" localSheetId="48">#REF!</definedName>
    <definedName name="부가가치세요율" localSheetId="48">#REF!</definedName>
    <definedName name="부가가치표" localSheetId="48">#REF!</definedName>
    <definedName name="부대" localSheetId="48">#REF!</definedName>
    <definedName name="부대내역비교" localSheetId="48">#REF!</definedName>
    <definedName name="부대사항" localSheetId="48">#REF!</definedName>
    <definedName name="분석" localSheetId="48">#REF!</definedName>
    <definedName name="비계" localSheetId="48">#REF!</definedName>
    <definedName name="비교표2" localSheetId="48" hidden="1">#REF!</definedName>
    <definedName name="비목1" localSheetId="48">#REF!</definedName>
    <definedName name="비목2" localSheetId="48">#REF!</definedName>
    <definedName name="비목3" localSheetId="48">#REF!</definedName>
    <definedName name="비목4" localSheetId="48">#REF!</definedName>
    <definedName name="ㅅㅅ" localSheetId="48">#REF!</definedName>
    <definedName name="사" localSheetId="48" hidden="1">#REF!</definedName>
    <definedName name="산재보험료" localSheetId="48">#REF!</definedName>
    <definedName name="산재보험료요율" localSheetId="48">#REF!</definedName>
    <definedName name="산재보험료표" localSheetId="48">#REF!</definedName>
    <definedName name="산출" localSheetId="48">#REF!</definedName>
    <definedName name="산출경비" localSheetId="48">#REF!</definedName>
    <definedName name="삼" localSheetId="48">#REF!</definedName>
    <definedName name="상림1호" localSheetId="48">#REF!</definedName>
    <definedName name="상림2호" localSheetId="48">#REF!</definedName>
    <definedName name="상림3호" localSheetId="48">#REF!</definedName>
    <definedName name="생사1호" localSheetId="48">#REF!</definedName>
    <definedName name="생사2호" localSheetId="48">#REF!</definedName>
    <definedName name="생사기존" localSheetId="48">#REF!</definedName>
    <definedName name="서울" localSheetId="48">#REF!</definedName>
    <definedName name="선량1호" localSheetId="48">#REF!</definedName>
    <definedName name="선량2호" localSheetId="48">#REF!</definedName>
    <definedName name="선량3호" localSheetId="48">#REF!</definedName>
    <definedName name="선량4호" localSheetId="48">#REF!</definedName>
    <definedName name="선량5호" localSheetId="48">#REF!</definedName>
    <definedName name="설계사" localSheetId="48">#REF!</definedName>
    <definedName name="설계삼" localSheetId="48">#REF!</definedName>
    <definedName name="설계오" localSheetId="48">#REF!</definedName>
    <definedName name="설계육" localSheetId="48">#REF!</definedName>
    <definedName name="설계이" localSheetId="48">#REF!</definedName>
    <definedName name="성산1호" localSheetId="48">#REF!</definedName>
    <definedName name="성산2호" localSheetId="48">#REF!</definedName>
    <definedName name="성산3호" localSheetId="48">#REF!</definedName>
    <definedName name="성산4호" localSheetId="48">#REF!</definedName>
    <definedName name="성산5호" localSheetId="48">#REF!</definedName>
    <definedName name="송수관로구경" localSheetId="48">#REF!</definedName>
    <definedName name="송천1" localSheetId="48">#REF!</definedName>
    <definedName name="송천2" localSheetId="48">#REF!</definedName>
    <definedName name="수중모타1" localSheetId="48">#REF!</definedName>
    <definedName name="수중모타10" localSheetId="48">#REF!</definedName>
    <definedName name="수중모타15" localSheetId="48">#REF!</definedName>
    <definedName name="수중모타2" localSheetId="48">#REF!</definedName>
    <definedName name="수중모타20" localSheetId="48">#REF!</definedName>
    <definedName name="수중모타25" localSheetId="48">#REF!</definedName>
    <definedName name="수중모타3" localSheetId="48">#REF!</definedName>
    <definedName name="수중모타30" localSheetId="48">#REF!</definedName>
    <definedName name="수중모타5" localSheetId="48">#REF!</definedName>
    <definedName name="수중모타7.5" localSheetId="48">#REF!</definedName>
    <definedName name="수중모터펌프단가" localSheetId="48">#REF!</definedName>
    <definedName name="수중케이블단가" localSheetId="48">#REF!</definedName>
    <definedName name="수행능력" localSheetId="48">#REF!</definedName>
    <definedName name="순공사비" localSheetId="48">#REF!</definedName>
    <definedName name="순공사원가" localSheetId="48">#REF!</definedName>
    <definedName name="시" localSheetId="48">#REF!</definedName>
    <definedName name="신성1" localSheetId="48">#REF!</definedName>
    <definedName name="신성2" localSheetId="48">#REF!</definedName>
    <definedName name="신성3" localSheetId="48">#REF!</definedName>
    <definedName name="신성4" localSheetId="48">#REF!</definedName>
    <definedName name="신성5" localSheetId="48">#REF!</definedName>
    <definedName name="신성6" localSheetId="48">#REF!</definedName>
    <definedName name="신성7" localSheetId="48">#REF!</definedName>
    <definedName name="신흥1호" localSheetId="48">#REF!</definedName>
    <definedName name="신흥2호" localSheetId="48">#REF!</definedName>
    <definedName name="실경상" localSheetId="48">#REF!</definedName>
    <definedName name="실행" localSheetId="48">#REF!</definedName>
    <definedName name="실행검토" localSheetId="48" hidden="1">#REF!</definedName>
    <definedName name="실행예상액" localSheetId="48" hidden="1">#REF!</definedName>
    <definedName name="실행집계" localSheetId="48">#REF!</definedName>
    <definedName name="ㅇㄹ" localSheetId="48" hidden="1">#REF!</definedName>
    <definedName name="ㅇㅇ" localSheetId="48">#REF!</definedName>
    <definedName name="ㅇㅇㅇ" localSheetId="48">#REF!</definedName>
    <definedName name="아연도강관단가" localSheetId="48">#REF!</definedName>
    <definedName name="아연도배관단가" localSheetId="48">#REF!</definedName>
    <definedName name="아연도배관자재" localSheetId="48">#REF!</definedName>
    <definedName name="안방1호" localSheetId="48">#REF!</definedName>
    <definedName name="안방2호" localSheetId="48">#REF!</definedName>
    <definedName name="안전관리비" localSheetId="48">#REF!</definedName>
    <definedName name="안전관리비요율" localSheetId="48">#REF!</definedName>
    <definedName name="안전관리비표" localSheetId="48">#REF!</definedName>
    <definedName name="안정수위" localSheetId="48">#REF!</definedName>
    <definedName name="앞들1호" localSheetId="48">#REF!</definedName>
    <definedName name="앞들2호" localSheetId="48">#REF!</definedName>
    <definedName name="양수량" localSheetId="48">#REF!</definedName>
    <definedName name="양식" localSheetId="48">#REF!</definedName>
    <definedName name="업체" localSheetId="48" hidden="1">#REF!</definedName>
    <definedName name="오산" localSheetId="48">#REF!</definedName>
    <definedName name="오주1호" localSheetId="48">#REF!</definedName>
    <definedName name="오주2호" localSheetId="48">#REF!</definedName>
    <definedName name="오주3호" localSheetId="48">#REF!</definedName>
    <definedName name="오주4호" localSheetId="48">#REF!</definedName>
    <definedName name="왕암내역" localSheetId="48">#REF!</definedName>
    <definedName name="요동1호" localSheetId="48">#REF!</definedName>
    <definedName name="요동2호" localSheetId="48">#REF!</definedName>
    <definedName name="용접" localSheetId="48">#REF!</definedName>
    <definedName name="우산" localSheetId="48">#REF!</definedName>
    <definedName name="운반중량산출2" localSheetId="48">#REF!</definedName>
    <definedName name="운암" localSheetId="48">#REF!</definedName>
    <definedName name="운호1호" localSheetId="48">#REF!</definedName>
    <definedName name="운호2호" localSheetId="48">#REF!</definedName>
    <definedName name="운호3호" localSheetId="48">#REF!</definedName>
    <definedName name="울산프랜지" localSheetId="48">#REF!</definedName>
    <definedName name="원가계산명" localSheetId="48">#REF!</definedName>
    <definedName name="원운1호" localSheetId="48">#REF!</definedName>
    <definedName name="원운2호" localSheetId="48">#REF!</definedName>
    <definedName name="육" localSheetId="48">#REF!</definedName>
    <definedName name="육리1호" localSheetId="48">#REF!</definedName>
    <definedName name="육리2호" localSheetId="48">#REF!</definedName>
    <definedName name="은산1호" localSheetId="48">#REF!</definedName>
    <definedName name="은산2호" localSheetId="48">#REF!</definedName>
    <definedName name="은산3호" localSheetId="48">#REF!</definedName>
    <definedName name="은산4호" localSheetId="48">#REF!</definedName>
    <definedName name="의무비" localSheetId="48">#REF!</definedName>
    <definedName name="의정부" localSheetId="48">#REF!</definedName>
    <definedName name="이" localSheetId="48">#REF!</definedName>
    <definedName name="이윤" localSheetId="48">#REF!</definedName>
    <definedName name="이윤요율" localSheetId="48">#REF!</definedName>
    <definedName name="이윤표" localSheetId="48">#REF!</definedName>
    <definedName name="이희선" localSheetId="48">#REF!,#REF!</definedName>
    <definedName name="인공" localSheetId="48">#REF!</definedName>
    <definedName name="인입공사비" localSheetId="48">#REF!</definedName>
    <definedName name="일반관리비" localSheetId="48">#REF!</definedName>
    <definedName name="일반관리비요율" localSheetId="48">#REF!</definedName>
    <definedName name="일반관리비표" localSheetId="48">#REF!</definedName>
    <definedName name="일위" localSheetId="48">#REF!,#REF!</definedName>
    <definedName name="일위대가" localSheetId="48">#REF!</definedName>
    <definedName name="일위목록" localSheetId="48">#REF!</definedName>
    <definedName name="입력란" localSheetId="48">#REF!</definedName>
    <definedName name="입력전체" localSheetId="48">#REF!</definedName>
    <definedName name="입안1호" localSheetId="48">#REF!</definedName>
    <definedName name="입안2호" localSheetId="48">#REF!</definedName>
    <definedName name="입안3호" localSheetId="48">#REF!</definedName>
    <definedName name="입안4호" localSheetId="48">#REF!</definedName>
    <definedName name="입안기존2" localSheetId="48">#REF!</definedName>
    <definedName name="자연수위" localSheetId="48">#REF!</definedName>
    <definedName name="자재" localSheetId="48">#REF!</definedName>
    <definedName name="잡자재비" localSheetId="48">#REF!</definedName>
    <definedName name="장산1" localSheetId="48">#REF!</definedName>
    <definedName name="장산2" localSheetId="48">#REF!</definedName>
    <definedName name="장산3" localSheetId="48">#REF!</definedName>
    <definedName name="장춘" localSheetId="48">#REF!</definedName>
    <definedName name="재료비" localSheetId="48">#REF!</definedName>
    <definedName name="재료비요율" localSheetId="48">#REF!</definedName>
    <definedName name="재료집계3" localSheetId="48">#REF!</definedName>
    <definedName name="저격2" localSheetId="48">#REF!</definedName>
    <definedName name="저수조만수위" localSheetId="48">#REF!</definedName>
    <definedName name="전동기용량" localSheetId="48">#REF!</definedName>
    <definedName name="전선관부속품비" localSheetId="48">#REF!</definedName>
    <definedName name="전장su" localSheetId="48">#REF!</definedName>
    <definedName name="정열범위" localSheetId="48">#REF!</definedName>
    <definedName name="조달예가" localSheetId="48">#REF!</definedName>
    <definedName name="중량" localSheetId="48">#REF!</definedName>
    <definedName name="중량표" localSheetId="48">#REF!</definedName>
    <definedName name="지동" localSheetId="48">#REF!</definedName>
    <definedName name="지질" localSheetId="48">#REF!</definedName>
    <definedName name="지질2" localSheetId="48">#REF!</definedName>
    <definedName name="직접경비" localSheetId="48">#REF!</definedName>
    <definedName name="직접노무비" localSheetId="48">#REF!</definedName>
    <definedName name="직접노무비요율" localSheetId="48">#REF!</definedName>
    <definedName name="직접비" localSheetId="48">#REF!</definedName>
    <definedName name="직접재료비" localSheetId="48">#REF!</definedName>
    <definedName name="직접재료비합" localSheetId="48">#REF!</definedName>
    <definedName name="직종" localSheetId="48">#REF!</definedName>
    <definedName name="직종명" localSheetId="48">#REF!</definedName>
    <definedName name="진석" localSheetId="48">#REF!,#REF!</definedName>
    <definedName name="ㅊ3" localSheetId="48">#REF!</definedName>
    <definedName name="차체2" localSheetId="48">#REF!</definedName>
    <definedName name="착정심도" localSheetId="48">#REF!</definedName>
    <definedName name="철골공" localSheetId="48">#REF!</definedName>
    <definedName name="철목1호" localSheetId="48">#REF!</definedName>
    <definedName name="철목2호" localSheetId="48">#REF!</definedName>
    <definedName name="철목3호" localSheetId="48">#REF!</definedName>
    <definedName name="철목4호" localSheetId="48">#REF!</definedName>
    <definedName name="철콘" localSheetId="48">#REF!</definedName>
    <definedName name="철콘견적" localSheetId="48">#REF!</definedName>
    <definedName name="철콘번호" localSheetId="48">#REF!</definedName>
    <definedName name="청림1호" localSheetId="48">#REF!</definedName>
    <definedName name="청림2호" localSheetId="48">#REF!</definedName>
    <definedName name="청림3호" localSheetId="48">#REF!</definedName>
    <definedName name="총공사비" localSheetId="48">#REF!</definedName>
    <definedName name="총괄" localSheetId="48">#REF!</definedName>
    <definedName name="총괄표0" localSheetId="48" hidden="1">#REF!</definedName>
    <definedName name="총원가" localSheetId="48">#REF!</definedName>
    <definedName name="칠" localSheetId="48">#REF!</definedName>
    <definedName name="ㅌㅌㅌㅌㅌㅌㅌ" localSheetId="48">#REF!</definedName>
    <definedName name="토" localSheetId="48" hidden="1">#REF!</definedName>
    <definedName name="팔" localSheetId="48" hidden="1">#REF!</definedName>
    <definedName name="펌프구경" localSheetId="48">#REF!</definedName>
    <definedName name="평택" localSheetId="48">#REF!</definedName>
    <definedName name="표지" localSheetId="48" hidden="1">#REF!</definedName>
    <definedName name="프린트" localSheetId="48">#REF!</definedName>
    <definedName name="ㅎ" localSheetId="48">#REF!</definedName>
    <definedName name="ㅎ314" localSheetId="48">#REF!</definedName>
    <definedName name="ㅎ384" localSheetId="48">#REF!</definedName>
    <definedName name="ㅎㄹㄹ" localSheetId="48">#REF!</definedName>
    <definedName name="하도급계획서" localSheetId="48">#REF!</definedName>
    <definedName name="한" localSheetId="48" hidden="1">#REF!</definedName>
    <definedName name="한교1호" localSheetId="48">#REF!</definedName>
    <definedName name="한교2호" localSheetId="48">#REF!</definedName>
    <definedName name="한교3호" localSheetId="48">#REF!</definedName>
    <definedName name="한전" localSheetId="48">#REF!</definedName>
    <definedName name="한전수탁비" localSheetId="48">#REF!</definedName>
    <definedName name="할증" localSheetId="48">#REF!</definedName>
    <definedName name="합계" localSheetId="48">#REF!</definedName>
    <definedName name="행삭제" localSheetId="48">#REF!</definedName>
    <definedName name="현천기자재비" localSheetId="48">#REF!</definedName>
    <definedName name="화신1호" localSheetId="48">#REF!</definedName>
    <definedName name="화신2호" localSheetId="48">#REF!</definedName>
    <definedName name="화신기존1" localSheetId="48">#REF!</definedName>
    <definedName name="화신기존2" localSheetId="48">#REF!</definedName>
    <definedName name="환산계수" localSheetId="48">#REF!</definedName>
    <definedName name="회사명" localSheetId="48">#REF!</definedName>
    <definedName name="회시1호" localSheetId="48">#REF!</definedName>
    <definedName name="회시2호" localSheetId="48">#REF!</definedName>
    <definedName name="희선" localSheetId="48">#REF!,#REF!,#REF!,#REF!,#REF!,#REF!,#REF!,#REF!,#REF!,#REF!,#REF!,#REF!,#REF!,#REF!,#REF!,#REF!,#REF!,#REF!,#REF!</definedName>
    <definedName name="ㅗ1433" localSheetId="48">#REF!</definedName>
    <definedName name="ㅗㅓㅏ" localSheetId="48">#REF!</definedName>
    <definedName name="ㅠ" localSheetId="48">#REF!</definedName>
    <definedName name="ㅠ1" localSheetId="48">#REF!</definedName>
    <definedName name="ㅠ121" localSheetId="48">#REF!</definedName>
    <definedName name="_xlnm.Print_Area" localSheetId="48">'3.1C1512'!$A$1:$I$34</definedName>
    <definedName name="\e" localSheetId="49">#REF!</definedName>
    <definedName name="\g" localSheetId="49">#REF!</definedName>
    <definedName name="\O" localSheetId="49">#REF!</definedName>
    <definedName name="\s" localSheetId="49">#REF!</definedName>
    <definedName name="_\D" localSheetId="49">#REF!</definedName>
    <definedName name="_\X" localSheetId="49">#REF!</definedName>
    <definedName name="________cap11" localSheetId="49">#REF!</definedName>
    <definedName name="_______cap11" localSheetId="49">#REF!</definedName>
    <definedName name="______cap11" localSheetId="49">#REF!</definedName>
    <definedName name="_____key2" localSheetId="49" hidden="1">#REF!</definedName>
    <definedName name="____key2" localSheetId="49" hidden="1">#REF!</definedName>
    <definedName name="____YO1" localSheetId="49">#REF!</definedName>
    <definedName name="____총괄표" localSheetId="49" hidden="1">#REF!</definedName>
    <definedName name="___BMK10" localSheetId="49">#REF!</definedName>
    <definedName name="___HSH1" localSheetId="49">#REF!</definedName>
    <definedName name="___HSH2" localSheetId="49">#REF!</definedName>
    <definedName name="___HTB2" localSheetId="49">#REF!</definedName>
    <definedName name="___HTS1" localSheetId="49">#REF!</definedName>
    <definedName name="___key2" localSheetId="49" hidden="1">#REF!</definedName>
    <definedName name="___MS1" localSheetId="49">#REF!</definedName>
    <definedName name="___mu1" localSheetId="49">#REF!</definedName>
    <definedName name="___mu2" localSheetId="49">#REF!</definedName>
    <definedName name="___mu3" localSheetId="49">#REF!</definedName>
    <definedName name="___na7" localSheetId="49">#REF!</definedName>
    <definedName name="___nf1" localSheetId="49">#REF!</definedName>
    <definedName name="___nf2" localSheetId="49">#REF!</definedName>
    <definedName name="___nf3" localSheetId="49">#REF!</definedName>
    <definedName name="___ng30" localSheetId="49">#REF!</definedName>
    <definedName name="___ng35" localSheetId="49">#REF!</definedName>
    <definedName name="___NP1" localSheetId="49">#REF!</definedName>
    <definedName name="___NP2" localSheetId="49">#REF!</definedName>
    <definedName name="___NSH1" localSheetId="49">#REF!</definedName>
    <definedName name="___NSH2" localSheetId="49">#REF!</definedName>
    <definedName name="___pa7" localSheetId="49">#REF!</definedName>
    <definedName name="___pf1" localSheetId="49">#REF!</definedName>
    <definedName name="___pf2" localSheetId="49">#REF!</definedName>
    <definedName name="___pf3" localSheetId="49">#REF!</definedName>
    <definedName name="___pg30" localSheetId="49">#REF!</definedName>
    <definedName name="___pg35" localSheetId="49">#REF!</definedName>
    <definedName name="___ppa7" localSheetId="49">#REF!</definedName>
    <definedName name="___ppf1" localSheetId="49">#REF!</definedName>
    <definedName name="___ppf2" localSheetId="49">#REF!</definedName>
    <definedName name="___ppf3" localSheetId="49">#REF!</definedName>
    <definedName name="___ppg30" localSheetId="49">#REF!</definedName>
    <definedName name="___ppg35" localSheetId="49">#REF!</definedName>
    <definedName name="___QTY10" localSheetId="49">#REF!</definedName>
    <definedName name="___UPR10" localSheetId="49">#REF!</definedName>
    <definedName name="___vrc25" localSheetId="49">#REF!</definedName>
    <definedName name="___YO1" localSheetId="49">#REF!</definedName>
    <definedName name="___총괄표" localSheetId="49" hidden="1">#REF!</definedName>
    <definedName name="__16_3_0Crite" localSheetId="49">#REF!</definedName>
    <definedName name="__17_3_0Criteria" localSheetId="49">#REF!</definedName>
    <definedName name="__18_3__Crite" localSheetId="49">#REF!</definedName>
    <definedName name="__19_3__Criteria" localSheetId="49">#REF!</definedName>
    <definedName name="__20A15_" localSheetId="49">#REF!</definedName>
    <definedName name="__21G_0Extr" localSheetId="49">#REF!</definedName>
    <definedName name="__22G_0Extract" localSheetId="49">#REF!</definedName>
    <definedName name="__23G__Extr" localSheetId="49">#REF!</definedName>
    <definedName name="__24G__Extract" localSheetId="49">#REF!</definedName>
    <definedName name="__BMK10" localSheetId="49">#REF!</definedName>
    <definedName name="__cap11" localSheetId="49">#REF!</definedName>
    <definedName name="__HSH1" localSheetId="49">#REF!</definedName>
    <definedName name="__HSH2" localSheetId="49">#REF!</definedName>
    <definedName name="__HTB2" localSheetId="49">#REF!</definedName>
    <definedName name="__HTS1" localSheetId="49">#REF!</definedName>
    <definedName name="__key2" localSheetId="49" hidden="1">#REF!</definedName>
    <definedName name="__MS1" localSheetId="49">#REF!</definedName>
    <definedName name="__mu1" localSheetId="49">#REF!</definedName>
    <definedName name="__mu2" localSheetId="49">#REF!</definedName>
    <definedName name="__mu3" localSheetId="49">#REF!</definedName>
    <definedName name="__na7" localSheetId="49">#REF!</definedName>
    <definedName name="__nf1" localSheetId="49">#REF!</definedName>
    <definedName name="__nf2" localSheetId="49">#REF!</definedName>
    <definedName name="__nf3" localSheetId="49">#REF!</definedName>
    <definedName name="__ng30" localSheetId="49">#REF!</definedName>
    <definedName name="__ng35" localSheetId="49">#REF!</definedName>
    <definedName name="__NP1" localSheetId="49">#REF!</definedName>
    <definedName name="__NP2" localSheetId="49">#REF!</definedName>
    <definedName name="__NSH1" localSheetId="49">#REF!</definedName>
    <definedName name="__NSH2" localSheetId="49">#REF!</definedName>
    <definedName name="__pa7" localSheetId="49">#REF!</definedName>
    <definedName name="__pf1" localSheetId="49">#REF!</definedName>
    <definedName name="__pf2" localSheetId="49">#REF!</definedName>
    <definedName name="__pf3" localSheetId="49">#REF!</definedName>
    <definedName name="__pg30" localSheetId="49">#REF!</definedName>
    <definedName name="__pg35" localSheetId="49">#REF!</definedName>
    <definedName name="__ppa7" localSheetId="49">#REF!</definedName>
    <definedName name="__ppf1" localSheetId="49">#REF!</definedName>
    <definedName name="__ppf2" localSheetId="49">#REF!</definedName>
    <definedName name="__ppf3" localSheetId="49">#REF!</definedName>
    <definedName name="__ppg30" localSheetId="49">#REF!</definedName>
    <definedName name="__ppg35" localSheetId="49">#REF!</definedName>
    <definedName name="__QTY10" localSheetId="49">#REF!</definedName>
    <definedName name="__UPR10" localSheetId="49">#REF!</definedName>
    <definedName name="__vrc25" localSheetId="49">#REF!</definedName>
    <definedName name="__YO1" localSheetId="49">#REF!</definedName>
    <definedName name="__총괄표" localSheetId="49" hidden="1">#REF!</definedName>
    <definedName name="_000年.xls" localSheetId="49">#REF!</definedName>
    <definedName name="_001年.xls" localSheetId="49">#REF!</definedName>
    <definedName name="_002年.xls" localSheetId="49">#REF!</definedName>
    <definedName name="_16.025_8.297_18.65__10.5" localSheetId="49">#REF!</definedName>
    <definedName name="_16_3_0Crite" localSheetId="49">#REF!</definedName>
    <definedName name="_17_3_0Criteria" localSheetId="49">#REF!</definedName>
    <definedName name="_18_3__Crite" localSheetId="49">#REF!</definedName>
    <definedName name="_19_3__Criteria" localSheetId="49">#REF!</definedName>
    <definedName name="_1공장" localSheetId="49">#REF!</definedName>
    <definedName name="_20A15_" localSheetId="49">#REF!</definedName>
    <definedName name="_21G_0Extr" localSheetId="49">#REF!</definedName>
    <definedName name="_22G_0Extract" localSheetId="49">#REF!</definedName>
    <definedName name="_23G__Extr" localSheetId="49">#REF!</definedName>
    <definedName name="_24G__Extract" localSheetId="49">#REF!</definedName>
    <definedName name="_2공장" localSheetId="49">#REF!</definedName>
    <definedName name="_3공장" localSheetId="49">#REF!</definedName>
    <definedName name="_58_3" localSheetId="49">#REF!</definedName>
    <definedName name="_61_3_0Crite" localSheetId="49">#REF!</definedName>
    <definedName name="_64_3_0Criteria" localSheetId="49">#REF!</definedName>
    <definedName name="_67_3__Crite" localSheetId="49">#REF!</definedName>
    <definedName name="_70_3__Criteria" localSheetId="49">#REF!</definedName>
    <definedName name="_71A15_" localSheetId="49">#REF!</definedName>
    <definedName name="_74G" localSheetId="49">#REF!</definedName>
    <definedName name="_77G_0Extr" localSheetId="49">#REF!</definedName>
    <definedName name="_80G_0Extract" localSheetId="49">#REF!</definedName>
    <definedName name="_83G__Extr" localSheetId="49">#REF!</definedName>
    <definedName name="_86G__Extract" localSheetId="49">#REF!</definedName>
    <definedName name="_A" localSheetId="49">#REF!</definedName>
    <definedName name="_BMK10" localSheetId="49">#REF!</definedName>
    <definedName name="_cap11" localSheetId="49">#REF!</definedName>
    <definedName name="_Dist_Bin" localSheetId="49" hidden="1">#REF!</definedName>
    <definedName name="_Dist_Values" localSheetId="49" hidden="1">#REF!</definedName>
    <definedName name="_Fill" localSheetId="49" hidden="1">#REF!</definedName>
    <definedName name="_HSH1" localSheetId="49">#REF!</definedName>
    <definedName name="_HSH2" localSheetId="49">#REF!</definedName>
    <definedName name="_HTB2" localSheetId="49">#REF!</definedName>
    <definedName name="_HTS1" localSheetId="49">#REF!</definedName>
    <definedName name="_Key1" localSheetId="49" hidden="1">#REF!</definedName>
    <definedName name="_Key2" localSheetId="49" hidden="1">#REF!</definedName>
    <definedName name="_MS1" localSheetId="49">#REF!</definedName>
    <definedName name="_mu1" localSheetId="49">#REF!</definedName>
    <definedName name="_mu2" localSheetId="49">#REF!</definedName>
    <definedName name="_mu3" localSheetId="49">#REF!</definedName>
    <definedName name="_na7" localSheetId="49">#REF!</definedName>
    <definedName name="_nf1" localSheetId="49">#REF!</definedName>
    <definedName name="_nf2" localSheetId="49">#REF!</definedName>
    <definedName name="_nf3" localSheetId="49">#REF!</definedName>
    <definedName name="_ng30" localSheetId="49">#REF!</definedName>
    <definedName name="_ng35" localSheetId="49">#REF!</definedName>
    <definedName name="_NP1" localSheetId="49">#REF!</definedName>
    <definedName name="_NP2" localSheetId="49">#REF!</definedName>
    <definedName name="_NSH1" localSheetId="49">#REF!</definedName>
    <definedName name="_NSH2" localSheetId="49">#REF!</definedName>
    <definedName name="_pa7" localSheetId="49">#REF!</definedName>
    <definedName name="_pf1" localSheetId="49">#REF!</definedName>
    <definedName name="_pf2" localSheetId="49">#REF!</definedName>
    <definedName name="_pf3" localSheetId="49">#REF!</definedName>
    <definedName name="_pg30" localSheetId="49">#REF!</definedName>
    <definedName name="_pg35" localSheetId="49">#REF!</definedName>
    <definedName name="_ppa7" localSheetId="49">#REF!</definedName>
    <definedName name="_ppf1" localSheetId="49">#REF!</definedName>
    <definedName name="_ppf2" localSheetId="49">#REF!</definedName>
    <definedName name="_ppf3" localSheetId="49">#REF!</definedName>
    <definedName name="_ppg30" localSheetId="49">#REF!</definedName>
    <definedName name="_ppg35" localSheetId="49">#REF!</definedName>
    <definedName name="_QTY10" localSheetId="49">#REF!</definedName>
    <definedName name="_Sort" localSheetId="49" hidden="1">#REF!</definedName>
    <definedName name="_Table1_In1" localSheetId="49" hidden="1">#REF!</definedName>
    <definedName name="_Table1_Out" localSheetId="49" hidden="1">#REF!</definedName>
    <definedName name="_UPR10" localSheetId="49">#REF!</definedName>
    <definedName name="_vrc25" localSheetId="49">#REF!</definedName>
    <definedName name="_YO1" localSheetId="49">#REF!</definedName>
    <definedName name="_총괄표" localSheetId="49" hidden="1">#REF!</definedName>
    <definedName name="A_1" localSheetId="49">#REF!</definedName>
    <definedName name="A_2" localSheetId="49">#REF!</definedName>
    <definedName name="A_3" localSheetId="49">#REF!</definedName>
    <definedName name="A_4" localSheetId="49">#REF!</definedName>
    <definedName name="A_5" localSheetId="49">#REF!</definedName>
    <definedName name="A_6" localSheetId="49">#REF!</definedName>
    <definedName name="A1_" localSheetId="49">#REF!</definedName>
    <definedName name="A15." localSheetId="49">#REF!</definedName>
    <definedName name="A2_" localSheetId="49">#REF!</definedName>
    <definedName name="A3_" localSheetId="49">#REF!</definedName>
    <definedName name="A315yoo1" localSheetId="49">#REF!</definedName>
    <definedName name="A4_" localSheetId="49">#REF!</definedName>
    <definedName name="A5_" localSheetId="49">#REF!</definedName>
    <definedName name="A7_" localSheetId="49">#REF!</definedName>
    <definedName name="A8_" localSheetId="49">#REF!</definedName>
    <definedName name="A9_" localSheetId="49">#REF!</definedName>
    <definedName name="AA" localSheetId="49" hidden="1">#REF!</definedName>
    <definedName name="AMOUNT" localSheetId="49">#REF!</definedName>
    <definedName name="are" localSheetId="49">#REF!</definedName>
    <definedName name="as" localSheetId="49" hidden="1">#REF!</definedName>
    <definedName name="b_1" localSheetId="49">#REF!</definedName>
    <definedName name="B0" localSheetId="49">#REF!</definedName>
    <definedName name="B1_" localSheetId="49">#REF!</definedName>
    <definedName name="B1381." localSheetId="49">#REF!</definedName>
    <definedName name="B1A" localSheetId="49">#REF!</definedName>
    <definedName name="B1WL" localSheetId="49">#REF!</definedName>
    <definedName name="B1WR" localSheetId="49">#REF!</definedName>
    <definedName name="B2A" localSheetId="49">#REF!</definedName>
    <definedName name="B2WL" localSheetId="49">#REF!</definedName>
    <definedName name="B2WR" localSheetId="49">#REF!</definedName>
    <definedName name="B3A" localSheetId="49">#REF!</definedName>
    <definedName name="B4A" localSheetId="49">#REF!</definedName>
    <definedName name="B5A" localSheetId="49">#REF!</definedName>
    <definedName name="B6A" localSheetId="49">#REF!</definedName>
    <definedName name="B7A" localSheetId="49">#REF!</definedName>
    <definedName name="B8A" localSheetId="49">#REF!</definedName>
    <definedName name="BA" localSheetId="49">#REF!</definedName>
    <definedName name="BAE_GWANG_GONG" localSheetId="49">#REF!</definedName>
    <definedName name="BB" localSheetId="49">#REF!</definedName>
    <definedName name="bbb" localSheetId="49">#REF!</definedName>
    <definedName name="BHU" localSheetId="49">#REF!</definedName>
    <definedName name="BI_GAE_GONG" localSheetId="49">#REF!</definedName>
    <definedName name="BIGO" localSheetId="49">#REF!</definedName>
    <definedName name="BJ_GLF" localSheetId="49">#REF!</definedName>
    <definedName name="BJ_LR" localSheetId="49">#REF!</definedName>
    <definedName name="BMO" localSheetId="49">#REF!</definedName>
    <definedName name="BO" localSheetId="49">#REF!</definedName>
    <definedName name="BO_ON_GONG" localSheetId="49">#REF!</definedName>
    <definedName name="BO_TONG_IN_BU" localSheetId="49">#REF!</definedName>
    <definedName name="BSH" localSheetId="49">#REF!</definedName>
    <definedName name="BV" localSheetId="49">#REF!</definedName>
    <definedName name="C_1" localSheetId="49">#REF!</definedName>
    <definedName name="C_2" localSheetId="49">#REF!</definedName>
    <definedName name="C_3" localSheetId="49">#REF!</definedName>
    <definedName name="cap" localSheetId="49">#REF!</definedName>
    <definedName name="CCC" localSheetId="49">#REF!</definedName>
    <definedName name="CHUK_RYANG_SA" localSheetId="49">#REF!</definedName>
    <definedName name="CHUL_GOL_GONG" localSheetId="49">#REF!</definedName>
    <definedName name="CHUL_GONG" localSheetId="49">#REF!</definedName>
    <definedName name="CIVIL" localSheetId="49">#REF!</definedName>
    <definedName name="CKSP" localSheetId="49">#REF!</definedName>
    <definedName name="Client" localSheetId="49">#REF!</definedName>
    <definedName name="CM" localSheetId="49">#REF!</definedName>
    <definedName name="COD" localSheetId="49">#REF!</definedName>
    <definedName name="CODE" localSheetId="49">#REF!</definedName>
    <definedName name="cola" localSheetId="49">#REF!</definedName>
    <definedName name="cola11" localSheetId="49">#REF!</definedName>
    <definedName name="colb" localSheetId="49">#REF!</definedName>
    <definedName name="Conc_A" localSheetId="49">#REF!</definedName>
    <definedName name="Conc_C" localSheetId="49">#REF!</definedName>
    <definedName name="COST" localSheetId="49" hidden="1">#REF!</definedName>
    <definedName name="COSTT" localSheetId="49" hidden="1">#REF!</definedName>
    <definedName name="CPK" localSheetId="49">#REF!</definedName>
    <definedName name="CR" localSheetId="49">#REF!</definedName>
    <definedName name="D0" localSheetId="49">#REF!</definedName>
    <definedName name="D00" localSheetId="49">#REF!</definedName>
    <definedName name="D000" localSheetId="49">#REF!</definedName>
    <definedName name="DAN" localSheetId="49">#REF!</definedName>
    <definedName name="DANGA" localSheetId="49">#REF!,#REF!</definedName>
    <definedName name="danga2" localSheetId="49">#REF!,#REF!</definedName>
    <definedName name="Database" localSheetId="49" hidden="1">#REF!</definedName>
    <definedName name="database2" localSheetId="49">#REF!</definedName>
    <definedName name="date" localSheetId="49">#REF!</definedName>
    <definedName name="Date_Bidding" localSheetId="49">#REF!</definedName>
    <definedName name="DE" localSheetId="49">#REF!</definedName>
    <definedName name="DF" localSheetId="49">#REF!</definedName>
    <definedName name="dl" localSheetId="49">#REF!</definedName>
    <definedName name="DO_JANG_GONG" localSheetId="49">#REF!</definedName>
    <definedName name="DPI" localSheetId="49">#REF!</definedName>
    <definedName name="DPP" localSheetId="49">#REF!</definedName>
    <definedName name="DS" localSheetId="49">#REF!</definedName>
    <definedName name="DSVP" localSheetId="49">#REF!</definedName>
    <definedName name="DUCT_GONG" localSheetId="49">#REF!</definedName>
    <definedName name="E10M" localSheetId="49">#REF!</definedName>
    <definedName name="E10P" localSheetId="49">#REF!</definedName>
    <definedName name="E11M" localSheetId="49">#REF!</definedName>
    <definedName name="E11P" localSheetId="49">#REF!</definedName>
    <definedName name="E12M" localSheetId="49">#REF!</definedName>
    <definedName name="E12P" localSheetId="49">#REF!</definedName>
    <definedName name="E13M" localSheetId="49">#REF!</definedName>
    <definedName name="E13P" localSheetId="49">#REF!</definedName>
    <definedName name="E14M" localSheetId="49">#REF!</definedName>
    <definedName name="E14P" localSheetId="49">#REF!</definedName>
    <definedName name="E15M" localSheetId="49">#REF!</definedName>
    <definedName name="E15P" localSheetId="49">#REF!</definedName>
    <definedName name="E16M" localSheetId="49">#REF!</definedName>
    <definedName name="E16P" localSheetId="49">#REF!</definedName>
    <definedName name="E17M" localSheetId="49">#REF!</definedName>
    <definedName name="E17P" localSheetId="49">#REF!</definedName>
    <definedName name="E18M" localSheetId="49">#REF!</definedName>
    <definedName name="E18P" localSheetId="49">#REF!</definedName>
    <definedName name="E19M" localSheetId="49">#REF!</definedName>
    <definedName name="E19P" localSheetId="49">#REF!</definedName>
    <definedName name="E1E" localSheetId="49">#REF!</definedName>
    <definedName name="E1M" localSheetId="49">#REF!</definedName>
    <definedName name="E1P" localSheetId="49">#REF!</definedName>
    <definedName name="E20M" localSheetId="49">#REF!</definedName>
    <definedName name="E20P" localSheetId="49">#REF!</definedName>
    <definedName name="E21M" localSheetId="49">#REF!</definedName>
    <definedName name="E21P" localSheetId="49">#REF!</definedName>
    <definedName name="E22M" localSheetId="49">#REF!</definedName>
    <definedName name="E22P" localSheetId="49">#REF!</definedName>
    <definedName name="E23M" localSheetId="49">#REF!</definedName>
    <definedName name="E23P" localSheetId="49">#REF!</definedName>
    <definedName name="E24M" localSheetId="49">#REF!</definedName>
    <definedName name="E24P" localSheetId="49">#REF!</definedName>
    <definedName name="E26E" localSheetId="49">#REF!</definedName>
    <definedName name="E26M" localSheetId="49">#REF!</definedName>
    <definedName name="E26P" localSheetId="49">#REF!</definedName>
    <definedName name="E27E" localSheetId="49">#REF!</definedName>
    <definedName name="E27M" localSheetId="49">#REF!</definedName>
    <definedName name="E27P" localSheetId="49">#REF!</definedName>
    <definedName name="E28E" localSheetId="49">#REF!</definedName>
    <definedName name="E28M" localSheetId="49">#REF!</definedName>
    <definedName name="E28P" localSheetId="49">#REF!</definedName>
    <definedName name="E29M" localSheetId="49">#REF!</definedName>
    <definedName name="E29P" localSheetId="49">#REF!</definedName>
    <definedName name="E2E" localSheetId="49">#REF!</definedName>
    <definedName name="E2M" localSheetId="49">#REF!</definedName>
    <definedName name="E2P" localSheetId="49">#REF!</definedName>
    <definedName name="E30M" localSheetId="49">#REF!</definedName>
    <definedName name="E30P" localSheetId="49">#REF!</definedName>
    <definedName name="E35M" localSheetId="49">#REF!</definedName>
    <definedName name="E35P" localSheetId="49">#REF!</definedName>
    <definedName name="E3P" localSheetId="49">#REF!</definedName>
    <definedName name="E43M" localSheetId="49">#REF!</definedName>
    <definedName name="E43P" localSheetId="49">#REF!</definedName>
    <definedName name="E44M" localSheetId="49">#REF!</definedName>
    <definedName name="E44P" localSheetId="49">#REF!</definedName>
    <definedName name="E45M" localSheetId="49">#REF!</definedName>
    <definedName name="E45P" localSheetId="49">#REF!</definedName>
    <definedName name="E46M" localSheetId="49">#REF!</definedName>
    <definedName name="E46P" localSheetId="49">#REF!</definedName>
    <definedName name="E47M" localSheetId="49">#REF!</definedName>
    <definedName name="E47P" localSheetId="49">#REF!</definedName>
    <definedName name="E49M" localSheetId="49">#REF!</definedName>
    <definedName name="E49P" localSheetId="49">#REF!</definedName>
    <definedName name="E4M" localSheetId="49">#REF!</definedName>
    <definedName name="E4P" localSheetId="49">#REF!</definedName>
    <definedName name="E50M" localSheetId="49">#REF!</definedName>
    <definedName name="E50P" localSheetId="49">#REF!</definedName>
    <definedName name="E51E" localSheetId="49">#REF!</definedName>
    <definedName name="E5M" localSheetId="49">#REF!</definedName>
    <definedName name="E5P" localSheetId="49">#REF!</definedName>
    <definedName name="E6M" localSheetId="49">#REF!</definedName>
    <definedName name="E6P" localSheetId="49">#REF!</definedName>
    <definedName name="E7M" localSheetId="49">#REF!</definedName>
    <definedName name="E7P" localSheetId="49">#REF!</definedName>
    <definedName name="E8M" localSheetId="49">#REF!</definedName>
    <definedName name="E8P" localSheetId="49">#REF!</definedName>
    <definedName name="E9M" localSheetId="49">#REF!</definedName>
    <definedName name="E9P" localSheetId="49">#REF!</definedName>
    <definedName name="eee" localSheetId="49" hidden="1">#REF!</definedName>
    <definedName name="Exchange_Rate" localSheetId="49">#REF!</definedName>
    <definedName name="Extract_MI" localSheetId="49">#REF!</definedName>
    <definedName name="fact" localSheetId="49">#REF!</definedName>
    <definedName name="FD" localSheetId="49">#REF!</definedName>
    <definedName name="FEEL" localSheetId="49">#REF!</definedName>
    <definedName name="fjkf" localSheetId="49">#REF!</definedName>
    <definedName name="Form" localSheetId="49">#REF!</definedName>
    <definedName name="fvdsa" localSheetId="49">#REF!</definedName>
    <definedName name="fwk" localSheetId="49">#REF!</definedName>
    <definedName name="GAE_JANG_GONG" localSheetId="49">#REF!</definedName>
    <definedName name="GEMCO" localSheetId="49" hidden="1">#REF!</definedName>
    <definedName name="gfdgdgdf" localSheetId="49">#REF!</definedName>
    <definedName name="gfggfr" localSheetId="49">#REF!</definedName>
    <definedName name="GG" localSheetId="49">#REF!</definedName>
    <definedName name="GGGG" localSheetId="49">#REF!</definedName>
    <definedName name="gh" localSheetId="49">#REF!</definedName>
    <definedName name="GI_GAE_SUL_CHI_GONG" localSheetId="49">#REF!</definedName>
    <definedName name="GJ" localSheetId="49">#REF!</definedName>
    <definedName name="gjj" localSheetId="49">#REF!</definedName>
    <definedName name="GK" localSheetId="49">#REF!</definedName>
    <definedName name="GONGCODE" localSheetId="49">#REF!</definedName>
    <definedName name="grew" localSheetId="49" hidden="1">#REF!</definedName>
    <definedName name="Gtb" localSheetId="49">#REF!</definedName>
    <definedName name="gtbtt" localSheetId="49">#REF!</definedName>
    <definedName name="GUMAK" localSheetId="49">#REF!</definedName>
    <definedName name="Gxl" localSheetId="49">#REF!</definedName>
    <definedName name="gxltt" localSheetId="49">#REF!</definedName>
    <definedName name="GY" localSheetId="49">#REF!</definedName>
    <definedName name="H1L" localSheetId="49">#REF!</definedName>
    <definedName name="H1R" localSheetId="49">#REF!</definedName>
    <definedName name="H1WL" localSheetId="49">#REF!</definedName>
    <definedName name="H1WR" localSheetId="49">#REF!</definedName>
    <definedName name="H2L" localSheetId="49">#REF!</definedName>
    <definedName name="H2R" localSheetId="49">#REF!</definedName>
    <definedName name="H2WL" localSheetId="49">#REF!</definedName>
    <definedName name="H2WR" localSheetId="49">#REF!</definedName>
    <definedName name="H3L" localSheetId="49">#REF!</definedName>
    <definedName name="H3R" localSheetId="49">#REF!</definedName>
    <definedName name="H3WL" localSheetId="49">#REF!</definedName>
    <definedName name="H3WR" localSheetId="49">#REF!</definedName>
    <definedName name="H4L" localSheetId="49">#REF!</definedName>
    <definedName name="H4R" localSheetId="49">#REF!</definedName>
    <definedName name="H5L" localSheetId="49">#REF!</definedName>
    <definedName name="H5R" localSheetId="49">#REF!</definedName>
    <definedName name="H6L" localSheetId="49">#REF!</definedName>
    <definedName name="H6R" localSheetId="49">#REF!</definedName>
    <definedName name="H7L" localSheetId="49">#REF!</definedName>
    <definedName name="H7R" localSheetId="49">#REF!</definedName>
    <definedName name="H9A" localSheetId="49">#REF!</definedName>
    <definedName name="HAF" localSheetId="49">#REF!</definedName>
    <definedName name="han" localSheetId="49" hidden="1">#REF!</definedName>
    <definedName name="hanliangbiao" localSheetId="49">#REF!</definedName>
    <definedName name="hardwar" localSheetId="49" hidden="1">#REF!</definedName>
    <definedName name="HBV" localSheetId="49">#REF!</definedName>
    <definedName name="HCR" localSheetId="49">#REF!</definedName>
    <definedName name="HDSVP" localSheetId="49">#REF!</definedName>
    <definedName name="HHAF" localSheetId="49">#REF!</definedName>
    <definedName name="HHMF" localSheetId="49">#REF!</definedName>
    <definedName name="HL" localSheetId="49">#REF!</definedName>
    <definedName name="HMF" localSheetId="49">#REF!</definedName>
    <definedName name="HMOTOR" localSheetId="49">#REF!</definedName>
    <definedName name="HPUMP" localSheetId="49">#REF!</definedName>
    <definedName name="HR" localSheetId="49">#REF!</definedName>
    <definedName name="HSH" localSheetId="49">#REF!</definedName>
    <definedName name="HSV" localSheetId="49">#REF!</definedName>
    <definedName name="htb" localSheetId="49">#REF!</definedName>
    <definedName name="hts" localSheetId="49">#REF!</definedName>
    <definedName name="HVAFP" localSheetId="49">#REF!</definedName>
    <definedName name="HVMF" localSheetId="49">#REF!</definedName>
    <definedName name="HWEI" localSheetId="49">#REF!</definedName>
    <definedName name="HWL" localSheetId="49">#REF!</definedName>
    <definedName name="HWR" localSheetId="49">#REF!</definedName>
    <definedName name="i" localSheetId="49">#REF!</definedName>
    <definedName name="ID" localSheetId="49">#REF!,#REF!</definedName>
    <definedName name="JA" localSheetId="49">#REF!</definedName>
    <definedName name="JE_GWAN_GONG" localSheetId="49">#REF!</definedName>
    <definedName name="jg" localSheetId="49">#REF!</definedName>
    <definedName name="jhjyg" localSheetId="49">#REF!</definedName>
    <definedName name="JK" localSheetId="49">#REF!</definedName>
    <definedName name="JUNG_GI_UN_JUN" localSheetId="49">#REF!</definedName>
    <definedName name="kim" localSheetId="49">#REF!</definedName>
    <definedName name="KJ" localSheetId="49">#REF!</definedName>
    <definedName name="kjjh" localSheetId="49">#REF!</definedName>
    <definedName name="kk" localSheetId="49" hidden="1">#REF!</definedName>
    <definedName name="LA" localSheetId="49">#REF!</definedName>
    <definedName name="Labor_Cost" localSheetId="49">#REF!</definedName>
    <definedName name="lf" localSheetId="49">#REF!</definedName>
    <definedName name="lll" localSheetId="49">#REF!</definedName>
    <definedName name="lllllll" localSheetId="49">#REF!</definedName>
    <definedName name="LMO" localSheetId="49">#REF!</definedName>
    <definedName name="LPI" localSheetId="49">#REF!</definedName>
    <definedName name="LSH" localSheetId="49">#REF!</definedName>
    <definedName name="Material" localSheetId="49">#REF!</definedName>
    <definedName name="MD" localSheetId="49">#REF!</definedName>
    <definedName name="MOK_DO_GONG" localSheetId="49">#REF!</definedName>
    <definedName name="MOK_GONG" localSheetId="49">#REF!</definedName>
    <definedName name="MONEY" localSheetId="49">#REF!,#REF!</definedName>
    <definedName name="MOTOR" localSheetId="49">#REF!</definedName>
    <definedName name="ms" localSheetId="49">#REF!</definedName>
    <definedName name="msc" localSheetId="49">#REF!</definedName>
    <definedName name="n" localSheetId="49" hidden="1">#REF!</definedName>
    <definedName name="N1S" localSheetId="49">#REF!</definedName>
    <definedName name="N2S" localSheetId="49">#REF!</definedName>
    <definedName name="N3S" localSheetId="49">#REF!</definedName>
    <definedName name="NAME" localSheetId="49">#REF!</definedName>
    <definedName name="NDO" localSheetId="49">#REF!</definedName>
    <definedName name="NK" localSheetId="49">#REF!</definedName>
    <definedName name="NO" localSheetId="49">#REF!</definedName>
    <definedName name="NPI" localSheetId="49">#REF!</definedName>
    <definedName name="ns" localSheetId="49">#REF!</definedName>
    <definedName name="NSH" localSheetId="49">#REF!</definedName>
    <definedName name="NSO" localSheetId="49">#REF!</definedName>
    <definedName name="o" localSheetId="49">#REF!</definedName>
    <definedName name="OOO" localSheetId="49">#REF!</definedName>
    <definedName name="p_all" localSheetId="49">#REF!</definedName>
    <definedName name="Pad_1" localSheetId="49">#REF!</definedName>
    <definedName name="PC_Pile" localSheetId="49">#REF!</definedName>
    <definedName name="Period_Const" localSheetId="49">#REF!</definedName>
    <definedName name="Pile_Driving" localSheetId="49">#REF!</definedName>
    <definedName name="PLANT_BAE_GWAN_GONG" localSheetId="49">#REF!</definedName>
    <definedName name="PLANT_GI_GAE_SUL_CHI_GONG" localSheetId="49">#REF!</definedName>
    <definedName name="PLANT_JE_GWAN_GONG" localSheetId="49">#REF!</definedName>
    <definedName name="PLANT_JUN_GONG" localSheetId="49">#REF!</definedName>
    <definedName name="PLANT_YONG_JUB_GONG" localSheetId="49">#REF!</definedName>
    <definedName name="plast" localSheetId="49">#REF!</definedName>
    <definedName name="PPP" localSheetId="49">#REF!</definedName>
    <definedName name="pps" localSheetId="49">#REF!</definedName>
    <definedName name="PRICE" localSheetId="49">#REF!</definedName>
    <definedName name="PRIN_TITLES" localSheetId="49">#REF!</definedName>
    <definedName name="Print_Area\C" localSheetId="49">#REF!</definedName>
    <definedName name="Print_Area_MI" localSheetId="49">#REF!</definedName>
    <definedName name="PRINT_AREA_MI1" localSheetId="49">#REF!</definedName>
    <definedName name="_xlnm.Print_Titles" localSheetId="49">#REF!</definedName>
    <definedName name="Print_Titles_MI" localSheetId="49">#REF!</definedName>
    <definedName name="PRINT_TITLES_MI1" localSheetId="49">#REF!</definedName>
    <definedName name="ps" localSheetId="49">#REF!</definedName>
    <definedName name="PUMP" localSheetId="49">#REF!</definedName>
    <definedName name="QQQ" localSheetId="49">#REF!</definedName>
    <definedName name="RATE" localSheetId="49">#REF!</definedName>
    <definedName name="Rebar" localSheetId="49">#REF!</definedName>
    <definedName name="Recorder" localSheetId="49" hidden="1">#REF!</definedName>
    <definedName name="RIBET_GONG" localSheetId="49">#REF!</definedName>
    <definedName name="RRR" localSheetId="49">#REF!</definedName>
    <definedName name="s" localSheetId="49">#REF!</definedName>
    <definedName name="sd" localSheetId="49">#REF!</definedName>
    <definedName name="sdg" localSheetId="49" hidden="1">#REF!</definedName>
    <definedName name="sdsss" localSheetId="49">#REF!</definedName>
    <definedName name="SEQCODE" localSheetId="49">#REF!</definedName>
    <definedName name="SFSDFS" localSheetId="49">#REF!</definedName>
    <definedName name="SK" localSheetId="49">#REF!</definedName>
    <definedName name="SKE" localSheetId="49">#REF!</definedName>
    <definedName name="Slab_Connect" localSheetId="49">#REF!</definedName>
    <definedName name="sort" localSheetId="49">#REF!</definedName>
    <definedName name="sort2" localSheetId="49">#REF!</definedName>
    <definedName name="SP" localSheetId="49">#REF!</definedName>
    <definedName name="SPEC" localSheetId="49">#REF!</definedName>
    <definedName name="Story_Total" localSheetId="49">#REF!</definedName>
    <definedName name="Struct_Type" localSheetId="49">#REF!</definedName>
    <definedName name="SUMMARY" localSheetId="49" hidden="1">#REF!</definedName>
    <definedName name="SUMMARYT" localSheetId="49" hidden="1">#REF!</definedName>
    <definedName name="SV" localSheetId="49">#REF!</definedName>
    <definedName name="SWL" localSheetId="49">#REF!</definedName>
    <definedName name="SWR" localSheetId="49">#REF!</definedName>
    <definedName name="T10M" localSheetId="49">#REF!</definedName>
    <definedName name="T10P" localSheetId="49">#REF!</definedName>
    <definedName name="T11M" localSheetId="49">#REF!</definedName>
    <definedName name="T11P" localSheetId="49">#REF!</definedName>
    <definedName name="T12M" localSheetId="49">#REF!</definedName>
    <definedName name="T12P" localSheetId="49">#REF!</definedName>
    <definedName name="T13M" localSheetId="49">#REF!</definedName>
    <definedName name="T13P" localSheetId="49">#REF!</definedName>
    <definedName name="T14M" localSheetId="49">#REF!</definedName>
    <definedName name="T14P" localSheetId="49">#REF!</definedName>
    <definedName name="T15M" localSheetId="49">#REF!</definedName>
    <definedName name="T15P" localSheetId="49">#REF!</definedName>
    <definedName name="T16M" localSheetId="49">#REF!</definedName>
    <definedName name="T16P" localSheetId="49">#REF!</definedName>
    <definedName name="T17M" localSheetId="49">#REF!</definedName>
    <definedName name="T17P" localSheetId="49">#REF!</definedName>
    <definedName name="T18M" localSheetId="49">#REF!</definedName>
    <definedName name="T18P" localSheetId="49">#REF!</definedName>
    <definedName name="T19M" localSheetId="49">#REF!</definedName>
    <definedName name="T19P" localSheetId="49">#REF!</definedName>
    <definedName name="T1E" localSheetId="49">#REF!</definedName>
    <definedName name="T1M" localSheetId="49">#REF!</definedName>
    <definedName name="T1P" localSheetId="49">#REF!</definedName>
    <definedName name="T1S" localSheetId="49">#REF!</definedName>
    <definedName name="T20M" localSheetId="49">#REF!</definedName>
    <definedName name="T20P" localSheetId="49">#REF!</definedName>
    <definedName name="T21M" localSheetId="49">#REF!</definedName>
    <definedName name="T21P" localSheetId="49">#REF!</definedName>
    <definedName name="T22E" localSheetId="49">#REF!</definedName>
    <definedName name="T23M" localSheetId="49">#REF!</definedName>
    <definedName name="T23P" localSheetId="49">#REF!</definedName>
    <definedName name="T24M" localSheetId="49">#REF!</definedName>
    <definedName name="T24P" localSheetId="49">#REF!</definedName>
    <definedName name="T2E" localSheetId="49">#REF!</definedName>
    <definedName name="T2M" localSheetId="49">#REF!</definedName>
    <definedName name="T2P" localSheetId="49">#REF!</definedName>
    <definedName name="T2S" localSheetId="49">#REF!</definedName>
    <definedName name="T3P" localSheetId="49">#REF!</definedName>
    <definedName name="T3S" localSheetId="49">#REF!</definedName>
    <definedName name="T4M" localSheetId="49">#REF!</definedName>
    <definedName name="T4P" localSheetId="49">#REF!</definedName>
    <definedName name="T5M" localSheetId="49">#REF!</definedName>
    <definedName name="T5P" localSheetId="49">#REF!</definedName>
    <definedName name="T6M" localSheetId="49">#REF!</definedName>
    <definedName name="T6P" localSheetId="49">#REF!</definedName>
    <definedName name="T7M" localSheetId="49">#REF!</definedName>
    <definedName name="T7P" localSheetId="49">#REF!</definedName>
    <definedName name="T8M" localSheetId="49">#REF!</definedName>
    <definedName name="T8P" localSheetId="49">#REF!</definedName>
    <definedName name="T9M" localSheetId="49">#REF!</definedName>
    <definedName name="T9P" localSheetId="49">#REF!</definedName>
    <definedName name="TITLE" localSheetId="49">#REF!</definedName>
    <definedName name="TK_BYUL_IN_BU" localSheetId="49">#REF!</definedName>
    <definedName name="TMO" localSheetId="49">#REF!</definedName>
    <definedName name="Total_Floor_Area" localSheetId="49">#REF!</definedName>
    <definedName name="tr" localSheetId="49" hidden="1">#REF!</definedName>
    <definedName name="TT" localSheetId="49">#REF!</definedName>
    <definedName name="TTT" localSheetId="49">#REF!</definedName>
    <definedName name="tuchal" localSheetId="49">#REF!</definedName>
    <definedName name="TW" localSheetId="49">#REF!</definedName>
    <definedName name="TWL" localSheetId="49">#REF!</definedName>
    <definedName name="TWR" localSheetId="49">#REF!</definedName>
    <definedName name="TYPE" localSheetId="49">#REF!</definedName>
    <definedName name="TYPEEA" localSheetId="49">#REF!</definedName>
    <definedName name="UNIT" localSheetId="49">#REF!</definedName>
    <definedName name="VAFP" localSheetId="49">#REF!</definedName>
    <definedName name="VBV" localSheetId="49">#REF!</definedName>
    <definedName name="VCR" localSheetId="49">#REF!</definedName>
    <definedName name="VDSVP" localSheetId="49">#REF!</definedName>
    <definedName name="VHAF" localSheetId="49">#REF!</definedName>
    <definedName name="VHMF" localSheetId="49">#REF!</definedName>
    <definedName name="VMF" localSheetId="49">#REF!</definedName>
    <definedName name="VMOTOR" localSheetId="49">#REF!</definedName>
    <definedName name="VPUMP" localSheetId="49">#REF!</definedName>
    <definedName name="VSV" localSheetId="49">#REF!</definedName>
    <definedName name="VVAFP" localSheetId="49">#REF!</definedName>
    <definedName name="VVMF" localSheetId="49">#REF!</definedName>
    <definedName name="VVV" localSheetId="49">#REF!</definedName>
    <definedName name="VWEI" localSheetId="49">#REF!</definedName>
    <definedName name="w" localSheetId="49">#REF!</definedName>
    <definedName name="WEI" localSheetId="49">#REF!</definedName>
    <definedName name="Work_Description" localSheetId="49">#REF!</definedName>
    <definedName name="WSO" localSheetId="49">#REF!</definedName>
    <definedName name="WW" localSheetId="49">#REF!</definedName>
    <definedName name="X9701D_일위대가_List" localSheetId="49">#REF!</definedName>
    <definedName name="XA" localSheetId="49">#REF!</definedName>
    <definedName name="XS" localSheetId="49">#REF!</definedName>
    <definedName name="xx" localSheetId="49" hidden="1">#REF!</definedName>
    <definedName name="xxx" localSheetId="49" hidden="1">#REF!</definedName>
    <definedName name="XZ" localSheetId="49">#REF!</definedName>
    <definedName name="YONG_JUB_GONG" localSheetId="49">#REF!</definedName>
    <definedName name="YOO" localSheetId="49">#REF!</definedName>
    <definedName name="yoo10" localSheetId="49">#REF!</definedName>
    <definedName name="yoo2" localSheetId="49">#REF!</definedName>
    <definedName name="yoo3" localSheetId="49">#REF!</definedName>
    <definedName name="yoo4" localSheetId="49">#REF!</definedName>
    <definedName name="YOO5" localSheetId="49">#REF!</definedName>
    <definedName name="YOO6" localSheetId="49">#REF!</definedName>
    <definedName name="YOO7" localSheetId="49">#REF!</definedName>
    <definedName name="yoo8" localSheetId="49">#REF!</definedName>
    <definedName name="YOO9" localSheetId="49">#REF!</definedName>
    <definedName name="YOON" localSheetId="49">#REF!</definedName>
    <definedName name="YOON2" localSheetId="49">#REF!</definedName>
    <definedName name="YOON3" localSheetId="49">#REF!</definedName>
    <definedName name="YOON4" localSheetId="49">#REF!</definedName>
    <definedName name="Z" localSheetId="49">#REF!</definedName>
    <definedName name="Z_0E9FE9F8_6DD2_48FC_9AB4_8E7C3E14C436_.wvu.PrintArea" localSheetId="49" hidden="1">#REF!</definedName>
    <definedName name="Z_0E9FE9F8_6DD2_48FC_9AB4_8E7C3E14C436_.wvu.PrintTitles" localSheetId="49" hidden="1">#REF!</definedName>
    <definedName name="Z6_" localSheetId="49">#REF!</definedName>
    <definedName name="ㄱㅈㅎ" localSheetId="49" hidden="1">#REF!</definedName>
    <definedName name="가실행" localSheetId="49">#REF!</definedName>
    <definedName name="간접노무비" localSheetId="49">#REF!</definedName>
    <definedName name="간접노무비요율" localSheetId="49">#REF!</definedName>
    <definedName name="간접노무비표" localSheetId="49">#REF!</definedName>
    <definedName name="갈빌1호" localSheetId="49">#REF!</definedName>
    <definedName name="갈빌2호" localSheetId="49">#REF!</definedName>
    <definedName name="갈빌3호" localSheetId="49">#REF!</definedName>
    <definedName name="개산분" localSheetId="49">#REF!</definedName>
    <definedName name="견" localSheetId="49">#REF!,#REF!</definedName>
    <definedName name="견적품의" localSheetId="49">#REF!</definedName>
    <definedName name="경비" localSheetId="49">#REF!</definedName>
    <definedName name="경비1" localSheetId="49" hidden="1">#REF!</definedName>
    <definedName name="경비합" localSheetId="49">#REF!</definedName>
    <definedName name="경상비" localSheetId="49">#REF!</definedName>
    <definedName name="공구" localSheetId="49">#REF!</definedName>
    <definedName name="공구손료" localSheetId="49">#REF!</definedName>
    <definedName name="공급가액" localSheetId="49">#REF!</definedName>
    <definedName name="공사명" localSheetId="49">#REF!</definedName>
    <definedName name="공사비" localSheetId="49">#REF!</definedName>
    <definedName name="공사원가" localSheetId="49">#REF!</definedName>
    <definedName name="공종" localSheetId="49">#REF!</definedName>
    <definedName name="공종갯수" localSheetId="49">#REF!</definedName>
    <definedName name="관급" localSheetId="49">#REF!,#REF!,#REF!</definedName>
    <definedName name="관급액" localSheetId="49">#REF!</definedName>
    <definedName name="관급자재대" localSheetId="49">#REF!</definedName>
    <definedName name="관급자재비" localSheetId="49">#REF!</definedName>
    <definedName name="관로연장거리" localSheetId="49">#REF!</definedName>
    <definedName name="관정지반고" localSheetId="49">#REF!</definedName>
    <definedName name="구산갑지" localSheetId="49" hidden="1">#REF!</definedName>
    <definedName name="군산" localSheetId="49">#REF!</definedName>
    <definedName name="군유1" localSheetId="49">#REF!</definedName>
    <definedName name="군유2" localSheetId="49">#REF!</definedName>
    <definedName name="군유3" localSheetId="49">#REF!</definedName>
    <definedName name="군유4" localSheetId="49">#REF!</definedName>
    <definedName name="군유5" localSheetId="49">#REF!</definedName>
    <definedName name="군유6" localSheetId="49">#REF!</definedName>
    <definedName name="군유7" localSheetId="49">#REF!</definedName>
    <definedName name="규격수" localSheetId="49">#REF!</definedName>
    <definedName name="기준" localSheetId="49">#REF!</definedName>
    <definedName name="기초데이타" localSheetId="49">#REF!</definedName>
    <definedName name="기초액" localSheetId="49">#REF!</definedName>
    <definedName name="기타경비" localSheetId="49">#REF!</definedName>
    <definedName name="기타경비요율" localSheetId="49">#REF!</definedName>
    <definedName name="기타경비표" localSheetId="49">#REF!</definedName>
    <definedName name="地" localSheetId="49">#REF!</definedName>
    <definedName name="附加赛" localSheetId="49">#REF!</definedName>
    <definedName name="概算表" localSheetId="49">#REF!</definedName>
    <definedName name="管理费" localSheetId="49">#REF!</definedName>
    <definedName name="ㄴ" localSheetId="49">#REF!</definedName>
    <definedName name="ㄴㄱㄹ" localSheetId="49" hidden="1">#REF!</definedName>
    <definedName name="ㄴㄴ" localSheetId="49">#REF!</definedName>
    <definedName name="ㄴㄴㄴ" localSheetId="49">#REF!</definedName>
    <definedName name="ㄴㄴㄴㄴ" localSheetId="49">#REF!</definedName>
    <definedName name="ㄴㄴㄴㄴㄴ" localSheetId="49">#REF!</definedName>
    <definedName name="ㄴㅁ" localSheetId="49" hidden="1">#REF!</definedName>
    <definedName name="나." localSheetId="49">#REF!</definedName>
    <definedName name="나야" localSheetId="49">#REF!</definedName>
    <definedName name="남산1호" localSheetId="49">#REF!</definedName>
    <definedName name="남산2호" localSheetId="49">#REF!</definedName>
    <definedName name="내고" localSheetId="49">#REF!</definedName>
    <definedName name="내역서" localSheetId="49">#REF!</definedName>
    <definedName name="哈哈" localSheetId="49">#REF!</definedName>
    <definedName name="好" localSheetId="49">#REF!</definedName>
    <definedName name="呵呵" localSheetId="49">#REF!</definedName>
    <definedName name="노곡1호" localSheetId="49">#REF!</definedName>
    <definedName name="노곡2호" localSheetId="49">#REF!</definedName>
    <definedName name="노곡3호" localSheetId="49">#REF!</definedName>
    <definedName name="노곡4호" localSheetId="49">#REF!</definedName>
    <definedName name="노무비" localSheetId="49">#REF!</definedName>
    <definedName name="노무비합" localSheetId="49">#REF!</definedName>
    <definedName name="노부비" localSheetId="49">#REF!</definedName>
    <definedName name="노임" localSheetId="49">#REF!</definedName>
    <definedName name="농원1호" localSheetId="49">#REF!</definedName>
    <definedName name="농원2호" localSheetId="49">#REF!</definedName>
    <definedName name="다." localSheetId="49">#REF!</definedName>
    <definedName name="단가" localSheetId="49">#REF!</definedName>
    <definedName name="단가2" localSheetId="49">#REF!,#REF!</definedName>
    <definedName name="단가비교표" localSheetId="49">#REF!,#REF!</definedName>
    <definedName name="단가산출" localSheetId="49">#REF!</definedName>
    <definedName name="단가적용표" localSheetId="49">#REF!</definedName>
    <definedName name="대가" localSheetId="49">#REF!,#REF!</definedName>
    <definedName name="대구" localSheetId="49">#REF!</definedName>
    <definedName name="덕산1호" localSheetId="49">#REF!</definedName>
    <definedName name="덕산2호" localSheetId="49">#REF!</definedName>
    <definedName name="덕산3호" localSheetId="49">#REF!</definedName>
    <definedName name="덕산4호" localSheetId="49">#REF!</definedName>
    <definedName name="덕전1호" localSheetId="49">#REF!</definedName>
    <definedName name="덕전2호" localSheetId="49">#REF!</definedName>
    <definedName name="덕전3호" localSheetId="49">#REF!</definedName>
    <definedName name="덕지1호" localSheetId="49">#REF!</definedName>
    <definedName name="덕천1호" localSheetId="49">#REF!</definedName>
    <definedName name="덕천2호" localSheetId="49">#REF!</definedName>
    <definedName name="덕천3호" localSheetId="49">#REF!</definedName>
    <definedName name="덕천4호" localSheetId="49">#REF!</definedName>
    <definedName name="利润" localSheetId="49">#REF!</definedName>
    <definedName name="도공100미" localSheetId="49">#REF!</definedName>
    <definedName name="도공100억" localSheetId="49">#REF!</definedName>
    <definedName name="도급공사" localSheetId="49">#REF!</definedName>
    <definedName name="도급공사비" localSheetId="49">#REF!</definedName>
    <definedName name="도급예산액" localSheetId="49">#REF!</definedName>
    <definedName name="도급예상액" localSheetId="49">#REF!</definedName>
    <definedName name="도장면적" localSheetId="49">#REF!</definedName>
    <definedName name="도장면적가공" localSheetId="49">#REF!</definedName>
    <definedName name="도장면적가공1" localSheetId="49">#REF!</definedName>
    <definedName name="동두천" localSheetId="49">#REF!</definedName>
    <definedName name="두기1" localSheetId="49">#REF!</definedName>
    <definedName name="두기1호" localSheetId="49">#REF!</definedName>
    <definedName name="두기2" localSheetId="49">#REF!</definedName>
    <definedName name="두기2호" localSheetId="49">#REF!</definedName>
    <definedName name="두기3" localSheetId="49">#REF!</definedName>
    <definedName name="두기3호" localSheetId="49">#REF!</definedName>
    <definedName name="你好" localSheetId="49">#REF!</definedName>
    <definedName name="飘窗" localSheetId="49">#REF!</definedName>
    <definedName name="ㄹ" localSheetId="49">#REF!</definedName>
    <definedName name="ㄹㄹ" localSheetId="49">#REF!</definedName>
    <definedName name="ㄹㄹㄹ" localSheetId="49">#REF!</definedName>
    <definedName name="ㄹㄹㄹㄹ" localSheetId="49">#REF!</definedName>
    <definedName name="ㄹㄹㄹㄹㄹ" localSheetId="49">#REF!</definedName>
    <definedName name="ㄹㄹㄹㄹㄹㄹ" localSheetId="49">#REF!</definedName>
    <definedName name="ㄹㄹㄹㄹㄹㄹㄹ" localSheetId="49">#REF!</definedName>
    <definedName name="ㄹㄹㄹㄹㄹㄹㄹㄹㄹㄹㄹ" localSheetId="49">#REF!</definedName>
    <definedName name="ㄹㄹㄹㄹㄹㄹㄹㄹㄹㄹㄹㄹㄹㄹㄹ" localSheetId="49">#REF!</definedName>
    <definedName name="ㄹ호" localSheetId="49" hidden="1">#REF!</definedName>
    <definedName name="设计费" localSheetId="49">#REF!</definedName>
    <definedName name="税收" localSheetId="49">#REF!</definedName>
    <definedName name="ㅁㄴ" localSheetId="49" hidden="1">#REF!</definedName>
    <definedName name="ㅁㅁㅁ" localSheetId="49">#REF!</definedName>
    <definedName name="ㅁㅁㅁㅁㅁㅁ" localSheetId="49" hidden="1">#REF!</definedName>
    <definedName name="ㅁㅇ" localSheetId="49">#REF!</definedName>
    <definedName name="外委加工.dbf" localSheetId="49">#REF!</definedName>
    <definedName name="멘트" localSheetId="49">#REF!</definedName>
    <definedName name="모래" localSheetId="49">#REF!</definedName>
    <definedName name="모래1" localSheetId="49">#REF!</definedName>
    <definedName name="무농1호" localSheetId="49">#REF!</definedName>
    <definedName name="무농2호" localSheetId="49">#REF!</definedName>
    <definedName name="박경희" localSheetId="49">#REF!</definedName>
    <definedName name="번들1호" localSheetId="49">#REF!</definedName>
    <definedName name="번들2호" localSheetId="49">#REF!</definedName>
    <definedName name="번들3호" localSheetId="49">#REF!</definedName>
    <definedName name="부가가치세" localSheetId="49">#REF!</definedName>
    <definedName name="부가가치세요율" localSheetId="49">#REF!</definedName>
    <definedName name="부가가치표" localSheetId="49">#REF!</definedName>
    <definedName name="부대" localSheetId="49">#REF!</definedName>
    <definedName name="부대내역비교" localSheetId="49">#REF!</definedName>
    <definedName name="부대사항" localSheetId="49">#REF!</definedName>
    <definedName name="분석" localSheetId="49">#REF!</definedName>
    <definedName name="비계" localSheetId="49">#REF!</definedName>
    <definedName name="비교표2" localSheetId="49" hidden="1">#REF!</definedName>
    <definedName name="비목1" localSheetId="49">#REF!</definedName>
    <definedName name="비목2" localSheetId="49">#REF!</definedName>
    <definedName name="비목3" localSheetId="49">#REF!</definedName>
    <definedName name="비목4" localSheetId="49">#REF!</definedName>
    <definedName name="ㅅㅅ" localSheetId="49">#REF!</definedName>
    <definedName name="사" localSheetId="49" hidden="1">#REF!</definedName>
    <definedName name="산재보험료" localSheetId="49">#REF!</definedName>
    <definedName name="산재보험료요율" localSheetId="49">#REF!</definedName>
    <definedName name="산재보험료표" localSheetId="49">#REF!</definedName>
    <definedName name="산출" localSheetId="49">#REF!</definedName>
    <definedName name="산출경비" localSheetId="49">#REF!</definedName>
    <definedName name="삼" localSheetId="49">#REF!</definedName>
    <definedName name="상림1호" localSheetId="49">#REF!</definedName>
    <definedName name="상림2호" localSheetId="49">#REF!</definedName>
    <definedName name="상림3호" localSheetId="49">#REF!</definedName>
    <definedName name="생사1호" localSheetId="49">#REF!</definedName>
    <definedName name="생사2호" localSheetId="49">#REF!</definedName>
    <definedName name="생사기존" localSheetId="49">#REF!</definedName>
    <definedName name="서울" localSheetId="49">#REF!</definedName>
    <definedName name="선량1호" localSheetId="49">#REF!</definedName>
    <definedName name="선량2호" localSheetId="49">#REF!</definedName>
    <definedName name="선량3호" localSheetId="49">#REF!</definedName>
    <definedName name="선량4호" localSheetId="49">#REF!</definedName>
    <definedName name="선량5호" localSheetId="49">#REF!</definedName>
    <definedName name="설계사" localSheetId="49">#REF!</definedName>
    <definedName name="설계삼" localSheetId="49">#REF!</definedName>
    <definedName name="설계오" localSheetId="49">#REF!</definedName>
    <definedName name="설계육" localSheetId="49">#REF!</definedName>
    <definedName name="설계이" localSheetId="49">#REF!</definedName>
    <definedName name="성산1호" localSheetId="49">#REF!</definedName>
    <definedName name="성산2호" localSheetId="49">#REF!</definedName>
    <definedName name="성산3호" localSheetId="49">#REF!</definedName>
    <definedName name="성산4호" localSheetId="49">#REF!</definedName>
    <definedName name="성산5호" localSheetId="49">#REF!</definedName>
    <definedName name="송수관로구경" localSheetId="49">#REF!</definedName>
    <definedName name="송천1" localSheetId="49">#REF!</definedName>
    <definedName name="송천2" localSheetId="49">#REF!</definedName>
    <definedName name="수중모타1" localSheetId="49">#REF!</definedName>
    <definedName name="수중모타10" localSheetId="49">#REF!</definedName>
    <definedName name="수중모타15" localSheetId="49">#REF!</definedName>
    <definedName name="수중모타2" localSheetId="49">#REF!</definedName>
    <definedName name="수중모타20" localSheetId="49">#REF!</definedName>
    <definedName name="수중모타25" localSheetId="49">#REF!</definedName>
    <definedName name="수중모타3" localSheetId="49">#REF!</definedName>
    <definedName name="수중모타30" localSheetId="49">#REF!</definedName>
    <definedName name="수중모타5" localSheetId="49">#REF!</definedName>
    <definedName name="수중모타7.5" localSheetId="49">#REF!</definedName>
    <definedName name="수중모터펌프단가" localSheetId="49">#REF!</definedName>
    <definedName name="수중케이블단가" localSheetId="49">#REF!</definedName>
    <definedName name="수행능력" localSheetId="49">#REF!</definedName>
    <definedName name="순공사비" localSheetId="49">#REF!</definedName>
    <definedName name="순공사원가" localSheetId="49">#REF!</definedName>
    <definedName name="시" localSheetId="49">#REF!</definedName>
    <definedName name="신성1" localSheetId="49">#REF!</definedName>
    <definedName name="신성2" localSheetId="49">#REF!</definedName>
    <definedName name="신성3" localSheetId="49">#REF!</definedName>
    <definedName name="신성4" localSheetId="49">#REF!</definedName>
    <definedName name="신성5" localSheetId="49">#REF!</definedName>
    <definedName name="신성6" localSheetId="49">#REF!</definedName>
    <definedName name="신성7" localSheetId="49">#REF!</definedName>
    <definedName name="신흥1호" localSheetId="49">#REF!</definedName>
    <definedName name="신흥2호" localSheetId="49">#REF!</definedName>
    <definedName name="실경상" localSheetId="49">#REF!</definedName>
    <definedName name="실행" localSheetId="49">#REF!</definedName>
    <definedName name="실행검토" localSheetId="49" hidden="1">#REF!</definedName>
    <definedName name="실행예상액" localSheetId="49" hidden="1">#REF!</definedName>
    <definedName name="실행집계" localSheetId="49">#REF!</definedName>
    <definedName name="ㅇㄹ" localSheetId="49" hidden="1">#REF!</definedName>
    <definedName name="ㅇㅇ" localSheetId="49">#REF!</definedName>
    <definedName name="ㅇㅇㅇ" localSheetId="49">#REF!</definedName>
    <definedName name="아연도강관단가" localSheetId="49">#REF!</definedName>
    <definedName name="아연도배관단가" localSheetId="49">#REF!</definedName>
    <definedName name="아연도배관자재" localSheetId="49">#REF!</definedName>
    <definedName name="안방1호" localSheetId="49">#REF!</definedName>
    <definedName name="안방2호" localSheetId="49">#REF!</definedName>
    <definedName name="안전관리비" localSheetId="49">#REF!</definedName>
    <definedName name="안전관리비요율" localSheetId="49">#REF!</definedName>
    <definedName name="안전관리비표" localSheetId="49">#REF!</definedName>
    <definedName name="안정수위" localSheetId="49">#REF!</definedName>
    <definedName name="앞들1호" localSheetId="49">#REF!</definedName>
    <definedName name="앞들2호" localSheetId="49">#REF!</definedName>
    <definedName name="양수량" localSheetId="49">#REF!</definedName>
    <definedName name="양식" localSheetId="49">#REF!</definedName>
    <definedName name="업체" localSheetId="49" hidden="1">#REF!</definedName>
    <definedName name="오산" localSheetId="49">#REF!</definedName>
    <definedName name="오주1호" localSheetId="49">#REF!</definedName>
    <definedName name="오주2호" localSheetId="49">#REF!</definedName>
    <definedName name="오주3호" localSheetId="49">#REF!</definedName>
    <definedName name="오주4호" localSheetId="49">#REF!</definedName>
    <definedName name="왕암내역" localSheetId="49">#REF!</definedName>
    <definedName name="요동1호" localSheetId="49">#REF!</definedName>
    <definedName name="요동2호" localSheetId="49">#REF!</definedName>
    <definedName name="용접" localSheetId="49">#REF!</definedName>
    <definedName name="우산" localSheetId="49">#REF!</definedName>
    <definedName name="운반중량산출2" localSheetId="49">#REF!</definedName>
    <definedName name="운암" localSheetId="49">#REF!</definedName>
    <definedName name="운호1호" localSheetId="49">#REF!</definedName>
    <definedName name="운호2호" localSheetId="49">#REF!</definedName>
    <definedName name="운호3호" localSheetId="49">#REF!</definedName>
    <definedName name="울산프랜지" localSheetId="49">#REF!</definedName>
    <definedName name="원가계산명" localSheetId="49">#REF!</definedName>
    <definedName name="원운1호" localSheetId="49">#REF!</definedName>
    <definedName name="원운2호" localSheetId="49">#REF!</definedName>
    <definedName name="육" localSheetId="49">#REF!</definedName>
    <definedName name="육리1호" localSheetId="49">#REF!</definedName>
    <definedName name="육리2호" localSheetId="49">#REF!</definedName>
    <definedName name="은산1호" localSheetId="49">#REF!</definedName>
    <definedName name="은산2호" localSheetId="49">#REF!</definedName>
    <definedName name="은산3호" localSheetId="49">#REF!</definedName>
    <definedName name="은산4호" localSheetId="49">#REF!</definedName>
    <definedName name="의무비" localSheetId="49">#REF!</definedName>
    <definedName name="의정부" localSheetId="49">#REF!</definedName>
    <definedName name="이" localSheetId="49">#REF!</definedName>
    <definedName name="이윤" localSheetId="49">#REF!</definedName>
    <definedName name="이윤요율" localSheetId="49">#REF!</definedName>
    <definedName name="이윤표" localSheetId="49">#REF!</definedName>
    <definedName name="이희선" localSheetId="49">#REF!,#REF!</definedName>
    <definedName name="인공" localSheetId="49">#REF!</definedName>
    <definedName name="인입공사비" localSheetId="49">#REF!</definedName>
    <definedName name="일반관리비" localSheetId="49">#REF!</definedName>
    <definedName name="일반관리비요율" localSheetId="49">#REF!</definedName>
    <definedName name="일반관리비표" localSheetId="49">#REF!</definedName>
    <definedName name="일위" localSheetId="49">#REF!,#REF!</definedName>
    <definedName name="일위대가" localSheetId="49">#REF!</definedName>
    <definedName name="일위목록" localSheetId="49">#REF!</definedName>
    <definedName name="입력란" localSheetId="49">#REF!</definedName>
    <definedName name="입력전체" localSheetId="49">#REF!</definedName>
    <definedName name="입안1호" localSheetId="49">#REF!</definedName>
    <definedName name="입안2호" localSheetId="49">#REF!</definedName>
    <definedName name="입안3호" localSheetId="49">#REF!</definedName>
    <definedName name="입안4호" localSheetId="49">#REF!</definedName>
    <definedName name="입안기존2" localSheetId="49">#REF!</definedName>
    <definedName name="자연수위" localSheetId="49">#REF!</definedName>
    <definedName name="자재" localSheetId="49">#REF!</definedName>
    <definedName name="잡자재비" localSheetId="49">#REF!</definedName>
    <definedName name="장산1" localSheetId="49">#REF!</definedName>
    <definedName name="장산2" localSheetId="49">#REF!</definedName>
    <definedName name="장산3" localSheetId="49">#REF!</definedName>
    <definedName name="장춘" localSheetId="49">#REF!</definedName>
    <definedName name="재료비" localSheetId="49">#REF!</definedName>
    <definedName name="재료비요율" localSheetId="49">#REF!</definedName>
    <definedName name="재료집계3" localSheetId="49">#REF!</definedName>
    <definedName name="저격2" localSheetId="49">#REF!</definedName>
    <definedName name="저수조만수위" localSheetId="49">#REF!</definedName>
    <definedName name="전동기용량" localSheetId="49">#REF!</definedName>
    <definedName name="전선관부속품비" localSheetId="49">#REF!</definedName>
    <definedName name="전장su" localSheetId="49">#REF!</definedName>
    <definedName name="정열범위" localSheetId="49">#REF!</definedName>
    <definedName name="조달예가" localSheetId="49">#REF!</definedName>
    <definedName name="중량" localSheetId="49">#REF!</definedName>
    <definedName name="중량표" localSheetId="49">#REF!</definedName>
    <definedName name="지동" localSheetId="49">#REF!</definedName>
    <definedName name="지질" localSheetId="49">#REF!</definedName>
    <definedName name="지질2" localSheetId="49">#REF!</definedName>
    <definedName name="직접경비" localSheetId="49">#REF!</definedName>
    <definedName name="직접노무비" localSheetId="49">#REF!</definedName>
    <definedName name="직접노무비요율" localSheetId="49">#REF!</definedName>
    <definedName name="직접비" localSheetId="49">#REF!</definedName>
    <definedName name="직접재료비" localSheetId="49">#REF!</definedName>
    <definedName name="직접재료비합" localSheetId="49">#REF!</definedName>
    <definedName name="직종" localSheetId="49">#REF!</definedName>
    <definedName name="직종명" localSheetId="49">#REF!</definedName>
    <definedName name="진석" localSheetId="49">#REF!,#REF!</definedName>
    <definedName name="ㅊ3" localSheetId="49">#REF!</definedName>
    <definedName name="차체2" localSheetId="49">#REF!</definedName>
    <definedName name="착정심도" localSheetId="49">#REF!</definedName>
    <definedName name="철골공" localSheetId="49">#REF!</definedName>
    <definedName name="철목1호" localSheetId="49">#REF!</definedName>
    <definedName name="철목2호" localSheetId="49">#REF!</definedName>
    <definedName name="철목3호" localSheetId="49">#REF!</definedName>
    <definedName name="철목4호" localSheetId="49">#REF!</definedName>
    <definedName name="철콘" localSheetId="49">#REF!</definedName>
    <definedName name="철콘견적" localSheetId="49">#REF!</definedName>
    <definedName name="철콘번호" localSheetId="49">#REF!</definedName>
    <definedName name="청림1호" localSheetId="49">#REF!</definedName>
    <definedName name="청림2호" localSheetId="49">#REF!</definedName>
    <definedName name="청림3호" localSheetId="49">#REF!</definedName>
    <definedName name="총공사비" localSheetId="49">#REF!</definedName>
    <definedName name="총괄" localSheetId="49">#REF!</definedName>
    <definedName name="총괄표0" localSheetId="49" hidden="1">#REF!</definedName>
    <definedName name="총원가" localSheetId="49">#REF!</definedName>
    <definedName name="칠" localSheetId="49">#REF!</definedName>
    <definedName name="ㅌㅌㅌㅌㅌㅌㅌ" localSheetId="49">#REF!</definedName>
    <definedName name="토" localSheetId="49" hidden="1">#REF!</definedName>
    <definedName name="팔" localSheetId="49" hidden="1">#REF!</definedName>
    <definedName name="펌프구경" localSheetId="49">#REF!</definedName>
    <definedName name="평택" localSheetId="49">#REF!</definedName>
    <definedName name="표지" localSheetId="49" hidden="1">#REF!</definedName>
    <definedName name="프린트" localSheetId="49">#REF!</definedName>
    <definedName name="ㅎ" localSheetId="49">#REF!</definedName>
    <definedName name="ㅎ314" localSheetId="49">#REF!</definedName>
    <definedName name="ㅎ384" localSheetId="49">#REF!</definedName>
    <definedName name="ㅎㄹㄹ" localSheetId="49">#REF!</definedName>
    <definedName name="하도급계획서" localSheetId="49">#REF!</definedName>
    <definedName name="한" localSheetId="49" hidden="1">#REF!</definedName>
    <definedName name="한교1호" localSheetId="49">#REF!</definedName>
    <definedName name="한교2호" localSheetId="49">#REF!</definedName>
    <definedName name="한교3호" localSheetId="49">#REF!</definedName>
    <definedName name="한전" localSheetId="49">#REF!</definedName>
    <definedName name="한전수탁비" localSheetId="49">#REF!</definedName>
    <definedName name="할증" localSheetId="49">#REF!</definedName>
    <definedName name="합계" localSheetId="49">#REF!</definedName>
    <definedName name="행삭제" localSheetId="49">#REF!</definedName>
    <definedName name="현천기자재비" localSheetId="49">#REF!</definedName>
    <definedName name="화신1호" localSheetId="49">#REF!</definedName>
    <definedName name="화신2호" localSheetId="49">#REF!</definedName>
    <definedName name="화신기존1" localSheetId="49">#REF!</definedName>
    <definedName name="화신기존2" localSheetId="49">#REF!</definedName>
    <definedName name="환산계수" localSheetId="49">#REF!</definedName>
    <definedName name="회사명" localSheetId="49">#REF!</definedName>
    <definedName name="회시1호" localSheetId="49">#REF!</definedName>
    <definedName name="회시2호" localSheetId="49">#REF!</definedName>
    <definedName name="희선" localSheetId="49">#REF!,#REF!,#REF!,#REF!,#REF!,#REF!,#REF!,#REF!,#REF!,#REF!,#REF!,#REF!,#REF!,#REF!,#REF!,#REF!,#REF!,#REF!,#REF!</definedName>
    <definedName name="ㅗ1433" localSheetId="49">#REF!</definedName>
    <definedName name="ㅗㅓㅏ" localSheetId="49">#REF!</definedName>
    <definedName name="ㅠ" localSheetId="49">#REF!</definedName>
    <definedName name="ㅠ1" localSheetId="49">#REF!</definedName>
    <definedName name="ㅠ121" localSheetId="49">#REF!</definedName>
    <definedName name="_xlnm.Print_Area" localSheetId="49">'3.1C1511'!$A$1:$I$34</definedName>
    <definedName name="\e" localSheetId="50">#REF!</definedName>
    <definedName name="\g" localSheetId="50">#REF!</definedName>
    <definedName name="\O" localSheetId="50">#REF!</definedName>
    <definedName name="\s" localSheetId="50">#REF!</definedName>
    <definedName name="_\D" localSheetId="50">#REF!</definedName>
    <definedName name="_\X" localSheetId="50">#REF!</definedName>
    <definedName name="________cap11" localSheetId="50">#REF!</definedName>
    <definedName name="_______cap11" localSheetId="50">#REF!</definedName>
    <definedName name="______cap11" localSheetId="50">#REF!</definedName>
    <definedName name="_____key2" localSheetId="50" hidden="1">#REF!</definedName>
    <definedName name="____key2" localSheetId="50" hidden="1">#REF!</definedName>
    <definedName name="____YO1" localSheetId="50">#REF!</definedName>
    <definedName name="____총괄표" localSheetId="50" hidden="1">#REF!</definedName>
    <definedName name="___BMK10" localSheetId="50">#REF!</definedName>
    <definedName name="___HSH1" localSheetId="50">#REF!</definedName>
    <definedName name="___HSH2" localSheetId="50">#REF!</definedName>
    <definedName name="___HTB2" localSheetId="50">#REF!</definedName>
    <definedName name="___HTS1" localSheetId="50">#REF!</definedName>
    <definedName name="___key2" localSheetId="50" hidden="1">#REF!</definedName>
    <definedName name="___MS1" localSheetId="50">#REF!</definedName>
    <definedName name="___mu1" localSheetId="50">#REF!</definedName>
    <definedName name="___mu2" localSheetId="50">#REF!</definedName>
    <definedName name="___mu3" localSheetId="50">#REF!</definedName>
    <definedName name="___na7" localSheetId="50">#REF!</definedName>
    <definedName name="___nf1" localSheetId="50">#REF!</definedName>
    <definedName name="___nf2" localSheetId="50">#REF!</definedName>
    <definedName name="___nf3" localSheetId="50">#REF!</definedName>
    <definedName name="___ng30" localSheetId="50">#REF!</definedName>
    <definedName name="___ng35" localSheetId="50">#REF!</definedName>
    <definedName name="___NP1" localSheetId="50">#REF!</definedName>
    <definedName name="___NP2" localSheetId="50">#REF!</definedName>
    <definedName name="___NSH1" localSheetId="50">#REF!</definedName>
    <definedName name="___NSH2" localSheetId="50">#REF!</definedName>
    <definedName name="___pa7" localSheetId="50">#REF!</definedName>
    <definedName name="___pf1" localSheetId="50">#REF!</definedName>
    <definedName name="___pf2" localSheetId="50">#REF!</definedName>
    <definedName name="___pf3" localSheetId="50">#REF!</definedName>
    <definedName name="___pg30" localSheetId="50">#REF!</definedName>
    <definedName name="___pg35" localSheetId="50">#REF!</definedName>
    <definedName name="___ppa7" localSheetId="50">#REF!</definedName>
    <definedName name="___ppf1" localSheetId="50">#REF!</definedName>
    <definedName name="___ppf2" localSheetId="50">#REF!</definedName>
    <definedName name="___ppf3" localSheetId="50">#REF!</definedName>
    <definedName name="___ppg30" localSheetId="50">#REF!</definedName>
    <definedName name="___ppg35" localSheetId="50">#REF!</definedName>
    <definedName name="___QTY10" localSheetId="50">#REF!</definedName>
    <definedName name="___UPR10" localSheetId="50">#REF!</definedName>
    <definedName name="___vrc25" localSheetId="50">#REF!</definedName>
    <definedName name="___YO1" localSheetId="50">#REF!</definedName>
    <definedName name="___총괄표" localSheetId="50" hidden="1">#REF!</definedName>
    <definedName name="__16_3_0Crite" localSheetId="50">#REF!</definedName>
    <definedName name="__17_3_0Criteria" localSheetId="50">#REF!</definedName>
    <definedName name="__18_3__Crite" localSheetId="50">#REF!</definedName>
    <definedName name="__19_3__Criteria" localSheetId="50">#REF!</definedName>
    <definedName name="__20A15_" localSheetId="50">#REF!</definedName>
    <definedName name="__21G_0Extr" localSheetId="50">#REF!</definedName>
    <definedName name="__22G_0Extract" localSheetId="50">#REF!</definedName>
    <definedName name="__23G__Extr" localSheetId="50">#REF!</definedName>
    <definedName name="__24G__Extract" localSheetId="50">#REF!</definedName>
    <definedName name="__BMK10" localSheetId="50">#REF!</definedName>
    <definedName name="__cap11" localSheetId="50">#REF!</definedName>
    <definedName name="__HSH1" localSheetId="50">#REF!</definedName>
    <definedName name="__HSH2" localSheetId="50">#REF!</definedName>
    <definedName name="__HTB2" localSheetId="50">#REF!</definedName>
    <definedName name="__HTS1" localSheetId="50">#REF!</definedName>
    <definedName name="__key2" localSheetId="50" hidden="1">#REF!</definedName>
    <definedName name="__MS1" localSheetId="50">#REF!</definedName>
    <definedName name="__mu1" localSheetId="50">#REF!</definedName>
    <definedName name="__mu2" localSheetId="50">#REF!</definedName>
    <definedName name="__mu3" localSheetId="50">#REF!</definedName>
    <definedName name="__na7" localSheetId="50">#REF!</definedName>
    <definedName name="__nf1" localSheetId="50">#REF!</definedName>
    <definedName name="__nf2" localSheetId="50">#REF!</definedName>
    <definedName name="__nf3" localSheetId="50">#REF!</definedName>
    <definedName name="__ng30" localSheetId="50">#REF!</definedName>
    <definedName name="__ng35" localSheetId="50">#REF!</definedName>
    <definedName name="__NP1" localSheetId="50">#REF!</definedName>
    <definedName name="__NP2" localSheetId="50">#REF!</definedName>
    <definedName name="__NSH1" localSheetId="50">#REF!</definedName>
    <definedName name="__NSH2" localSheetId="50">#REF!</definedName>
    <definedName name="__pa7" localSheetId="50">#REF!</definedName>
    <definedName name="__pf1" localSheetId="50">#REF!</definedName>
    <definedName name="__pf2" localSheetId="50">#REF!</definedName>
    <definedName name="__pf3" localSheetId="50">#REF!</definedName>
    <definedName name="__pg30" localSheetId="50">#REF!</definedName>
    <definedName name="__pg35" localSheetId="50">#REF!</definedName>
    <definedName name="__ppa7" localSheetId="50">#REF!</definedName>
    <definedName name="__ppf1" localSheetId="50">#REF!</definedName>
    <definedName name="__ppf2" localSheetId="50">#REF!</definedName>
    <definedName name="__ppf3" localSheetId="50">#REF!</definedName>
    <definedName name="__ppg30" localSheetId="50">#REF!</definedName>
    <definedName name="__ppg35" localSheetId="50">#REF!</definedName>
    <definedName name="__QTY10" localSheetId="50">#REF!</definedName>
    <definedName name="__UPR10" localSheetId="50">#REF!</definedName>
    <definedName name="__vrc25" localSheetId="50">#REF!</definedName>
    <definedName name="__YO1" localSheetId="50">#REF!</definedName>
    <definedName name="__총괄표" localSheetId="50" hidden="1">#REF!</definedName>
    <definedName name="_000年.xls" localSheetId="50">#REF!</definedName>
    <definedName name="_001年.xls" localSheetId="50">#REF!</definedName>
    <definedName name="_002年.xls" localSheetId="50">#REF!</definedName>
    <definedName name="_16.025_8.297_18.65__10.5" localSheetId="50">#REF!</definedName>
    <definedName name="_16_3_0Crite" localSheetId="50">#REF!</definedName>
    <definedName name="_17_3_0Criteria" localSheetId="50">#REF!</definedName>
    <definedName name="_18_3__Crite" localSheetId="50">#REF!</definedName>
    <definedName name="_19_3__Criteria" localSheetId="50">#REF!</definedName>
    <definedName name="_1공장" localSheetId="50">#REF!</definedName>
    <definedName name="_20A15_" localSheetId="50">#REF!</definedName>
    <definedName name="_21G_0Extr" localSheetId="50">#REF!</definedName>
    <definedName name="_22G_0Extract" localSheetId="50">#REF!</definedName>
    <definedName name="_23G__Extr" localSheetId="50">#REF!</definedName>
    <definedName name="_24G__Extract" localSheetId="50">#REF!</definedName>
    <definedName name="_2공장" localSheetId="50">#REF!</definedName>
    <definedName name="_3공장" localSheetId="50">#REF!</definedName>
    <definedName name="_58_3" localSheetId="50">#REF!</definedName>
    <definedName name="_61_3_0Crite" localSheetId="50">#REF!</definedName>
    <definedName name="_64_3_0Criteria" localSheetId="50">#REF!</definedName>
    <definedName name="_67_3__Crite" localSheetId="50">#REF!</definedName>
    <definedName name="_70_3__Criteria" localSheetId="50">#REF!</definedName>
    <definedName name="_71A15_" localSheetId="50">#REF!</definedName>
    <definedName name="_74G" localSheetId="50">#REF!</definedName>
    <definedName name="_77G_0Extr" localSheetId="50">#REF!</definedName>
    <definedName name="_80G_0Extract" localSheetId="50">#REF!</definedName>
    <definedName name="_83G__Extr" localSheetId="50">#REF!</definedName>
    <definedName name="_86G__Extract" localSheetId="50">#REF!</definedName>
    <definedName name="_A" localSheetId="50">#REF!</definedName>
    <definedName name="_BMK10" localSheetId="50">#REF!</definedName>
    <definedName name="_cap11" localSheetId="50">#REF!</definedName>
    <definedName name="_Dist_Bin" localSheetId="50" hidden="1">#REF!</definedName>
    <definedName name="_Dist_Values" localSheetId="50" hidden="1">#REF!</definedName>
    <definedName name="_Fill" localSheetId="50" hidden="1">#REF!</definedName>
    <definedName name="_HSH1" localSheetId="50">#REF!</definedName>
    <definedName name="_HSH2" localSheetId="50">#REF!</definedName>
    <definedName name="_HTB2" localSheetId="50">#REF!</definedName>
    <definedName name="_HTS1" localSheetId="50">#REF!</definedName>
    <definedName name="_Key1" localSheetId="50" hidden="1">#REF!</definedName>
    <definedName name="_Key2" localSheetId="50" hidden="1">#REF!</definedName>
    <definedName name="_MS1" localSheetId="50">#REF!</definedName>
    <definedName name="_mu1" localSheetId="50">#REF!</definedName>
    <definedName name="_mu2" localSheetId="50">#REF!</definedName>
    <definedName name="_mu3" localSheetId="50">#REF!</definedName>
    <definedName name="_na7" localSheetId="50">#REF!</definedName>
    <definedName name="_nf1" localSheetId="50">#REF!</definedName>
    <definedName name="_nf2" localSheetId="50">#REF!</definedName>
    <definedName name="_nf3" localSheetId="50">#REF!</definedName>
    <definedName name="_ng30" localSheetId="50">#REF!</definedName>
    <definedName name="_ng35" localSheetId="50">#REF!</definedName>
    <definedName name="_NP1" localSheetId="50">#REF!</definedName>
    <definedName name="_NP2" localSheetId="50">#REF!</definedName>
    <definedName name="_NSH1" localSheetId="50">#REF!</definedName>
    <definedName name="_NSH2" localSheetId="50">#REF!</definedName>
    <definedName name="_pa7" localSheetId="50">#REF!</definedName>
    <definedName name="_pf1" localSheetId="50">#REF!</definedName>
    <definedName name="_pf2" localSheetId="50">#REF!</definedName>
    <definedName name="_pf3" localSheetId="50">#REF!</definedName>
    <definedName name="_pg30" localSheetId="50">#REF!</definedName>
    <definedName name="_pg35" localSheetId="50">#REF!</definedName>
    <definedName name="_ppa7" localSheetId="50">#REF!</definedName>
    <definedName name="_ppf1" localSheetId="50">#REF!</definedName>
    <definedName name="_ppf2" localSheetId="50">#REF!</definedName>
    <definedName name="_ppf3" localSheetId="50">#REF!</definedName>
    <definedName name="_ppg30" localSheetId="50">#REF!</definedName>
    <definedName name="_ppg35" localSheetId="50">#REF!</definedName>
    <definedName name="_QTY10" localSheetId="50">#REF!</definedName>
    <definedName name="_Sort" localSheetId="50" hidden="1">#REF!</definedName>
    <definedName name="_Table1_In1" localSheetId="50" hidden="1">#REF!</definedName>
    <definedName name="_Table1_Out" localSheetId="50" hidden="1">#REF!</definedName>
    <definedName name="_UPR10" localSheetId="50">#REF!</definedName>
    <definedName name="_vrc25" localSheetId="50">#REF!</definedName>
    <definedName name="_YO1" localSheetId="50">#REF!</definedName>
    <definedName name="_총괄표" localSheetId="50" hidden="1">#REF!</definedName>
    <definedName name="A_1" localSheetId="50">#REF!</definedName>
    <definedName name="A_2" localSheetId="50">#REF!</definedName>
    <definedName name="A_3" localSheetId="50">#REF!</definedName>
    <definedName name="A_4" localSheetId="50">#REF!</definedName>
    <definedName name="A_5" localSheetId="50">#REF!</definedName>
    <definedName name="A_6" localSheetId="50">#REF!</definedName>
    <definedName name="A1_" localSheetId="50">#REF!</definedName>
    <definedName name="A15." localSheetId="50">#REF!</definedName>
    <definedName name="A2_" localSheetId="50">#REF!</definedName>
    <definedName name="A3_" localSheetId="50">#REF!</definedName>
    <definedName name="A315yoo1" localSheetId="50">#REF!</definedName>
    <definedName name="A4_" localSheetId="50">#REF!</definedName>
    <definedName name="A5_" localSheetId="50">#REF!</definedName>
    <definedName name="A7_" localSheetId="50">#REF!</definedName>
    <definedName name="A8_" localSheetId="50">#REF!</definedName>
    <definedName name="A9_" localSheetId="50">#REF!</definedName>
    <definedName name="AA" localSheetId="50" hidden="1">#REF!</definedName>
    <definedName name="AMOUNT" localSheetId="50">#REF!</definedName>
    <definedName name="are" localSheetId="50">#REF!</definedName>
    <definedName name="as" localSheetId="50" hidden="1">#REF!</definedName>
    <definedName name="b_1" localSheetId="50">#REF!</definedName>
    <definedName name="B0" localSheetId="50">#REF!</definedName>
    <definedName name="B1_" localSheetId="50">#REF!</definedName>
    <definedName name="B1381." localSheetId="50">#REF!</definedName>
    <definedName name="B1A" localSheetId="50">#REF!</definedName>
    <definedName name="B1WL" localSheetId="50">#REF!</definedName>
    <definedName name="B1WR" localSheetId="50">#REF!</definedName>
    <definedName name="B2A" localSheetId="50">#REF!</definedName>
    <definedName name="B2WL" localSheetId="50">#REF!</definedName>
    <definedName name="B2WR" localSheetId="50">#REF!</definedName>
    <definedName name="B3A" localSheetId="50">#REF!</definedName>
    <definedName name="B4A" localSheetId="50">#REF!</definedName>
    <definedName name="B5A" localSheetId="50">#REF!</definedName>
    <definedName name="B6A" localSheetId="50">#REF!</definedName>
    <definedName name="B7A" localSheetId="50">#REF!</definedName>
    <definedName name="B8A" localSheetId="50">#REF!</definedName>
    <definedName name="BA" localSheetId="50">#REF!</definedName>
    <definedName name="BAE_GWANG_GONG" localSheetId="50">#REF!</definedName>
    <definedName name="BB" localSheetId="50">#REF!</definedName>
    <definedName name="bbb" localSheetId="50">#REF!</definedName>
    <definedName name="BHU" localSheetId="50">#REF!</definedName>
    <definedName name="BI_GAE_GONG" localSheetId="50">#REF!</definedName>
    <definedName name="BIGO" localSheetId="50">#REF!</definedName>
    <definedName name="BJ_GLF" localSheetId="50">#REF!</definedName>
    <definedName name="BJ_LR" localSheetId="50">#REF!</definedName>
    <definedName name="BMO" localSheetId="50">#REF!</definedName>
    <definedName name="BO" localSheetId="50">#REF!</definedName>
    <definedName name="BO_ON_GONG" localSheetId="50">#REF!</definedName>
    <definedName name="BO_TONG_IN_BU" localSheetId="50">#REF!</definedName>
    <definedName name="BSH" localSheetId="50">#REF!</definedName>
    <definedName name="BV" localSheetId="50">#REF!</definedName>
    <definedName name="C_1" localSheetId="50">#REF!</definedName>
    <definedName name="C_2" localSheetId="50">#REF!</definedName>
    <definedName name="C_3" localSheetId="50">#REF!</definedName>
    <definedName name="cap" localSheetId="50">#REF!</definedName>
    <definedName name="CCC" localSheetId="50">#REF!</definedName>
    <definedName name="CHUK_RYANG_SA" localSheetId="50">#REF!</definedName>
    <definedName name="CHUL_GOL_GONG" localSheetId="50">#REF!</definedName>
    <definedName name="CHUL_GONG" localSheetId="50">#REF!</definedName>
    <definedName name="CIVIL" localSheetId="50">#REF!</definedName>
    <definedName name="CKSP" localSheetId="50">#REF!</definedName>
    <definedName name="Client" localSheetId="50">#REF!</definedName>
    <definedName name="CM" localSheetId="50">#REF!</definedName>
    <definedName name="COD" localSheetId="50">#REF!</definedName>
    <definedName name="CODE" localSheetId="50">#REF!</definedName>
    <definedName name="cola" localSheetId="50">#REF!</definedName>
    <definedName name="cola11" localSheetId="50">#REF!</definedName>
    <definedName name="colb" localSheetId="50">#REF!</definedName>
    <definedName name="Conc_A" localSheetId="50">#REF!</definedName>
    <definedName name="Conc_C" localSheetId="50">#REF!</definedName>
    <definedName name="COST" localSheetId="50" hidden="1">#REF!</definedName>
    <definedName name="COSTT" localSheetId="50" hidden="1">#REF!</definedName>
    <definedName name="CPK" localSheetId="50">#REF!</definedName>
    <definedName name="CR" localSheetId="50">#REF!</definedName>
    <definedName name="D0" localSheetId="50">#REF!</definedName>
    <definedName name="D00" localSheetId="50">#REF!</definedName>
    <definedName name="D000" localSheetId="50">#REF!</definedName>
    <definedName name="DAN" localSheetId="50">#REF!</definedName>
    <definedName name="DANGA" localSheetId="50">#REF!,#REF!</definedName>
    <definedName name="danga2" localSheetId="50">#REF!,#REF!</definedName>
    <definedName name="Database" localSheetId="50" hidden="1">#REF!</definedName>
    <definedName name="database2" localSheetId="50">#REF!</definedName>
    <definedName name="date" localSheetId="50">#REF!</definedName>
    <definedName name="Date_Bidding" localSheetId="50">#REF!</definedName>
    <definedName name="DE" localSheetId="50">#REF!</definedName>
    <definedName name="DF" localSheetId="50">#REF!</definedName>
    <definedName name="dl" localSheetId="50">#REF!</definedName>
    <definedName name="DO_JANG_GONG" localSheetId="50">#REF!</definedName>
    <definedName name="DPI" localSheetId="50">#REF!</definedName>
    <definedName name="DPP" localSheetId="50">#REF!</definedName>
    <definedName name="DS" localSheetId="50">#REF!</definedName>
    <definedName name="DSVP" localSheetId="50">#REF!</definedName>
    <definedName name="DUCT_GONG" localSheetId="50">#REF!</definedName>
    <definedName name="E10M" localSheetId="50">#REF!</definedName>
    <definedName name="E10P" localSheetId="50">#REF!</definedName>
    <definedName name="E11M" localSheetId="50">#REF!</definedName>
    <definedName name="E11P" localSheetId="50">#REF!</definedName>
    <definedName name="E12M" localSheetId="50">#REF!</definedName>
    <definedName name="E12P" localSheetId="50">#REF!</definedName>
    <definedName name="E13M" localSheetId="50">#REF!</definedName>
    <definedName name="E13P" localSheetId="50">#REF!</definedName>
    <definedName name="E14M" localSheetId="50">#REF!</definedName>
    <definedName name="E14P" localSheetId="50">#REF!</definedName>
    <definedName name="E15M" localSheetId="50">#REF!</definedName>
    <definedName name="E15P" localSheetId="50">#REF!</definedName>
    <definedName name="E16M" localSheetId="50">#REF!</definedName>
    <definedName name="E16P" localSheetId="50">#REF!</definedName>
    <definedName name="E17M" localSheetId="50">#REF!</definedName>
    <definedName name="E17P" localSheetId="50">#REF!</definedName>
    <definedName name="E18M" localSheetId="50">#REF!</definedName>
    <definedName name="E18P" localSheetId="50">#REF!</definedName>
    <definedName name="E19M" localSheetId="50">#REF!</definedName>
    <definedName name="E19P" localSheetId="50">#REF!</definedName>
    <definedName name="E1E" localSheetId="50">#REF!</definedName>
    <definedName name="E1M" localSheetId="50">#REF!</definedName>
    <definedName name="E1P" localSheetId="50">#REF!</definedName>
    <definedName name="E20M" localSheetId="50">#REF!</definedName>
    <definedName name="E20P" localSheetId="50">#REF!</definedName>
    <definedName name="E21M" localSheetId="50">#REF!</definedName>
    <definedName name="E21P" localSheetId="50">#REF!</definedName>
    <definedName name="E22M" localSheetId="50">#REF!</definedName>
    <definedName name="E22P" localSheetId="50">#REF!</definedName>
    <definedName name="E23M" localSheetId="50">#REF!</definedName>
    <definedName name="E23P" localSheetId="50">#REF!</definedName>
    <definedName name="E24M" localSheetId="50">#REF!</definedName>
    <definedName name="E24P" localSheetId="50">#REF!</definedName>
    <definedName name="E26E" localSheetId="50">#REF!</definedName>
    <definedName name="E26M" localSheetId="50">#REF!</definedName>
    <definedName name="E26P" localSheetId="50">#REF!</definedName>
    <definedName name="E27E" localSheetId="50">#REF!</definedName>
    <definedName name="E27M" localSheetId="50">#REF!</definedName>
    <definedName name="E27P" localSheetId="50">#REF!</definedName>
    <definedName name="E28E" localSheetId="50">#REF!</definedName>
    <definedName name="E28M" localSheetId="50">#REF!</definedName>
    <definedName name="E28P" localSheetId="50">#REF!</definedName>
    <definedName name="E29M" localSheetId="50">#REF!</definedName>
    <definedName name="E29P" localSheetId="50">#REF!</definedName>
    <definedName name="E2E" localSheetId="50">#REF!</definedName>
    <definedName name="E2M" localSheetId="50">#REF!</definedName>
    <definedName name="E2P" localSheetId="50">#REF!</definedName>
    <definedName name="E30M" localSheetId="50">#REF!</definedName>
    <definedName name="E30P" localSheetId="50">#REF!</definedName>
    <definedName name="E35M" localSheetId="50">#REF!</definedName>
    <definedName name="E35P" localSheetId="50">#REF!</definedName>
    <definedName name="E3P" localSheetId="50">#REF!</definedName>
    <definedName name="E43M" localSheetId="50">#REF!</definedName>
    <definedName name="E43P" localSheetId="50">#REF!</definedName>
    <definedName name="E44M" localSheetId="50">#REF!</definedName>
    <definedName name="E44P" localSheetId="50">#REF!</definedName>
    <definedName name="E45M" localSheetId="50">#REF!</definedName>
    <definedName name="E45P" localSheetId="50">#REF!</definedName>
    <definedName name="E46M" localSheetId="50">#REF!</definedName>
    <definedName name="E46P" localSheetId="50">#REF!</definedName>
    <definedName name="E47M" localSheetId="50">#REF!</definedName>
    <definedName name="E47P" localSheetId="50">#REF!</definedName>
    <definedName name="E49M" localSheetId="50">#REF!</definedName>
    <definedName name="E49P" localSheetId="50">#REF!</definedName>
    <definedName name="E4M" localSheetId="50">#REF!</definedName>
    <definedName name="E4P" localSheetId="50">#REF!</definedName>
    <definedName name="E50M" localSheetId="50">#REF!</definedName>
    <definedName name="E50P" localSheetId="50">#REF!</definedName>
    <definedName name="E51E" localSheetId="50">#REF!</definedName>
    <definedName name="E5M" localSheetId="50">#REF!</definedName>
    <definedName name="E5P" localSheetId="50">#REF!</definedName>
    <definedName name="E6M" localSheetId="50">#REF!</definedName>
    <definedName name="E6P" localSheetId="50">#REF!</definedName>
    <definedName name="E7M" localSheetId="50">#REF!</definedName>
    <definedName name="E7P" localSheetId="50">#REF!</definedName>
    <definedName name="E8M" localSheetId="50">#REF!</definedName>
    <definedName name="E8P" localSheetId="50">#REF!</definedName>
    <definedName name="E9M" localSheetId="50">#REF!</definedName>
    <definedName name="E9P" localSheetId="50">#REF!</definedName>
    <definedName name="eee" localSheetId="50" hidden="1">#REF!</definedName>
    <definedName name="Exchange_Rate" localSheetId="50">#REF!</definedName>
    <definedName name="Extract_MI" localSheetId="50">#REF!</definedName>
    <definedName name="fact" localSheetId="50">#REF!</definedName>
    <definedName name="FD" localSheetId="50">#REF!</definedName>
    <definedName name="FEEL" localSheetId="50">#REF!</definedName>
    <definedName name="fjkf" localSheetId="50">#REF!</definedName>
    <definedName name="Form" localSheetId="50">#REF!</definedName>
    <definedName name="fvdsa" localSheetId="50">#REF!</definedName>
    <definedName name="fwk" localSheetId="50">#REF!</definedName>
    <definedName name="GAE_JANG_GONG" localSheetId="50">#REF!</definedName>
    <definedName name="GEMCO" localSheetId="50" hidden="1">#REF!</definedName>
    <definedName name="gfdgdgdf" localSheetId="50">#REF!</definedName>
    <definedName name="gfggfr" localSheetId="50">#REF!</definedName>
    <definedName name="GG" localSheetId="50">#REF!</definedName>
    <definedName name="GGGG" localSheetId="50">#REF!</definedName>
    <definedName name="gh" localSheetId="50">#REF!</definedName>
    <definedName name="GI_GAE_SUL_CHI_GONG" localSheetId="50">#REF!</definedName>
    <definedName name="GJ" localSheetId="50">#REF!</definedName>
    <definedName name="gjj" localSheetId="50">#REF!</definedName>
    <definedName name="GK" localSheetId="50">#REF!</definedName>
    <definedName name="GONGCODE" localSheetId="50">#REF!</definedName>
    <definedName name="grew" localSheetId="50" hidden="1">#REF!</definedName>
    <definedName name="Gtb" localSheetId="50">#REF!</definedName>
    <definedName name="gtbtt" localSheetId="50">#REF!</definedName>
    <definedName name="GUMAK" localSheetId="50">#REF!</definedName>
    <definedName name="Gxl" localSheetId="50">#REF!</definedName>
    <definedName name="gxltt" localSheetId="50">#REF!</definedName>
    <definedName name="GY" localSheetId="50">#REF!</definedName>
    <definedName name="H1L" localSheetId="50">#REF!</definedName>
    <definedName name="H1R" localSheetId="50">#REF!</definedName>
    <definedName name="H1WL" localSheetId="50">#REF!</definedName>
    <definedName name="H1WR" localSheetId="50">#REF!</definedName>
    <definedName name="H2L" localSheetId="50">#REF!</definedName>
    <definedName name="H2R" localSheetId="50">#REF!</definedName>
    <definedName name="H2WL" localSheetId="50">#REF!</definedName>
    <definedName name="H2WR" localSheetId="50">#REF!</definedName>
    <definedName name="H3L" localSheetId="50">#REF!</definedName>
    <definedName name="H3R" localSheetId="50">#REF!</definedName>
    <definedName name="H3WL" localSheetId="50">#REF!</definedName>
    <definedName name="H3WR" localSheetId="50">#REF!</definedName>
    <definedName name="H4L" localSheetId="50">#REF!</definedName>
    <definedName name="H4R" localSheetId="50">#REF!</definedName>
    <definedName name="H5L" localSheetId="50">#REF!</definedName>
    <definedName name="H5R" localSheetId="50">#REF!</definedName>
    <definedName name="H6L" localSheetId="50">#REF!</definedName>
    <definedName name="H6R" localSheetId="50">#REF!</definedName>
    <definedName name="H7L" localSheetId="50">#REF!</definedName>
    <definedName name="H7R" localSheetId="50">#REF!</definedName>
    <definedName name="H9A" localSheetId="50">#REF!</definedName>
    <definedName name="HAF" localSheetId="50">#REF!</definedName>
    <definedName name="han" localSheetId="50" hidden="1">#REF!</definedName>
    <definedName name="hanliangbiao" localSheetId="50">#REF!</definedName>
    <definedName name="hardwar" localSheetId="50" hidden="1">#REF!</definedName>
    <definedName name="HBV" localSheetId="50">#REF!</definedName>
    <definedName name="HCR" localSheetId="50">#REF!</definedName>
    <definedName name="HDSVP" localSheetId="50">#REF!</definedName>
    <definedName name="HHAF" localSheetId="50">#REF!</definedName>
    <definedName name="HHMF" localSheetId="50">#REF!</definedName>
    <definedName name="HL" localSheetId="50">#REF!</definedName>
    <definedName name="HMF" localSheetId="50">#REF!</definedName>
    <definedName name="HMOTOR" localSheetId="50">#REF!</definedName>
    <definedName name="HPUMP" localSheetId="50">#REF!</definedName>
    <definedName name="HR" localSheetId="50">#REF!</definedName>
    <definedName name="HSH" localSheetId="50">#REF!</definedName>
    <definedName name="HSV" localSheetId="50">#REF!</definedName>
    <definedName name="htb" localSheetId="50">#REF!</definedName>
    <definedName name="hts" localSheetId="50">#REF!</definedName>
    <definedName name="HVAFP" localSheetId="50">#REF!</definedName>
    <definedName name="HVMF" localSheetId="50">#REF!</definedName>
    <definedName name="HWEI" localSheetId="50">#REF!</definedName>
    <definedName name="HWL" localSheetId="50">#REF!</definedName>
    <definedName name="HWR" localSheetId="50">#REF!</definedName>
    <definedName name="i" localSheetId="50">#REF!</definedName>
    <definedName name="ID" localSheetId="50">#REF!,#REF!</definedName>
    <definedName name="JA" localSheetId="50">#REF!</definedName>
    <definedName name="JE_GWAN_GONG" localSheetId="50">#REF!</definedName>
    <definedName name="jg" localSheetId="50">#REF!</definedName>
    <definedName name="jhjyg" localSheetId="50">#REF!</definedName>
    <definedName name="JK" localSheetId="50">#REF!</definedName>
    <definedName name="JUNG_GI_UN_JUN" localSheetId="50">#REF!</definedName>
    <definedName name="kim" localSheetId="50">#REF!</definedName>
    <definedName name="KJ" localSheetId="50">#REF!</definedName>
    <definedName name="kjjh" localSheetId="50">#REF!</definedName>
    <definedName name="kk" localSheetId="50" hidden="1">#REF!</definedName>
    <definedName name="LA" localSheetId="50">#REF!</definedName>
    <definedName name="Labor_Cost" localSheetId="50">#REF!</definedName>
    <definedName name="lf" localSheetId="50">#REF!</definedName>
    <definedName name="lll" localSheetId="50">#REF!</definedName>
    <definedName name="lllllll" localSheetId="50">#REF!</definedName>
    <definedName name="LMO" localSheetId="50">#REF!</definedName>
    <definedName name="LPI" localSheetId="50">#REF!</definedName>
    <definedName name="LSH" localSheetId="50">#REF!</definedName>
    <definedName name="Material" localSheetId="50">#REF!</definedName>
    <definedName name="MD" localSheetId="50">#REF!</definedName>
    <definedName name="MOK_DO_GONG" localSheetId="50">#REF!</definedName>
    <definedName name="MOK_GONG" localSheetId="50">#REF!</definedName>
    <definedName name="MONEY" localSheetId="50">#REF!,#REF!</definedName>
    <definedName name="MOTOR" localSheetId="50">#REF!</definedName>
    <definedName name="ms" localSheetId="50">#REF!</definedName>
    <definedName name="msc" localSheetId="50">#REF!</definedName>
    <definedName name="n" localSheetId="50" hidden="1">#REF!</definedName>
    <definedName name="N1S" localSheetId="50">#REF!</definedName>
    <definedName name="N2S" localSheetId="50">#REF!</definedName>
    <definedName name="N3S" localSheetId="50">#REF!</definedName>
    <definedName name="NAME" localSheetId="50">#REF!</definedName>
    <definedName name="NDO" localSheetId="50">#REF!</definedName>
    <definedName name="NK" localSheetId="50">#REF!</definedName>
    <definedName name="NO" localSheetId="50">#REF!</definedName>
    <definedName name="NPI" localSheetId="50">#REF!</definedName>
    <definedName name="ns" localSheetId="50">#REF!</definedName>
    <definedName name="NSH" localSheetId="50">#REF!</definedName>
    <definedName name="NSO" localSheetId="50">#REF!</definedName>
    <definedName name="o" localSheetId="50">#REF!</definedName>
    <definedName name="OOO" localSheetId="50">#REF!</definedName>
    <definedName name="p_all" localSheetId="50">#REF!</definedName>
    <definedName name="Pad_1" localSheetId="50">#REF!</definedName>
    <definedName name="PC_Pile" localSheetId="50">#REF!</definedName>
    <definedName name="Period_Const" localSheetId="50">#REF!</definedName>
    <definedName name="Pile_Driving" localSheetId="50">#REF!</definedName>
    <definedName name="PLANT_BAE_GWAN_GONG" localSheetId="50">#REF!</definedName>
    <definedName name="PLANT_GI_GAE_SUL_CHI_GONG" localSheetId="50">#REF!</definedName>
    <definedName name="PLANT_JE_GWAN_GONG" localSheetId="50">#REF!</definedName>
    <definedName name="PLANT_JUN_GONG" localSheetId="50">#REF!</definedName>
    <definedName name="PLANT_YONG_JUB_GONG" localSheetId="50">#REF!</definedName>
    <definedName name="plast" localSheetId="50">#REF!</definedName>
    <definedName name="PPP" localSheetId="50">#REF!</definedName>
    <definedName name="pps" localSheetId="50">#REF!</definedName>
    <definedName name="PRICE" localSheetId="50">#REF!</definedName>
    <definedName name="PRIN_TITLES" localSheetId="50">#REF!</definedName>
    <definedName name="Print_Area\C" localSheetId="50">#REF!</definedName>
    <definedName name="Print_Area_MI" localSheetId="50">#REF!</definedName>
    <definedName name="PRINT_AREA_MI1" localSheetId="50">#REF!</definedName>
    <definedName name="_xlnm.Print_Titles" localSheetId="50">#REF!</definedName>
    <definedName name="Print_Titles_MI" localSheetId="50">#REF!</definedName>
    <definedName name="PRINT_TITLES_MI1" localSheetId="50">#REF!</definedName>
    <definedName name="ps" localSheetId="50">#REF!</definedName>
    <definedName name="PUMP" localSheetId="50">#REF!</definedName>
    <definedName name="QQQ" localSheetId="50">#REF!</definedName>
    <definedName name="RATE" localSheetId="50">#REF!</definedName>
    <definedName name="Rebar" localSheetId="50">#REF!</definedName>
    <definedName name="Recorder" localSheetId="50" hidden="1">#REF!</definedName>
    <definedName name="RIBET_GONG" localSheetId="50">#REF!</definedName>
    <definedName name="RRR" localSheetId="50">#REF!</definedName>
    <definedName name="s" localSheetId="50">#REF!</definedName>
    <definedName name="sd" localSheetId="50">#REF!</definedName>
    <definedName name="sdg" localSheetId="50" hidden="1">#REF!</definedName>
    <definedName name="sdsss" localSheetId="50">#REF!</definedName>
    <definedName name="SEQCODE" localSheetId="50">#REF!</definedName>
    <definedName name="SFSDFS" localSheetId="50">#REF!</definedName>
    <definedName name="SK" localSheetId="50">#REF!</definedName>
    <definedName name="SKE" localSheetId="50">#REF!</definedName>
    <definedName name="Slab_Connect" localSheetId="50">#REF!</definedName>
    <definedName name="sort" localSheetId="50">#REF!</definedName>
    <definedName name="sort2" localSheetId="50">#REF!</definedName>
    <definedName name="SP" localSheetId="50">#REF!</definedName>
    <definedName name="SPEC" localSheetId="50">#REF!</definedName>
    <definedName name="Story_Total" localSheetId="50">#REF!</definedName>
    <definedName name="Struct_Type" localSheetId="50">#REF!</definedName>
    <definedName name="SUMMARY" localSheetId="50" hidden="1">#REF!</definedName>
    <definedName name="SUMMARYT" localSheetId="50" hidden="1">#REF!</definedName>
    <definedName name="SV" localSheetId="50">#REF!</definedName>
    <definedName name="SWL" localSheetId="50">#REF!</definedName>
    <definedName name="SWR" localSheetId="50">#REF!</definedName>
    <definedName name="T10M" localSheetId="50">#REF!</definedName>
    <definedName name="T10P" localSheetId="50">#REF!</definedName>
    <definedName name="T11M" localSheetId="50">#REF!</definedName>
    <definedName name="T11P" localSheetId="50">#REF!</definedName>
    <definedName name="T12M" localSheetId="50">#REF!</definedName>
    <definedName name="T12P" localSheetId="50">#REF!</definedName>
    <definedName name="T13M" localSheetId="50">#REF!</definedName>
    <definedName name="T13P" localSheetId="50">#REF!</definedName>
    <definedName name="T14M" localSheetId="50">#REF!</definedName>
    <definedName name="T14P" localSheetId="50">#REF!</definedName>
    <definedName name="T15M" localSheetId="50">#REF!</definedName>
    <definedName name="T15P" localSheetId="50">#REF!</definedName>
    <definedName name="T16M" localSheetId="50">#REF!</definedName>
    <definedName name="T16P" localSheetId="50">#REF!</definedName>
    <definedName name="T17M" localSheetId="50">#REF!</definedName>
    <definedName name="T17P" localSheetId="50">#REF!</definedName>
    <definedName name="T18M" localSheetId="50">#REF!</definedName>
    <definedName name="T18P" localSheetId="50">#REF!</definedName>
    <definedName name="T19M" localSheetId="50">#REF!</definedName>
    <definedName name="T19P" localSheetId="50">#REF!</definedName>
    <definedName name="T1E" localSheetId="50">#REF!</definedName>
    <definedName name="T1M" localSheetId="50">#REF!</definedName>
    <definedName name="T1P" localSheetId="50">#REF!</definedName>
    <definedName name="T1S" localSheetId="50">#REF!</definedName>
    <definedName name="T20M" localSheetId="50">#REF!</definedName>
    <definedName name="T20P" localSheetId="50">#REF!</definedName>
    <definedName name="T21M" localSheetId="50">#REF!</definedName>
    <definedName name="T21P" localSheetId="50">#REF!</definedName>
    <definedName name="T22E" localSheetId="50">#REF!</definedName>
    <definedName name="T23M" localSheetId="50">#REF!</definedName>
    <definedName name="T23P" localSheetId="50">#REF!</definedName>
    <definedName name="T24M" localSheetId="50">#REF!</definedName>
    <definedName name="T24P" localSheetId="50">#REF!</definedName>
    <definedName name="T2E" localSheetId="50">#REF!</definedName>
    <definedName name="T2M" localSheetId="50">#REF!</definedName>
    <definedName name="T2P" localSheetId="50">#REF!</definedName>
    <definedName name="T2S" localSheetId="50">#REF!</definedName>
    <definedName name="T3P" localSheetId="50">#REF!</definedName>
    <definedName name="T3S" localSheetId="50">#REF!</definedName>
    <definedName name="T4M" localSheetId="50">#REF!</definedName>
    <definedName name="T4P" localSheetId="50">#REF!</definedName>
    <definedName name="T5M" localSheetId="50">#REF!</definedName>
    <definedName name="T5P" localSheetId="50">#REF!</definedName>
    <definedName name="T6M" localSheetId="50">#REF!</definedName>
    <definedName name="T6P" localSheetId="50">#REF!</definedName>
    <definedName name="T7M" localSheetId="50">#REF!</definedName>
    <definedName name="T7P" localSheetId="50">#REF!</definedName>
    <definedName name="T8M" localSheetId="50">#REF!</definedName>
    <definedName name="T8P" localSheetId="50">#REF!</definedName>
    <definedName name="T9M" localSheetId="50">#REF!</definedName>
    <definedName name="T9P" localSheetId="50">#REF!</definedName>
    <definedName name="TITLE" localSheetId="50">#REF!</definedName>
    <definedName name="TK_BYUL_IN_BU" localSheetId="50">#REF!</definedName>
    <definedName name="TMO" localSheetId="50">#REF!</definedName>
    <definedName name="Total_Floor_Area" localSheetId="50">#REF!</definedName>
    <definedName name="tr" localSheetId="50" hidden="1">#REF!</definedName>
    <definedName name="TT" localSheetId="50">#REF!</definedName>
    <definedName name="TTT" localSheetId="50">#REF!</definedName>
    <definedName name="tuchal" localSheetId="50">#REF!</definedName>
    <definedName name="TW" localSheetId="50">#REF!</definedName>
    <definedName name="TWL" localSheetId="50">#REF!</definedName>
    <definedName name="TWR" localSheetId="50">#REF!</definedName>
    <definedName name="TYPE" localSheetId="50">#REF!</definedName>
    <definedName name="TYPEEA" localSheetId="50">#REF!</definedName>
    <definedName name="UNIT" localSheetId="50">#REF!</definedName>
    <definedName name="VAFP" localSheetId="50">#REF!</definedName>
    <definedName name="VBV" localSheetId="50">#REF!</definedName>
    <definedName name="VCR" localSheetId="50">#REF!</definedName>
    <definedName name="VDSVP" localSheetId="50">#REF!</definedName>
    <definedName name="VHAF" localSheetId="50">#REF!</definedName>
    <definedName name="VHMF" localSheetId="50">#REF!</definedName>
    <definedName name="VMF" localSheetId="50">#REF!</definedName>
    <definedName name="VMOTOR" localSheetId="50">#REF!</definedName>
    <definedName name="VPUMP" localSheetId="50">#REF!</definedName>
    <definedName name="VSV" localSheetId="50">#REF!</definedName>
    <definedName name="VVAFP" localSheetId="50">#REF!</definedName>
    <definedName name="VVMF" localSheetId="50">#REF!</definedName>
    <definedName name="VVV" localSheetId="50">#REF!</definedName>
    <definedName name="VWEI" localSheetId="50">#REF!</definedName>
    <definedName name="w" localSheetId="50">#REF!</definedName>
    <definedName name="WEI" localSheetId="50">#REF!</definedName>
    <definedName name="Work_Description" localSheetId="50">#REF!</definedName>
    <definedName name="WSO" localSheetId="50">#REF!</definedName>
    <definedName name="WW" localSheetId="50">#REF!</definedName>
    <definedName name="X9701D_일위대가_List" localSheetId="50">#REF!</definedName>
    <definedName name="XA" localSheetId="50">#REF!</definedName>
    <definedName name="XS" localSheetId="50">#REF!</definedName>
    <definedName name="xx" localSheetId="50" hidden="1">#REF!</definedName>
    <definedName name="xxx" localSheetId="50" hidden="1">#REF!</definedName>
    <definedName name="XZ" localSheetId="50">#REF!</definedName>
    <definedName name="YONG_JUB_GONG" localSheetId="50">#REF!</definedName>
    <definedName name="YOO" localSheetId="50">#REF!</definedName>
    <definedName name="yoo10" localSheetId="50">#REF!</definedName>
    <definedName name="yoo2" localSheetId="50">#REF!</definedName>
    <definedName name="yoo3" localSheetId="50">#REF!</definedName>
    <definedName name="yoo4" localSheetId="50">#REF!</definedName>
    <definedName name="YOO5" localSheetId="50">#REF!</definedName>
    <definedName name="YOO6" localSheetId="50">#REF!</definedName>
    <definedName name="YOO7" localSheetId="50">#REF!</definedName>
    <definedName name="yoo8" localSheetId="50">#REF!</definedName>
    <definedName name="YOO9" localSheetId="50">#REF!</definedName>
    <definedName name="YOON" localSheetId="50">#REF!</definedName>
    <definedName name="YOON2" localSheetId="50">#REF!</definedName>
    <definedName name="YOON3" localSheetId="50">#REF!</definedName>
    <definedName name="YOON4" localSheetId="50">#REF!</definedName>
    <definedName name="Z" localSheetId="50">#REF!</definedName>
    <definedName name="Z_0E9FE9F8_6DD2_48FC_9AB4_8E7C3E14C436_.wvu.PrintArea" localSheetId="50" hidden="1">#REF!</definedName>
    <definedName name="Z_0E9FE9F8_6DD2_48FC_9AB4_8E7C3E14C436_.wvu.PrintTitles" localSheetId="50" hidden="1">#REF!</definedName>
    <definedName name="Z6_" localSheetId="50">#REF!</definedName>
    <definedName name="ㄱㅈㅎ" localSheetId="50" hidden="1">#REF!</definedName>
    <definedName name="가실행" localSheetId="50">#REF!</definedName>
    <definedName name="간접노무비" localSheetId="50">#REF!</definedName>
    <definedName name="간접노무비요율" localSheetId="50">#REF!</definedName>
    <definedName name="간접노무비표" localSheetId="50">#REF!</definedName>
    <definedName name="갈빌1호" localSheetId="50">#REF!</definedName>
    <definedName name="갈빌2호" localSheetId="50">#REF!</definedName>
    <definedName name="갈빌3호" localSheetId="50">#REF!</definedName>
    <definedName name="개산분" localSheetId="50">#REF!</definedName>
    <definedName name="견" localSheetId="50">#REF!,#REF!</definedName>
    <definedName name="견적품의" localSheetId="50">#REF!</definedName>
    <definedName name="경비" localSheetId="50">#REF!</definedName>
    <definedName name="경비1" localSheetId="50" hidden="1">#REF!</definedName>
    <definedName name="경비합" localSheetId="50">#REF!</definedName>
    <definedName name="경상비" localSheetId="50">#REF!</definedName>
    <definedName name="공구" localSheetId="50">#REF!</definedName>
    <definedName name="공구손료" localSheetId="50">#REF!</definedName>
    <definedName name="공급가액" localSheetId="50">#REF!</definedName>
    <definedName name="공사명" localSheetId="50">#REF!</definedName>
    <definedName name="공사비" localSheetId="50">#REF!</definedName>
    <definedName name="공사원가" localSheetId="50">#REF!</definedName>
    <definedName name="공종" localSheetId="50">#REF!</definedName>
    <definedName name="공종갯수" localSheetId="50">#REF!</definedName>
    <definedName name="관급" localSheetId="50">#REF!,#REF!,#REF!</definedName>
    <definedName name="관급액" localSheetId="50">#REF!</definedName>
    <definedName name="관급자재대" localSheetId="50">#REF!</definedName>
    <definedName name="관급자재비" localSheetId="50">#REF!</definedName>
    <definedName name="관로연장거리" localSheetId="50">#REF!</definedName>
    <definedName name="관정지반고" localSheetId="50">#REF!</definedName>
    <definedName name="구산갑지" localSheetId="50" hidden="1">#REF!</definedName>
    <definedName name="군산" localSheetId="50">#REF!</definedName>
    <definedName name="군유1" localSheetId="50">#REF!</definedName>
    <definedName name="군유2" localSheetId="50">#REF!</definedName>
    <definedName name="군유3" localSheetId="50">#REF!</definedName>
    <definedName name="군유4" localSheetId="50">#REF!</definedName>
    <definedName name="군유5" localSheetId="50">#REF!</definedName>
    <definedName name="군유6" localSheetId="50">#REF!</definedName>
    <definedName name="군유7" localSheetId="50">#REF!</definedName>
    <definedName name="규격수" localSheetId="50">#REF!</definedName>
    <definedName name="기준" localSheetId="50">#REF!</definedName>
    <definedName name="기초데이타" localSheetId="50">#REF!</definedName>
    <definedName name="기초액" localSheetId="50">#REF!</definedName>
    <definedName name="기타경비" localSheetId="50">#REF!</definedName>
    <definedName name="기타경비요율" localSheetId="50">#REF!</definedName>
    <definedName name="기타경비표" localSheetId="50">#REF!</definedName>
    <definedName name="地" localSheetId="50">#REF!</definedName>
    <definedName name="附加赛" localSheetId="50">#REF!</definedName>
    <definedName name="概算表" localSheetId="50">#REF!</definedName>
    <definedName name="管理费" localSheetId="50">#REF!</definedName>
    <definedName name="ㄴ" localSheetId="50">#REF!</definedName>
    <definedName name="ㄴㄱㄹ" localSheetId="50" hidden="1">#REF!</definedName>
    <definedName name="ㄴㄴ" localSheetId="50">#REF!</definedName>
    <definedName name="ㄴㄴㄴ" localSheetId="50">#REF!</definedName>
    <definedName name="ㄴㄴㄴㄴ" localSheetId="50">#REF!</definedName>
    <definedName name="ㄴㄴㄴㄴㄴ" localSheetId="50">#REF!</definedName>
    <definedName name="ㄴㅁ" localSheetId="50" hidden="1">#REF!</definedName>
    <definedName name="나." localSheetId="50">#REF!</definedName>
    <definedName name="나야" localSheetId="50">#REF!</definedName>
    <definedName name="남산1호" localSheetId="50">#REF!</definedName>
    <definedName name="남산2호" localSheetId="50">#REF!</definedName>
    <definedName name="내고" localSheetId="50">#REF!</definedName>
    <definedName name="내역서" localSheetId="50">#REF!</definedName>
    <definedName name="哈哈" localSheetId="50">#REF!</definedName>
    <definedName name="好" localSheetId="50">#REF!</definedName>
    <definedName name="呵呵" localSheetId="50">#REF!</definedName>
    <definedName name="노곡1호" localSheetId="50">#REF!</definedName>
    <definedName name="노곡2호" localSheetId="50">#REF!</definedName>
    <definedName name="노곡3호" localSheetId="50">#REF!</definedName>
    <definedName name="노곡4호" localSheetId="50">#REF!</definedName>
    <definedName name="노무비" localSheetId="50">#REF!</definedName>
    <definedName name="노무비합" localSheetId="50">#REF!</definedName>
    <definedName name="노부비" localSheetId="50">#REF!</definedName>
    <definedName name="노임" localSheetId="50">#REF!</definedName>
    <definedName name="농원1호" localSheetId="50">#REF!</definedName>
    <definedName name="농원2호" localSheetId="50">#REF!</definedName>
    <definedName name="다." localSheetId="50">#REF!</definedName>
    <definedName name="단가" localSheetId="50">#REF!</definedName>
    <definedName name="단가2" localSheetId="50">#REF!,#REF!</definedName>
    <definedName name="단가비교표" localSheetId="50">#REF!,#REF!</definedName>
    <definedName name="단가산출" localSheetId="50">#REF!</definedName>
    <definedName name="단가적용표" localSheetId="50">#REF!</definedName>
    <definedName name="대가" localSheetId="50">#REF!,#REF!</definedName>
    <definedName name="대구" localSheetId="50">#REF!</definedName>
    <definedName name="덕산1호" localSheetId="50">#REF!</definedName>
    <definedName name="덕산2호" localSheetId="50">#REF!</definedName>
    <definedName name="덕산3호" localSheetId="50">#REF!</definedName>
    <definedName name="덕산4호" localSheetId="50">#REF!</definedName>
    <definedName name="덕전1호" localSheetId="50">#REF!</definedName>
    <definedName name="덕전2호" localSheetId="50">#REF!</definedName>
    <definedName name="덕전3호" localSheetId="50">#REF!</definedName>
    <definedName name="덕지1호" localSheetId="50">#REF!</definedName>
    <definedName name="덕천1호" localSheetId="50">#REF!</definedName>
    <definedName name="덕천2호" localSheetId="50">#REF!</definedName>
    <definedName name="덕천3호" localSheetId="50">#REF!</definedName>
    <definedName name="덕천4호" localSheetId="50">#REF!</definedName>
    <definedName name="利润" localSheetId="50">#REF!</definedName>
    <definedName name="도공100미" localSheetId="50">#REF!</definedName>
    <definedName name="도공100억" localSheetId="50">#REF!</definedName>
    <definedName name="도급공사" localSheetId="50">#REF!</definedName>
    <definedName name="도급공사비" localSheetId="50">#REF!</definedName>
    <definedName name="도급예산액" localSheetId="50">#REF!</definedName>
    <definedName name="도급예상액" localSheetId="50">#REF!</definedName>
    <definedName name="도장면적" localSheetId="50">#REF!</definedName>
    <definedName name="도장면적가공" localSheetId="50">#REF!</definedName>
    <definedName name="도장면적가공1" localSheetId="50">#REF!</definedName>
    <definedName name="동두천" localSheetId="50">#REF!</definedName>
    <definedName name="두기1" localSheetId="50">#REF!</definedName>
    <definedName name="두기1호" localSheetId="50">#REF!</definedName>
    <definedName name="두기2" localSheetId="50">#REF!</definedName>
    <definedName name="두기2호" localSheetId="50">#REF!</definedName>
    <definedName name="두기3" localSheetId="50">#REF!</definedName>
    <definedName name="두기3호" localSheetId="50">#REF!</definedName>
    <definedName name="你好" localSheetId="50">#REF!</definedName>
    <definedName name="飘窗" localSheetId="50">#REF!</definedName>
    <definedName name="ㄹ" localSheetId="50">#REF!</definedName>
    <definedName name="ㄹㄹ" localSheetId="50">#REF!</definedName>
    <definedName name="ㄹㄹㄹ" localSheetId="50">#REF!</definedName>
    <definedName name="ㄹㄹㄹㄹ" localSheetId="50">#REF!</definedName>
    <definedName name="ㄹㄹㄹㄹㄹ" localSheetId="50">#REF!</definedName>
    <definedName name="ㄹㄹㄹㄹㄹㄹ" localSheetId="50">#REF!</definedName>
    <definedName name="ㄹㄹㄹㄹㄹㄹㄹ" localSheetId="50">#REF!</definedName>
    <definedName name="ㄹㄹㄹㄹㄹㄹㄹㄹㄹㄹㄹ" localSheetId="50">#REF!</definedName>
    <definedName name="ㄹㄹㄹㄹㄹㄹㄹㄹㄹㄹㄹㄹㄹㄹㄹ" localSheetId="50">#REF!</definedName>
    <definedName name="ㄹ호" localSheetId="50" hidden="1">#REF!</definedName>
    <definedName name="设计费" localSheetId="50">#REF!</definedName>
    <definedName name="税收" localSheetId="50">#REF!</definedName>
    <definedName name="ㅁㄴ" localSheetId="50" hidden="1">#REF!</definedName>
    <definedName name="ㅁㅁㅁ" localSheetId="50">#REF!</definedName>
    <definedName name="ㅁㅁㅁㅁㅁㅁ" localSheetId="50" hidden="1">#REF!</definedName>
    <definedName name="ㅁㅇ" localSheetId="50">#REF!</definedName>
    <definedName name="外委加工.dbf" localSheetId="50">#REF!</definedName>
    <definedName name="멘트" localSheetId="50">#REF!</definedName>
    <definedName name="모래" localSheetId="50">#REF!</definedName>
    <definedName name="모래1" localSheetId="50">#REF!</definedName>
    <definedName name="무농1호" localSheetId="50">#REF!</definedName>
    <definedName name="무농2호" localSheetId="50">#REF!</definedName>
    <definedName name="박경희" localSheetId="50">#REF!</definedName>
    <definedName name="번들1호" localSheetId="50">#REF!</definedName>
    <definedName name="번들2호" localSheetId="50">#REF!</definedName>
    <definedName name="번들3호" localSheetId="50">#REF!</definedName>
    <definedName name="부가가치세" localSheetId="50">#REF!</definedName>
    <definedName name="부가가치세요율" localSheetId="50">#REF!</definedName>
    <definedName name="부가가치표" localSheetId="50">#REF!</definedName>
    <definedName name="부대" localSheetId="50">#REF!</definedName>
    <definedName name="부대내역비교" localSheetId="50">#REF!</definedName>
    <definedName name="부대사항" localSheetId="50">#REF!</definedName>
    <definedName name="분석" localSheetId="50">#REF!</definedName>
    <definedName name="비계" localSheetId="50">#REF!</definedName>
    <definedName name="비교표2" localSheetId="50" hidden="1">#REF!</definedName>
    <definedName name="비목1" localSheetId="50">#REF!</definedName>
    <definedName name="비목2" localSheetId="50">#REF!</definedName>
    <definedName name="비목3" localSheetId="50">#REF!</definedName>
    <definedName name="비목4" localSheetId="50">#REF!</definedName>
    <definedName name="ㅅㅅ" localSheetId="50">#REF!</definedName>
    <definedName name="사" localSheetId="50" hidden="1">#REF!</definedName>
    <definedName name="산재보험료" localSheetId="50">#REF!</definedName>
    <definedName name="산재보험료요율" localSheetId="50">#REF!</definedName>
    <definedName name="산재보험료표" localSheetId="50">#REF!</definedName>
    <definedName name="산출" localSheetId="50">#REF!</definedName>
    <definedName name="산출경비" localSheetId="50">#REF!</definedName>
    <definedName name="삼" localSheetId="50">#REF!</definedName>
    <definedName name="상림1호" localSheetId="50">#REF!</definedName>
    <definedName name="상림2호" localSheetId="50">#REF!</definedName>
    <definedName name="상림3호" localSheetId="50">#REF!</definedName>
    <definedName name="생사1호" localSheetId="50">#REF!</definedName>
    <definedName name="생사2호" localSheetId="50">#REF!</definedName>
    <definedName name="생사기존" localSheetId="50">#REF!</definedName>
    <definedName name="서울" localSheetId="50">#REF!</definedName>
    <definedName name="선량1호" localSheetId="50">#REF!</definedName>
    <definedName name="선량2호" localSheetId="50">#REF!</definedName>
    <definedName name="선량3호" localSheetId="50">#REF!</definedName>
    <definedName name="선량4호" localSheetId="50">#REF!</definedName>
    <definedName name="선량5호" localSheetId="50">#REF!</definedName>
    <definedName name="설계사" localSheetId="50">#REF!</definedName>
    <definedName name="설계삼" localSheetId="50">#REF!</definedName>
    <definedName name="설계오" localSheetId="50">#REF!</definedName>
    <definedName name="설계육" localSheetId="50">#REF!</definedName>
    <definedName name="설계이" localSheetId="50">#REF!</definedName>
    <definedName name="성산1호" localSheetId="50">#REF!</definedName>
    <definedName name="성산2호" localSheetId="50">#REF!</definedName>
    <definedName name="성산3호" localSheetId="50">#REF!</definedName>
    <definedName name="성산4호" localSheetId="50">#REF!</definedName>
    <definedName name="성산5호" localSheetId="50">#REF!</definedName>
    <definedName name="송수관로구경" localSheetId="50">#REF!</definedName>
    <definedName name="송천1" localSheetId="50">#REF!</definedName>
    <definedName name="송천2" localSheetId="50">#REF!</definedName>
    <definedName name="수중모타1" localSheetId="50">#REF!</definedName>
    <definedName name="수중모타10" localSheetId="50">#REF!</definedName>
    <definedName name="수중모타15" localSheetId="50">#REF!</definedName>
    <definedName name="수중모타2" localSheetId="50">#REF!</definedName>
    <definedName name="수중모타20" localSheetId="50">#REF!</definedName>
    <definedName name="수중모타25" localSheetId="50">#REF!</definedName>
    <definedName name="수중모타3" localSheetId="50">#REF!</definedName>
    <definedName name="수중모타30" localSheetId="50">#REF!</definedName>
    <definedName name="수중모타5" localSheetId="50">#REF!</definedName>
    <definedName name="수중모타7.5" localSheetId="50">#REF!</definedName>
    <definedName name="수중모터펌프단가" localSheetId="50">#REF!</definedName>
    <definedName name="수중케이블단가" localSheetId="50">#REF!</definedName>
    <definedName name="수행능력" localSheetId="50">#REF!</definedName>
    <definedName name="순공사비" localSheetId="50">#REF!</definedName>
    <definedName name="순공사원가" localSheetId="50">#REF!</definedName>
    <definedName name="시" localSheetId="50">#REF!</definedName>
    <definedName name="신성1" localSheetId="50">#REF!</definedName>
    <definedName name="신성2" localSheetId="50">#REF!</definedName>
    <definedName name="신성3" localSheetId="50">#REF!</definedName>
    <definedName name="신성4" localSheetId="50">#REF!</definedName>
    <definedName name="신성5" localSheetId="50">#REF!</definedName>
    <definedName name="신성6" localSheetId="50">#REF!</definedName>
    <definedName name="신성7" localSheetId="50">#REF!</definedName>
    <definedName name="신흥1호" localSheetId="50">#REF!</definedName>
    <definedName name="신흥2호" localSheetId="50">#REF!</definedName>
    <definedName name="실경상" localSheetId="50">#REF!</definedName>
    <definedName name="실행" localSheetId="50">#REF!</definedName>
    <definedName name="실행검토" localSheetId="50" hidden="1">#REF!</definedName>
    <definedName name="실행예상액" localSheetId="50" hidden="1">#REF!</definedName>
    <definedName name="실행집계" localSheetId="50">#REF!</definedName>
    <definedName name="ㅇㄹ" localSheetId="50" hidden="1">#REF!</definedName>
    <definedName name="ㅇㅇ" localSheetId="50">#REF!</definedName>
    <definedName name="ㅇㅇㅇ" localSheetId="50">#REF!</definedName>
    <definedName name="아연도강관단가" localSheetId="50">#REF!</definedName>
    <definedName name="아연도배관단가" localSheetId="50">#REF!</definedName>
    <definedName name="아연도배관자재" localSheetId="50">#REF!</definedName>
    <definedName name="안방1호" localSheetId="50">#REF!</definedName>
    <definedName name="안방2호" localSheetId="50">#REF!</definedName>
    <definedName name="안전관리비" localSheetId="50">#REF!</definedName>
    <definedName name="안전관리비요율" localSheetId="50">#REF!</definedName>
    <definedName name="안전관리비표" localSheetId="50">#REF!</definedName>
    <definedName name="안정수위" localSheetId="50">#REF!</definedName>
    <definedName name="앞들1호" localSheetId="50">#REF!</definedName>
    <definedName name="앞들2호" localSheetId="50">#REF!</definedName>
    <definedName name="양수량" localSheetId="50">#REF!</definedName>
    <definedName name="양식" localSheetId="50">#REF!</definedName>
    <definedName name="업체" localSheetId="50" hidden="1">#REF!</definedName>
    <definedName name="오산" localSheetId="50">#REF!</definedName>
    <definedName name="오주1호" localSheetId="50">#REF!</definedName>
    <definedName name="오주2호" localSheetId="50">#REF!</definedName>
    <definedName name="오주3호" localSheetId="50">#REF!</definedName>
    <definedName name="오주4호" localSheetId="50">#REF!</definedName>
    <definedName name="왕암내역" localSheetId="50">#REF!</definedName>
    <definedName name="요동1호" localSheetId="50">#REF!</definedName>
    <definedName name="요동2호" localSheetId="50">#REF!</definedName>
    <definedName name="용접" localSheetId="50">#REF!</definedName>
    <definedName name="우산" localSheetId="50">#REF!</definedName>
    <definedName name="운반중량산출2" localSheetId="50">#REF!</definedName>
    <definedName name="운암" localSheetId="50">#REF!</definedName>
    <definedName name="운호1호" localSheetId="50">#REF!</definedName>
    <definedName name="운호2호" localSheetId="50">#REF!</definedName>
    <definedName name="운호3호" localSheetId="50">#REF!</definedName>
    <definedName name="울산프랜지" localSheetId="50">#REF!</definedName>
    <definedName name="원가계산명" localSheetId="50">#REF!</definedName>
    <definedName name="원운1호" localSheetId="50">#REF!</definedName>
    <definedName name="원운2호" localSheetId="50">#REF!</definedName>
    <definedName name="육" localSheetId="50">#REF!</definedName>
    <definedName name="육리1호" localSheetId="50">#REF!</definedName>
    <definedName name="육리2호" localSheetId="50">#REF!</definedName>
    <definedName name="은산1호" localSheetId="50">#REF!</definedName>
    <definedName name="은산2호" localSheetId="50">#REF!</definedName>
    <definedName name="은산3호" localSheetId="50">#REF!</definedName>
    <definedName name="은산4호" localSheetId="50">#REF!</definedName>
    <definedName name="의무비" localSheetId="50">#REF!</definedName>
    <definedName name="의정부" localSheetId="50">#REF!</definedName>
    <definedName name="이" localSheetId="50">#REF!</definedName>
    <definedName name="이윤" localSheetId="50">#REF!</definedName>
    <definedName name="이윤요율" localSheetId="50">#REF!</definedName>
    <definedName name="이윤표" localSheetId="50">#REF!</definedName>
    <definedName name="이희선" localSheetId="50">#REF!,#REF!</definedName>
    <definedName name="인공" localSheetId="50">#REF!</definedName>
    <definedName name="인입공사비" localSheetId="50">#REF!</definedName>
    <definedName name="일반관리비" localSheetId="50">#REF!</definedName>
    <definedName name="일반관리비요율" localSheetId="50">#REF!</definedName>
    <definedName name="일반관리비표" localSheetId="50">#REF!</definedName>
    <definedName name="일위" localSheetId="50">#REF!,#REF!</definedName>
    <definedName name="일위대가" localSheetId="50">#REF!</definedName>
    <definedName name="일위목록" localSheetId="50">#REF!</definedName>
    <definedName name="입력란" localSheetId="50">#REF!</definedName>
    <definedName name="입력전체" localSheetId="50">#REF!</definedName>
    <definedName name="입안1호" localSheetId="50">#REF!</definedName>
    <definedName name="입안2호" localSheetId="50">#REF!</definedName>
    <definedName name="입안3호" localSheetId="50">#REF!</definedName>
    <definedName name="입안4호" localSheetId="50">#REF!</definedName>
    <definedName name="입안기존2" localSheetId="50">#REF!</definedName>
    <definedName name="자연수위" localSheetId="50">#REF!</definedName>
    <definedName name="자재" localSheetId="50">#REF!</definedName>
    <definedName name="잡자재비" localSheetId="50">#REF!</definedName>
    <definedName name="장산1" localSheetId="50">#REF!</definedName>
    <definedName name="장산2" localSheetId="50">#REF!</definedName>
    <definedName name="장산3" localSheetId="50">#REF!</definedName>
    <definedName name="장춘" localSheetId="50">#REF!</definedName>
    <definedName name="재료비" localSheetId="50">#REF!</definedName>
    <definedName name="재료비요율" localSheetId="50">#REF!</definedName>
    <definedName name="재료집계3" localSheetId="50">#REF!</definedName>
    <definedName name="저격2" localSheetId="50">#REF!</definedName>
    <definedName name="저수조만수위" localSheetId="50">#REF!</definedName>
    <definedName name="전동기용량" localSheetId="50">#REF!</definedName>
    <definedName name="전선관부속품비" localSheetId="50">#REF!</definedName>
    <definedName name="전장su" localSheetId="50">#REF!</definedName>
    <definedName name="정열범위" localSheetId="50">#REF!</definedName>
    <definedName name="조달예가" localSheetId="50">#REF!</definedName>
    <definedName name="중량" localSheetId="50">#REF!</definedName>
    <definedName name="중량표" localSheetId="50">#REF!</definedName>
    <definedName name="지동" localSheetId="50">#REF!</definedName>
    <definedName name="지질" localSheetId="50">#REF!</definedName>
    <definedName name="지질2" localSheetId="50">#REF!</definedName>
    <definedName name="직접경비" localSheetId="50">#REF!</definedName>
    <definedName name="직접노무비" localSheetId="50">#REF!</definedName>
    <definedName name="직접노무비요율" localSheetId="50">#REF!</definedName>
    <definedName name="직접비" localSheetId="50">#REF!</definedName>
    <definedName name="직접재료비" localSheetId="50">#REF!</definedName>
    <definedName name="직접재료비합" localSheetId="50">#REF!</definedName>
    <definedName name="직종" localSheetId="50">#REF!</definedName>
    <definedName name="직종명" localSheetId="50">#REF!</definedName>
    <definedName name="진석" localSheetId="50">#REF!,#REF!</definedName>
    <definedName name="ㅊ3" localSheetId="50">#REF!</definedName>
    <definedName name="차체2" localSheetId="50">#REF!</definedName>
    <definedName name="착정심도" localSheetId="50">#REF!</definedName>
    <definedName name="철골공" localSheetId="50">#REF!</definedName>
    <definedName name="철목1호" localSheetId="50">#REF!</definedName>
    <definedName name="철목2호" localSheetId="50">#REF!</definedName>
    <definedName name="철목3호" localSheetId="50">#REF!</definedName>
    <definedName name="철목4호" localSheetId="50">#REF!</definedName>
    <definedName name="철콘" localSheetId="50">#REF!</definedName>
    <definedName name="철콘견적" localSheetId="50">#REF!</definedName>
    <definedName name="철콘번호" localSheetId="50">#REF!</definedName>
    <definedName name="청림1호" localSheetId="50">#REF!</definedName>
    <definedName name="청림2호" localSheetId="50">#REF!</definedName>
    <definedName name="청림3호" localSheetId="50">#REF!</definedName>
    <definedName name="총공사비" localSheetId="50">#REF!</definedName>
    <definedName name="총괄" localSheetId="50">#REF!</definedName>
    <definedName name="총괄표0" localSheetId="50" hidden="1">#REF!</definedName>
    <definedName name="총원가" localSheetId="50">#REF!</definedName>
    <definedName name="칠" localSheetId="50">#REF!</definedName>
    <definedName name="ㅌㅌㅌㅌㅌㅌㅌ" localSheetId="50">#REF!</definedName>
    <definedName name="토" localSheetId="50" hidden="1">#REF!</definedName>
    <definedName name="팔" localSheetId="50" hidden="1">#REF!</definedName>
    <definedName name="펌프구경" localSheetId="50">#REF!</definedName>
    <definedName name="평택" localSheetId="50">#REF!</definedName>
    <definedName name="표지" localSheetId="50" hidden="1">#REF!</definedName>
    <definedName name="프린트" localSheetId="50">#REF!</definedName>
    <definedName name="ㅎ" localSheetId="50">#REF!</definedName>
    <definedName name="ㅎ314" localSheetId="50">#REF!</definedName>
    <definedName name="ㅎ384" localSheetId="50">#REF!</definedName>
    <definedName name="ㅎㄹㄹ" localSheetId="50">#REF!</definedName>
    <definedName name="하도급계획서" localSheetId="50">#REF!</definedName>
    <definedName name="한" localSheetId="50" hidden="1">#REF!</definedName>
    <definedName name="한교1호" localSheetId="50">#REF!</definedName>
    <definedName name="한교2호" localSheetId="50">#REF!</definedName>
    <definedName name="한교3호" localSheetId="50">#REF!</definedName>
    <definedName name="한전" localSheetId="50">#REF!</definedName>
    <definedName name="한전수탁비" localSheetId="50">#REF!</definedName>
    <definedName name="할증" localSheetId="50">#REF!</definedName>
    <definedName name="합계" localSheetId="50">#REF!</definedName>
    <definedName name="행삭제" localSheetId="50">#REF!</definedName>
    <definedName name="현천기자재비" localSheetId="50">#REF!</definedName>
    <definedName name="화신1호" localSheetId="50">#REF!</definedName>
    <definedName name="화신2호" localSheetId="50">#REF!</definedName>
    <definedName name="화신기존1" localSheetId="50">#REF!</definedName>
    <definedName name="화신기존2" localSheetId="50">#REF!</definedName>
    <definedName name="환산계수" localSheetId="50">#REF!</definedName>
    <definedName name="회사명" localSheetId="50">#REF!</definedName>
    <definedName name="회시1호" localSheetId="50">#REF!</definedName>
    <definedName name="회시2호" localSheetId="50">#REF!</definedName>
    <definedName name="희선" localSheetId="50">#REF!,#REF!,#REF!,#REF!,#REF!,#REF!,#REF!,#REF!,#REF!,#REF!,#REF!,#REF!,#REF!,#REF!,#REF!,#REF!,#REF!,#REF!,#REF!</definedName>
    <definedName name="ㅗ1433" localSheetId="50">#REF!</definedName>
    <definedName name="ㅗㅓㅏ" localSheetId="50">#REF!</definedName>
    <definedName name="ㅠ" localSheetId="50">#REF!</definedName>
    <definedName name="ㅠ1" localSheetId="50">#REF!</definedName>
    <definedName name="ㅠ121" localSheetId="50">#REF!</definedName>
    <definedName name="_xlnm.Print_Area" localSheetId="50">'3.1C0627'!$A$1:$I$34</definedName>
    <definedName name="\e" localSheetId="51">#REF!</definedName>
    <definedName name="\g" localSheetId="51">#REF!</definedName>
    <definedName name="\O" localSheetId="51">#REF!</definedName>
    <definedName name="\s" localSheetId="51">#REF!</definedName>
    <definedName name="_\D" localSheetId="51">#REF!</definedName>
    <definedName name="_\X" localSheetId="51">#REF!</definedName>
    <definedName name="________cap11" localSheetId="51">#REF!</definedName>
    <definedName name="_______cap11" localSheetId="51">#REF!</definedName>
    <definedName name="______cap11" localSheetId="51">#REF!</definedName>
    <definedName name="_____key2" localSheetId="51" hidden="1">#REF!</definedName>
    <definedName name="____key2" localSheetId="51" hidden="1">#REF!</definedName>
    <definedName name="____YO1" localSheetId="51">#REF!</definedName>
    <definedName name="____총괄표" localSheetId="51" hidden="1">#REF!</definedName>
    <definedName name="___BMK10" localSheetId="51">#REF!</definedName>
    <definedName name="___HSH1" localSheetId="51">#REF!</definedName>
    <definedName name="___HSH2" localSheetId="51">#REF!</definedName>
    <definedName name="___HTB2" localSheetId="51">#REF!</definedName>
    <definedName name="___HTS1" localSheetId="51">#REF!</definedName>
    <definedName name="___key2" localSheetId="51" hidden="1">#REF!</definedName>
    <definedName name="___MS1" localSheetId="51">#REF!</definedName>
    <definedName name="___mu1" localSheetId="51">#REF!</definedName>
    <definedName name="___mu2" localSheetId="51">#REF!</definedName>
    <definedName name="___mu3" localSheetId="51">#REF!</definedName>
    <definedName name="___na7" localSheetId="51">#REF!</definedName>
    <definedName name="___nf1" localSheetId="51">#REF!</definedName>
    <definedName name="___nf2" localSheetId="51">#REF!</definedName>
    <definedName name="___nf3" localSheetId="51">#REF!</definedName>
    <definedName name="___ng30" localSheetId="51">#REF!</definedName>
    <definedName name="___ng35" localSheetId="51">#REF!</definedName>
    <definedName name="___NP1" localSheetId="51">#REF!</definedName>
    <definedName name="___NP2" localSheetId="51">#REF!</definedName>
    <definedName name="___NSH1" localSheetId="51">#REF!</definedName>
    <definedName name="___NSH2" localSheetId="51">#REF!</definedName>
    <definedName name="___pa7" localSheetId="51">#REF!</definedName>
    <definedName name="___pf1" localSheetId="51">#REF!</definedName>
    <definedName name="___pf2" localSheetId="51">#REF!</definedName>
    <definedName name="___pf3" localSheetId="51">#REF!</definedName>
    <definedName name="___pg30" localSheetId="51">#REF!</definedName>
    <definedName name="___pg35" localSheetId="51">#REF!</definedName>
    <definedName name="___ppa7" localSheetId="51">#REF!</definedName>
    <definedName name="___ppf1" localSheetId="51">#REF!</definedName>
    <definedName name="___ppf2" localSheetId="51">#REF!</definedName>
    <definedName name="___ppf3" localSheetId="51">#REF!</definedName>
    <definedName name="___ppg30" localSheetId="51">#REF!</definedName>
    <definedName name="___ppg35" localSheetId="51">#REF!</definedName>
    <definedName name="___QTY10" localSheetId="51">#REF!</definedName>
    <definedName name="___UPR10" localSheetId="51">#REF!</definedName>
    <definedName name="___vrc25" localSheetId="51">#REF!</definedName>
    <definedName name="___YO1" localSheetId="51">#REF!</definedName>
    <definedName name="___총괄표" localSheetId="51" hidden="1">#REF!</definedName>
    <definedName name="__16_3_0Crite" localSheetId="51">#REF!</definedName>
    <definedName name="__17_3_0Criteria" localSheetId="51">#REF!</definedName>
    <definedName name="__18_3__Crite" localSheetId="51">#REF!</definedName>
    <definedName name="__19_3__Criteria" localSheetId="51">#REF!</definedName>
    <definedName name="__20A15_" localSheetId="51">#REF!</definedName>
    <definedName name="__21G_0Extr" localSheetId="51">#REF!</definedName>
    <definedName name="__22G_0Extract" localSheetId="51">#REF!</definedName>
    <definedName name="__23G__Extr" localSheetId="51">#REF!</definedName>
    <definedName name="__24G__Extract" localSheetId="51">#REF!</definedName>
    <definedName name="__BMK10" localSheetId="51">#REF!</definedName>
    <definedName name="__cap11" localSheetId="51">#REF!</definedName>
    <definedName name="__HSH1" localSheetId="51">#REF!</definedName>
    <definedName name="__HSH2" localSheetId="51">#REF!</definedName>
    <definedName name="__HTB2" localSheetId="51">#REF!</definedName>
    <definedName name="__HTS1" localSheetId="51">#REF!</definedName>
    <definedName name="__key2" localSheetId="51" hidden="1">#REF!</definedName>
    <definedName name="__MS1" localSheetId="51">#REF!</definedName>
    <definedName name="__mu1" localSheetId="51">#REF!</definedName>
    <definedName name="__mu2" localSheetId="51">#REF!</definedName>
    <definedName name="__mu3" localSheetId="51">#REF!</definedName>
    <definedName name="__na7" localSheetId="51">#REF!</definedName>
    <definedName name="__nf1" localSheetId="51">#REF!</definedName>
    <definedName name="__nf2" localSheetId="51">#REF!</definedName>
    <definedName name="__nf3" localSheetId="51">#REF!</definedName>
    <definedName name="__ng30" localSheetId="51">#REF!</definedName>
    <definedName name="__ng35" localSheetId="51">#REF!</definedName>
    <definedName name="__NP1" localSheetId="51">#REF!</definedName>
    <definedName name="__NP2" localSheetId="51">#REF!</definedName>
    <definedName name="__NSH1" localSheetId="51">#REF!</definedName>
    <definedName name="__NSH2" localSheetId="51">#REF!</definedName>
    <definedName name="__pa7" localSheetId="51">#REF!</definedName>
    <definedName name="__pf1" localSheetId="51">#REF!</definedName>
    <definedName name="__pf2" localSheetId="51">#REF!</definedName>
    <definedName name="__pf3" localSheetId="51">#REF!</definedName>
    <definedName name="__pg30" localSheetId="51">#REF!</definedName>
    <definedName name="__pg35" localSheetId="51">#REF!</definedName>
    <definedName name="__ppa7" localSheetId="51">#REF!</definedName>
    <definedName name="__ppf1" localSheetId="51">#REF!</definedName>
    <definedName name="__ppf2" localSheetId="51">#REF!</definedName>
    <definedName name="__ppf3" localSheetId="51">#REF!</definedName>
    <definedName name="__ppg30" localSheetId="51">#REF!</definedName>
    <definedName name="__ppg35" localSheetId="51">#REF!</definedName>
    <definedName name="__QTY10" localSheetId="51">#REF!</definedName>
    <definedName name="__UPR10" localSheetId="51">#REF!</definedName>
    <definedName name="__vrc25" localSheetId="51">#REF!</definedName>
    <definedName name="__YO1" localSheetId="51">#REF!</definedName>
    <definedName name="__총괄표" localSheetId="51" hidden="1">#REF!</definedName>
    <definedName name="_000年.xls" localSheetId="51">#REF!</definedName>
    <definedName name="_001年.xls" localSheetId="51">#REF!</definedName>
    <definedName name="_002年.xls" localSheetId="51">#REF!</definedName>
    <definedName name="_16.025_8.297_18.65__10.5" localSheetId="51">#REF!</definedName>
    <definedName name="_16_3_0Crite" localSheetId="51">#REF!</definedName>
    <definedName name="_17_3_0Criteria" localSheetId="51">#REF!</definedName>
    <definedName name="_18_3__Crite" localSheetId="51">#REF!</definedName>
    <definedName name="_19_3__Criteria" localSheetId="51">#REF!</definedName>
    <definedName name="_1공장" localSheetId="51">#REF!</definedName>
    <definedName name="_20A15_" localSheetId="51">#REF!</definedName>
    <definedName name="_21G_0Extr" localSheetId="51">#REF!</definedName>
    <definedName name="_22G_0Extract" localSheetId="51">#REF!</definedName>
    <definedName name="_23G__Extr" localSheetId="51">#REF!</definedName>
    <definedName name="_24G__Extract" localSheetId="51">#REF!</definedName>
    <definedName name="_2공장" localSheetId="51">#REF!</definedName>
    <definedName name="_3공장" localSheetId="51">#REF!</definedName>
    <definedName name="_58_3" localSheetId="51">#REF!</definedName>
    <definedName name="_61_3_0Crite" localSheetId="51">#REF!</definedName>
    <definedName name="_64_3_0Criteria" localSheetId="51">#REF!</definedName>
    <definedName name="_67_3__Crite" localSheetId="51">#REF!</definedName>
    <definedName name="_70_3__Criteria" localSheetId="51">#REF!</definedName>
    <definedName name="_71A15_" localSheetId="51">#REF!</definedName>
    <definedName name="_74G" localSheetId="51">#REF!</definedName>
    <definedName name="_77G_0Extr" localSheetId="51">#REF!</definedName>
    <definedName name="_80G_0Extract" localSheetId="51">#REF!</definedName>
    <definedName name="_83G__Extr" localSheetId="51">#REF!</definedName>
    <definedName name="_86G__Extract" localSheetId="51">#REF!</definedName>
    <definedName name="_A" localSheetId="51">#REF!</definedName>
    <definedName name="_BMK10" localSheetId="51">#REF!</definedName>
    <definedName name="_cap11" localSheetId="51">#REF!</definedName>
    <definedName name="_Dist_Bin" localSheetId="51" hidden="1">#REF!</definedName>
    <definedName name="_Dist_Values" localSheetId="51" hidden="1">#REF!</definedName>
    <definedName name="_Fill" localSheetId="51" hidden="1">#REF!</definedName>
    <definedName name="_HSH1" localSheetId="51">#REF!</definedName>
    <definedName name="_HSH2" localSheetId="51">#REF!</definedName>
    <definedName name="_HTB2" localSheetId="51">#REF!</definedName>
    <definedName name="_HTS1" localSheetId="51">#REF!</definedName>
    <definedName name="_Key1" localSheetId="51" hidden="1">#REF!</definedName>
    <definedName name="_Key2" localSheetId="51" hidden="1">#REF!</definedName>
    <definedName name="_MS1" localSheetId="51">#REF!</definedName>
    <definedName name="_mu1" localSheetId="51">#REF!</definedName>
    <definedName name="_mu2" localSheetId="51">#REF!</definedName>
    <definedName name="_mu3" localSheetId="51">#REF!</definedName>
    <definedName name="_na7" localSheetId="51">#REF!</definedName>
    <definedName name="_nf1" localSheetId="51">#REF!</definedName>
    <definedName name="_nf2" localSheetId="51">#REF!</definedName>
    <definedName name="_nf3" localSheetId="51">#REF!</definedName>
    <definedName name="_ng30" localSheetId="51">#REF!</definedName>
    <definedName name="_ng35" localSheetId="51">#REF!</definedName>
    <definedName name="_NP1" localSheetId="51">#REF!</definedName>
    <definedName name="_NP2" localSheetId="51">#REF!</definedName>
    <definedName name="_NSH1" localSheetId="51">#REF!</definedName>
    <definedName name="_NSH2" localSheetId="51">#REF!</definedName>
    <definedName name="_pa7" localSheetId="51">#REF!</definedName>
    <definedName name="_pf1" localSheetId="51">#REF!</definedName>
    <definedName name="_pf2" localSheetId="51">#REF!</definedName>
    <definedName name="_pf3" localSheetId="51">#REF!</definedName>
    <definedName name="_pg30" localSheetId="51">#REF!</definedName>
    <definedName name="_pg35" localSheetId="51">#REF!</definedName>
    <definedName name="_ppa7" localSheetId="51">#REF!</definedName>
    <definedName name="_ppf1" localSheetId="51">#REF!</definedName>
    <definedName name="_ppf2" localSheetId="51">#REF!</definedName>
    <definedName name="_ppf3" localSheetId="51">#REF!</definedName>
    <definedName name="_ppg30" localSheetId="51">#REF!</definedName>
    <definedName name="_ppg35" localSheetId="51">#REF!</definedName>
    <definedName name="_QTY10" localSheetId="51">#REF!</definedName>
    <definedName name="_Sort" localSheetId="51" hidden="1">#REF!</definedName>
    <definedName name="_Table1_In1" localSheetId="51" hidden="1">#REF!</definedName>
    <definedName name="_Table1_Out" localSheetId="51" hidden="1">#REF!</definedName>
    <definedName name="_UPR10" localSheetId="51">#REF!</definedName>
    <definedName name="_vrc25" localSheetId="51">#REF!</definedName>
    <definedName name="_YO1" localSheetId="51">#REF!</definedName>
    <definedName name="_총괄표" localSheetId="51" hidden="1">#REF!</definedName>
    <definedName name="A_1" localSheetId="51">#REF!</definedName>
    <definedName name="A_2" localSheetId="51">#REF!</definedName>
    <definedName name="A_3" localSheetId="51">#REF!</definedName>
    <definedName name="A_4" localSheetId="51">#REF!</definedName>
    <definedName name="A_5" localSheetId="51">#REF!</definedName>
    <definedName name="A_6" localSheetId="51">#REF!</definedName>
    <definedName name="A1_" localSheetId="51">#REF!</definedName>
    <definedName name="A15." localSheetId="51">#REF!</definedName>
    <definedName name="A2_" localSheetId="51">#REF!</definedName>
    <definedName name="A3_" localSheetId="51">#REF!</definedName>
    <definedName name="A315yoo1" localSheetId="51">#REF!</definedName>
    <definedName name="A4_" localSheetId="51">#REF!</definedName>
    <definedName name="A5_" localSheetId="51">#REF!</definedName>
    <definedName name="A7_" localSheetId="51">#REF!</definedName>
    <definedName name="A8_" localSheetId="51">#REF!</definedName>
    <definedName name="A9_" localSheetId="51">#REF!</definedName>
    <definedName name="AA" localSheetId="51" hidden="1">#REF!</definedName>
    <definedName name="AMOUNT" localSheetId="51">#REF!</definedName>
    <definedName name="are" localSheetId="51">#REF!</definedName>
    <definedName name="as" localSheetId="51" hidden="1">#REF!</definedName>
    <definedName name="b_1" localSheetId="51">#REF!</definedName>
    <definedName name="B0" localSheetId="51">#REF!</definedName>
    <definedName name="B1_" localSheetId="51">#REF!</definedName>
    <definedName name="B1381." localSheetId="51">#REF!</definedName>
    <definedName name="B1A" localSheetId="51">#REF!</definedName>
    <definedName name="B1WL" localSheetId="51">#REF!</definedName>
    <definedName name="B1WR" localSheetId="51">#REF!</definedName>
    <definedName name="B2A" localSheetId="51">#REF!</definedName>
    <definedName name="B2WL" localSheetId="51">#REF!</definedName>
    <definedName name="B2WR" localSheetId="51">#REF!</definedName>
    <definedName name="B3A" localSheetId="51">#REF!</definedName>
    <definedName name="B4A" localSheetId="51">#REF!</definedName>
    <definedName name="B5A" localSheetId="51">#REF!</definedName>
    <definedName name="B6A" localSheetId="51">#REF!</definedName>
    <definedName name="B7A" localSheetId="51">#REF!</definedName>
    <definedName name="B8A" localSheetId="51">#REF!</definedName>
    <definedName name="BA" localSheetId="51">#REF!</definedName>
    <definedName name="BAE_GWANG_GONG" localSheetId="51">#REF!</definedName>
    <definedName name="BB" localSheetId="51">#REF!</definedName>
    <definedName name="bbb" localSheetId="51">#REF!</definedName>
    <definedName name="BHU" localSheetId="51">#REF!</definedName>
    <definedName name="BI_GAE_GONG" localSheetId="51">#REF!</definedName>
    <definedName name="BIGO" localSheetId="51">#REF!</definedName>
    <definedName name="BJ_GLF" localSheetId="51">#REF!</definedName>
    <definedName name="BJ_LR" localSheetId="51">#REF!</definedName>
    <definedName name="BMO" localSheetId="51">#REF!</definedName>
    <definedName name="BO" localSheetId="51">#REF!</definedName>
    <definedName name="BO_ON_GONG" localSheetId="51">#REF!</definedName>
    <definedName name="BO_TONG_IN_BU" localSheetId="51">#REF!</definedName>
    <definedName name="BSH" localSheetId="51">#REF!</definedName>
    <definedName name="BV" localSheetId="51">#REF!</definedName>
    <definedName name="C_1" localSheetId="51">#REF!</definedName>
    <definedName name="C_2" localSheetId="51">#REF!</definedName>
    <definedName name="C_3" localSheetId="51">#REF!</definedName>
    <definedName name="cap" localSheetId="51">#REF!</definedName>
    <definedName name="CCC" localSheetId="51">#REF!</definedName>
    <definedName name="CHUK_RYANG_SA" localSheetId="51">#REF!</definedName>
    <definedName name="CHUL_GOL_GONG" localSheetId="51">#REF!</definedName>
    <definedName name="CHUL_GONG" localSheetId="51">#REF!</definedName>
    <definedName name="CIVIL" localSheetId="51">#REF!</definedName>
    <definedName name="CKSP" localSheetId="51">#REF!</definedName>
    <definedName name="Client" localSheetId="51">#REF!</definedName>
    <definedName name="CM" localSheetId="51">#REF!</definedName>
    <definedName name="COD" localSheetId="51">#REF!</definedName>
    <definedName name="CODE" localSheetId="51">#REF!</definedName>
    <definedName name="cola" localSheetId="51">#REF!</definedName>
    <definedName name="cola11" localSheetId="51">#REF!</definedName>
    <definedName name="colb" localSheetId="51">#REF!</definedName>
    <definedName name="Conc_A" localSheetId="51">#REF!</definedName>
    <definedName name="Conc_C" localSheetId="51">#REF!</definedName>
    <definedName name="COST" localSheetId="51" hidden="1">#REF!</definedName>
    <definedName name="COSTT" localSheetId="51" hidden="1">#REF!</definedName>
    <definedName name="CPK" localSheetId="51">#REF!</definedName>
    <definedName name="CR" localSheetId="51">#REF!</definedName>
    <definedName name="D0" localSheetId="51">#REF!</definedName>
    <definedName name="D00" localSheetId="51">#REF!</definedName>
    <definedName name="D000" localSheetId="51">#REF!</definedName>
    <definedName name="DAN" localSheetId="51">#REF!</definedName>
    <definedName name="DANGA" localSheetId="51">#REF!,#REF!</definedName>
    <definedName name="danga2" localSheetId="51">#REF!,#REF!</definedName>
    <definedName name="Database" localSheetId="51" hidden="1">#REF!</definedName>
    <definedName name="database2" localSheetId="51">#REF!</definedName>
    <definedName name="date" localSheetId="51">#REF!</definedName>
    <definedName name="Date_Bidding" localSheetId="51">#REF!</definedName>
    <definedName name="DE" localSheetId="51">#REF!</definedName>
    <definedName name="DF" localSheetId="51">#REF!</definedName>
    <definedName name="dl" localSheetId="51">#REF!</definedName>
    <definedName name="DO_JANG_GONG" localSheetId="51">#REF!</definedName>
    <definedName name="DPI" localSheetId="51">#REF!</definedName>
    <definedName name="DPP" localSheetId="51">#REF!</definedName>
    <definedName name="DS" localSheetId="51">#REF!</definedName>
    <definedName name="DSVP" localSheetId="51">#REF!</definedName>
    <definedName name="DUCT_GONG" localSheetId="51">#REF!</definedName>
    <definedName name="E10M" localSheetId="51">#REF!</definedName>
    <definedName name="E10P" localSheetId="51">#REF!</definedName>
    <definedName name="E11M" localSheetId="51">#REF!</definedName>
    <definedName name="E11P" localSheetId="51">#REF!</definedName>
    <definedName name="E12M" localSheetId="51">#REF!</definedName>
    <definedName name="E12P" localSheetId="51">#REF!</definedName>
    <definedName name="E13M" localSheetId="51">#REF!</definedName>
    <definedName name="E13P" localSheetId="51">#REF!</definedName>
    <definedName name="E14M" localSheetId="51">#REF!</definedName>
    <definedName name="E14P" localSheetId="51">#REF!</definedName>
    <definedName name="E15M" localSheetId="51">#REF!</definedName>
    <definedName name="E15P" localSheetId="51">#REF!</definedName>
    <definedName name="E16M" localSheetId="51">#REF!</definedName>
    <definedName name="E16P" localSheetId="51">#REF!</definedName>
    <definedName name="E17M" localSheetId="51">#REF!</definedName>
    <definedName name="E17P" localSheetId="51">#REF!</definedName>
    <definedName name="E18M" localSheetId="51">#REF!</definedName>
    <definedName name="E18P" localSheetId="51">#REF!</definedName>
    <definedName name="E19M" localSheetId="51">#REF!</definedName>
    <definedName name="E19P" localSheetId="51">#REF!</definedName>
    <definedName name="E1E" localSheetId="51">#REF!</definedName>
    <definedName name="E1M" localSheetId="51">#REF!</definedName>
    <definedName name="E1P" localSheetId="51">#REF!</definedName>
    <definedName name="E20M" localSheetId="51">#REF!</definedName>
    <definedName name="E20P" localSheetId="51">#REF!</definedName>
    <definedName name="E21M" localSheetId="51">#REF!</definedName>
    <definedName name="E21P" localSheetId="51">#REF!</definedName>
    <definedName name="E22M" localSheetId="51">#REF!</definedName>
    <definedName name="E22P" localSheetId="51">#REF!</definedName>
    <definedName name="E23M" localSheetId="51">#REF!</definedName>
    <definedName name="E23P" localSheetId="51">#REF!</definedName>
    <definedName name="E24M" localSheetId="51">#REF!</definedName>
    <definedName name="E24P" localSheetId="51">#REF!</definedName>
    <definedName name="E26E" localSheetId="51">#REF!</definedName>
    <definedName name="E26M" localSheetId="51">#REF!</definedName>
    <definedName name="E26P" localSheetId="51">#REF!</definedName>
    <definedName name="E27E" localSheetId="51">#REF!</definedName>
    <definedName name="E27M" localSheetId="51">#REF!</definedName>
    <definedName name="E27P" localSheetId="51">#REF!</definedName>
    <definedName name="E28E" localSheetId="51">#REF!</definedName>
    <definedName name="E28M" localSheetId="51">#REF!</definedName>
    <definedName name="E28P" localSheetId="51">#REF!</definedName>
    <definedName name="E29M" localSheetId="51">#REF!</definedName>
    <definedName name="E29P" localSheetId="51">#REF!</definedName>
    <definedName name="E2E" localSheetId="51">#REF!</definedName>
    <definedName name="E2M" localSheetId="51">#REF!</definedName>
    <definedName name="E2P" localSheetId="51">#REF!</definedName>
    <definedName name="E30M" localSheetId="51">#REF!</definedName>
    <definedName name="E30P" localSheetId="51">#REF!</definedName>
    <definedName name="E35M" localSheetId="51">#REF!</definedName>
    <definedName name="E35P" localSheetId="51">#REF!</definedName>
    <definedName name="E3P" localSheetId="51">#REF!</definedName>
    <definedName name="E43M" localSheetId="51">#REF!</definedName>
    <definedName name="E43P" localSheetId="51">#REF!</definedName>
    <definedName name="E44M" localSheetId="51">#REF!</definedName>
    <definedName name="E44P" localSheetId="51">#REF!</definedName>
    <definedName name="E45M" localSheetId="51">#REF!</definedName>
    <definedName name="E45P" localSheetId="51">#REF!</definedName>
    <definedName name="E46M" localSheetId="51">#REF!</definedName>
    <definedName name="E46P" localSheetId="51">#REF!</definedName>
    <definedName name="E47M" localSheetId="51">#REF!</definedName>
    <definedName name="E47P" localSheetId="51">#REF!</definedName>
    <definedName name="E49M" localSheetId="51">#REF!</definedName>
    <definedName name="E49P" localSheetId="51">#REF!</definedName>
    <definedName name="E4M" localSheetId="51">#REF!</definedName>
    <definedName name="E4P" localSheetId="51">#REF!</definedName>
    <definedName name="E50M" localSheetId="51">#REF!</definedName>
    <definedName name="E50P" localSheetId="51">#REF!</definedName>
    <definedName name="E51E" localSheetId="51">#REF!</definedName>
    <definedName name="E5M" localSheetId="51">#REF!</definedName>
    <definedName name="E5P" localSheetId="51">#REF!</definedName>
    <definedName name="E6M" localSheetId="51">#REF!</definedName>
    <definedName name="E6P" localSheetId="51">#REF!</definedName>
    <definedName name="E7M" localSheetId="51">#REF!</definedName>
    <definedName name="E7P" localSheetId="51">#REF!</definedName>
    <definedName name="E8M" localSheetId="51">#REF!</definedName>
    <definedName name="E8P" localSheetId="51">#REF!</definedName>
    <definedName name="E9M" localSheetId="51">#REF!</definedName>
    <definedName name="E9P" localSheetId="51">#REF!</definedName>
    <definedName name="eee" localSheetId="51" hidden="1">#REF!</definedName>
    <definedName name="Exchange_Rate" localSheetId="51">#REF!</definedName>
    <definedName name="Extract_MI" localSheetId="51">#REF!</definedName>
    <definedName name="fact" localSheetId="51">#REF!</definedName>
    <definedName name="FD" localSheetId="51">#REF!</definedName>
    <definedName name="FEEL" localSheetId="51">#REF!</definedName>
    <definedName name="fjkf" localSheetId="51">#REF!</definedName>
    <definedName name="Form" localSheetId="51">#REF!</definedName>
    <definedName name="fvdsa" localSheetId="51">#REF!</definedName>
    <definedName name="fwk" localSheetId="51">#REF!</definedName>
    <definedName name="GAE_JANG_GONG" localSheetId="51">#REF!</definedName>
    <definedName name="GEMCO" localSheetId="51" hidden="1">#REF!</definedName>
    <definedName name="gfdgdgdf" localSheetId="51">#REF!</definedName>
    <definedName name="gfggfr" localSheetId="51">#REF!</definedName>
    <definedName name="GG" localSheetId="51">#REF!</definedName>
    <definedName name="GGGG" localSheetId="51">#REF!</definedName>
    <definedName name="gh" localSheetId="51">#REF!</definedName>
    <definedName name="GI_GAE_SUL_CHI_GONG" localSheetId="51">#REF!</definedName>
    <definedName name="GJ" localSheetId="51">#REF!</definedName>
    <definedName name="gjj" localSheetId="51">#REF!</definedName>
    <definedName name="GK" localSheetId="51">#REF!</definedName>
    <definedName name="GONGCODE" localSheetId="51">#REF!</definedName>
    <definedName name="grew" localSheetId="51" hidden="1">#REF!</definedName>
    <definedName name="Gtb" localSheetId="51">#REF!</definedName>
    <definedName name="gtbtt" localSheetId="51">#REF!</definedName>
    <definedName name="GUMAK" localSheetId="51">#REF!</definedName>
    <definedName name="Gxl" localSheetId="51">#REF!</definedName>
    <definedName name="gxltt" localSheetId="51">#REF!</definedName>
    <definedName name="GY" localSheetId="51">#REF!</definedName>
    <definedName name="H1L" localSheetId="51">#REF!</definedName>
    <definedName name="H1R" localSheetId="51">#REF!</definedName>
    <definedName name="H1WL" localSheetId="51">#REF!</definedName>
    <definedName name="H1WR" localSheetId="51">#REF!</definedName>
    <definedName name="H2L" localSheetId="51">#REF!</definedName>
    <definedName name="H2R" localSheetId="51">#REF!</definedName>
    <definedName name="H2WL" localSheetId="51">#REF!</definedName>
    <definedName name="H2WR" localSheetId="51">#REF!</definedName>
    <definedName name="H3L" localSheetId="51">#REF!</definedName>
    <definedName name="H3R" localSheetId="51">#REF!</definedName>
    <definedName name="H3WL" localSheetId="51">#REF!</definedName>
    <definedName name="H3WR" localSheetId="51">#REF!</definedName>
    <definedName name="H4L" localSheetId="51">#REF!</definedName>
    <definedName name="H4R" localSheetId="51">#REF!</definedName>
    <definedName name="H5L" localSheetId="51">#REF!</definedName>
    <definedName name="H5R" localSheetId="51">#REF!</definedName>
    <definedName name="H6L" localSheetId="51">#REF!</definedName>
    <definedName name="H6R" localSheetId="51">#REF!</definedName>
    <definedName name="H7L" localSheetId="51">#REF!</definedName>
    <definedName name="H7R" localSheetId="51">#REF!</definedName>
    <definedName name="H9A" localSheetId="51">#REF!</definedName>
    <definedName name="HAF" localSheetId="51">#REF!</definedName>
    <definedName name="han" localSheetId="51" hidden="1">#REF!</definedName>
    <definedName name="hanliangbiao" localSheetId="51">#REF!</definedName>
    <definedName name="hardwar" localSheetId="51" hidden="1">#REF!</definedName>
    <definedName name="HBV" localSheetId="51">#REF!</definedName>
    <definedName name="HCR" localSheetId="51">#REF!</definedName>
    <definedName name="HDSVP" localSheetId="51">#REF!</definedName>
    <definedName name="HHAF" localSheetId="51">#REF!</definedName>
    <definedName name="HHMF" localSheetId="51">#REF!</definedName>
    <definedName name="HL" localSheetId="51">#REF!</definedName>
    <definedName name="HMF" localSheetId="51">#REF!</definedName>
    <definedName name="HMOTOR" localSheetId="51">#REF!</definedName>
    <definedName name="HPUMP" localSheetId="51">#REF!</definedName>
    <definedName name="HR" localSheetId="51">#REF!</definedName>
    <definedName name="HSH" localSheetId="51">#REF!</definedName>
    <definedName name="HSV" localSheetId="51">#REF!</definedName>
    <definedName name="htb" localSheetId="51">#REF!</definedName>
    <definedName name="hts" localSheetId="51">#REF!</definedName>
    <definedName name="HVAFP" localSheetId="51">#REF!</definedName>
    <definedName name="HVMF" localSheetId="51">#REF!</definedName>
    <definedName name="HWEI" localSheetId="51">#REF!</definedName>
    <definedName name="HWL" localSheetId="51">#REF!</definedName>
    <definedName name="HWR" localSheetId="51">#REF!</definedName>
    <definedName name="i" localSheetId="51">#REF!</definedName>
    <definedName name="ID" localSheetId="51">#REF!,#REF!</definedName>
    <definedName name="JA" localSheetId="51">#REF!</definedName>
    <definedName name="JE_GWAN_GONG" localSheetId="51">#REF!</definedName>
    <definedName name="jg" localSheetId="51">#REF!</definedName>
    <definedName name="jhjyg" localSheetId="51">#REF!</definedName>
    <definedName name="JK" localSheetId="51">#REF!</definedName>
    <definedName name="JUNG_GI_UN_JUN" localSheetId="51">#REF!</definedName>
    <definedName name="kim" localSheetId="51">#REF!</definedName>
    <definedName name="KJ" localSheetId="51">#REF!</definedName>
    <definedName name="kjjh" localSheetId="51">#REF!</definedName>
    <definedName name="kk" localSheetId="51" hidden="1">#REF!</definedName>
    <definedName name="LA" localSheetId="51">#REF!</definedName>
    <definedName name="Labor_Cost" localSheetId="51">#REF!</definedName>
    <definedName name="lf" localSheetId="51">#REF!</definedName>
    <definedName name="lll" localSheetId="51">#REF!</definedName>
    <definedName name="lllllll" localSheetId="51">#REF!</definedName>
    <definedName name="LMO" localSheetId="51">#REF!</definedName>
    <definedName name="LPI" localSheetId="51">#REF!</definedName>
    <definedName name="LSH" localSheetId="51">#REF!</definedName>
    <definedName name="Material" localSheetId="51">#REF!</definedName>
    <definedName name="MD" localSheetId="51">#REF!</definedName>
    <definedName name="MOK_DO_GONG" localSheetId="51">#REF!</definedName>
    <definedName name="MOK_GONG" localSheetId="51">#REF!</definedName>
    <definedName name="MONEY" localSheetId="51">#REF!,#REF!</definedName>
    <definedName name="MOTOR" localSheetId="51">#REF!</definedName>
    <definedName name="ms" localSheetId="51">#REF!</definedName>
    <definedName name="msc" localSheetId="51">#REF!</definedName>
    <definedName name="n" localSheetId="51" hidden="1">#REF!</definedName>
    <definedName name="N1S" localSheetId="51">#REF!</definedName>
    <definedName name="N2S" localSheetId="51">#REF!</definedName>
    <definedName name="N3S" localSheetId="51">#REF!</definedName>
    <definedName name="NAME" localSheetId="51">#REF!</definedName>
    <definedName name="NDO" localSheetId="51">#REF!</definedName>
    <definedName name="NK" localSheetId="51">#REF!</definedName>
    <definedName name="NO" localSheetId="51">#REF!</definedName>
    <definedName name="NPI" localSheetId="51">#REF!</definedName>
    <definedName name="ns" localSheetId="51">#REF!</definedName>
    <definedName name="NSH" localSheetId="51">#REF!</definedName>
    <definedName name="NSO" localSheetId="51">#REF!</definedName>
    <definedName name="o" localSheetId="51">#REF!</definedName>
    <definedName name="OOO" localSheetId="51">#REF!</definedName>
    <definedName name="p_all" localSheetId="51">#REF!</definedName>
    <definedName name="Pad_1" localSheetId="51">#REF!</definedName>
    <definedName name="PC_Pile" localSheetId="51">#REF!</definedName>
    <definedName name="Period_Const" localSheetId="51">#REF!</definedName>
    <definedName name="Pile_Driving" localSheetId="51">#REF!</definedName>
    <definedName name="PLANT_BAE_GWAN_GONG" localSheetId="51">#REF!</definedName>
    <definedName name="PLANT_GI_GAE_SUL_CHI_GONG" localSheetId="51">#REF!</definedName>
    <definedName name="PLANT_JE_GWAN_GONG" localSheetId="51">#REF!</definedName>
    <definedName name="PLANT_JUN_GONG" localSheetId="51">#REF!</definedName>
    <definedName name="PLANT_YONG_JUB_GONG" localSheetId="51">#REF!</definedName>
    <definedName name="plast" localSheetId="51">#REF!</definedName>
    <definedName name="PPP" localSheetId="51">#REF!</definedName>
    <definedName name="pps" localSheetId="51">#REF!</definedName>
    <definedName name="PRICE" localSheetId="51">#REF!</definedName>
    <definedName name="PRIN_TITLES" localSheetId="51">#REF!</definedName>
    <definedName name="Print_Area\C" localSheetId="51">#REF!</definedName>
    <definedName name="Print_Area_MI" localSheetId="51">#REF!</definedName>
    <definedName name="PRINT_AREA_MI1" localSheetId="51">#REF!</definedName>
    <definedName name="_xlnm.Print_Titles" localSheetId="51">#REF!</definedName>
    <definedName name="Print_Titles_MI" localSheetId="51">#REF!</definedName>
    <definedName name="PRINT_TITLES_MI1" localSheetId="51">#REF!</definedName>
    <definedName name="ps" localSheetId="51">#REF!</definedName>
    <definedName name="PUMP" localSheetId="51">#REF!</definedName>
    <definedName name="QQQ" localSheetId="51">#REF!</definedName>
    <definedName name="RATE" localSheetId="51">#REF!</definedName>
    <definedName name="Rebar" localSheetId="51">#REF!</definedName>
    <definedName name="Recorder" localSheetId="51" hidden="1">#REF!</definedName>
    <definedName name="RIBET_GONG" localSheetId="51">#REF!</definedName>
    <definedName name="RRR" localSheetId="51">#REF!</definedName>
    <definedName name="s" localSheetId="51">#REF!</definedName>
    <definedName name="sd" localSheetId="51">#REF!</definedName>
    <definedName name="sdg" localSheetId="51" hidden="1">#REF!</definedName>
    <definedName name="sdsss" localSheetId="51">#REF!</definedName>
    <definedName name="SEQCODE" localSheetId="51">#REF!</definedName>
    <definedName name="SFSDFS" localSheetId="51">#REF!</definedName>
    <definedName name="SK" localSheetId="51">#REF!</definedName>
    <definedName name="SKE" localSheetId="51">#REF!</definedName>
    <definedName name="Slab_Connect" localSheetId="51">#REF!</definedName>
    <definedName name="sort" localSheetId="51">#REF!</definedName>
    <definedName name="sort2" localSheetId="51">#REF!</definedName>
    <definedName name="SP" localSheetId="51">#REF!</definedName>
    <definedName name="SPEC" localSheetId="51">#REF!</definedName>
    <definedName name="Story_Total" localSheetId="51">#REF!</definedName>
    <definedName name="Struct_Type" localSheetId="51">#REF!</definedName>
    <definedName name="SUMMARY" localSheetId="51" hidden="1">#REF!</definedName>
    <definedName name="SUMMARYT" localSheetId="51" hidden="1">#REF!</definedName>
    <definedName name="SV" localSheetId="51">#REF!</definedName>
    <definedName name="SWL" localSheetId="51">#REF!</definedName>
    <definedName name="SWR" localSheetId="51">#REF!</definedName>
    <definedName name="T10M" localSheetId="51">#REF!</definedName>
    <definedName name="T10P" localSheetId="51">#REF!</definedName>
    <definedName name="T11M" localSheetId="51">#REF!</definedName>
    <definedName name="T11P" localSheetId="51">#REF!</definedName>
    <definedName name="T12M" localSheetId="51">#REF!</definedName>
    <definedName name="T12P" localSheetId="51">#REF!</definedName>
    <definedName name="T13M" localSheetId="51">#REF!</definedName>
    <definedName name="T13P" localSheetId="51">#REF!</definedName>
    <definedName name="T14M" localSheetId="51">#REF!</definedName>
    <definedName name="T14P" localSheetId="51">#REF!</definedName>
    <definedName name="T15M" localSheetId="51">#REF!</definedName>
    <definedName name="T15P" localSheetId="51">#REF!</definedName>
    <definedName name="T16M" localSheetId="51">#REF!</definedName>
    <definedName name="T16P" localSheetId="51">#REF!</definedName>
    <definedName name="T17M" localSheetId="51">#REF!</definedName>
    <definedName name="T17P" localSheetId="51">#REF!</definedName>
    <definedName name="T18M" localSheetId="51">#REF!</definedName>
    <definedName name="T18P" localSheetId="51">#REF!</definedName>
    <definedName name="T19M" localSheetId="51">#REF!</definedName>
    <definedName name="T19P" localSheetId="51">#REF!</definedName>
    <definedName name="T1E" localSheetId="51">#REF!</definedName>
    <definedName name="T1M" localSheetId="51">#REF!</definedName>
    <definedName name="T1P" localSheetId="51">#REF!</definedName>
    <definedName name="T1S" localSheetId="51">#REF!</definedName>
    <definedName name="T20M" localSheetId="51">#REF!</definedName>
    <definedName name="T20P" localSheetId="51">#REF!</definedName>
    <definedName name="T21M" localSheetId="51">#REF!</definedName>
    <definedName name="T21P" localSheetId="51">#REF!</definedName>
    <definedName name="T22E" localSheetId="51">#REF!</definedName>
    <definedName name="T23M" localSheetId="51">#REF!</definedName>
    <definedName name="T23P" localSheetId="51">#REF!</definedName>
    <definedName name="T24M" localSheetId="51">#REF!</definedName>
    <definedName name="T24P" localSheetId="51">#REF!</definedName>
    <definedName name="T2E" localSheetId="51">#REF!</definedName>
    <definedName name="T2M" localSheetId="51">#REF!</definedName>
    <definedName name="T2P" localSheetId="51">#REF!</definedName>
    <definedName name="T2S" localSheetId="51">#REF!</definedName>
    <definedName name="T3P" localSheetId="51">#REF!</definedName>
    <definedName name="T3S" localSheetId="51">#REF!</definedName>
    <definedName name="T4M" localSheetId="51">#REF!</definedName>
    <definedName name="T4P" localSheetId="51">#REF!</definedName>
    <definedName name="T5M" localSheetId="51">#REF!</definedName>
    <definedName name="T5P" localSheetId="51">#REF!</definedName>
    <definedName name="T6M" localSheetId="51">#REF!</definedName>
    <definedName name="T6P" localSheetId="51">#REF!</definedName>
    <definedName name="T7M" localSheetId="51">#REF!</definedName>
    <definedName name="T7P" localSheetId="51">#REF!</definedName>
    <definedName name="T8M" localSheetId="51">#REF!</definedName>
    <definedName name="T8P" localSheetId="51">#REF!</definedName>
    <definedName name="T9M" localSheetId="51">#REF!</definedName>
    <definedName name="T9P" localSheetId="51">#REF!</definedName>
    <definedName name="TITLE" localSheetId="51">#REF!</definedName>
    <definedName name="TK_BYUL_IN_BU" localSheetId="51">#REF!</definedName>
    <definedName name="TMO" localSheetId="51">#REF!</definedName>
    <definedName name="Total_Floor_Area" localSheetId="51">#REF!</definedName>
    <definedName name="tr" localSheetId="51" hidden="1">#REF!</definedName>
    <definedName name="TT" localSheetId="51">#REF!</definedName>
    <definedName name="TTT" localSheetId="51">#REF!</definedName>
    <definedName name="tuchal" localSheetId="51">#REF!</definedName>
    <definedName name="TW" localSheetId="51">#REF!</definedName>
    <definedName name="TWL" localSheetId="51">#REF!</definedName>
    <definedName name="TWR" localSheetId="51">#REF!</definedName>
    <definedName name="TYPE" localSheetId="51">#REF!</definedName>
    <definedName name="TYPEEA" localSheetId="51">#REF!</definedName>
    <definedName name="UNIT" localSheetId="51">#REF!</definedName>
    <definedName name="VAFP" localSheetId="51">#REF!</definedName>
    <definedName name="VBV" localSheetId="51">#REF!</definedName>
    <definedName name="VCR" localSheetId="51">#REF!</definedName>
    <definedName name="VDSVP" localSheetId="51">#REF!</definedName>
    <definedName name="VHAF" localSheetId="51">#REF!</definedName>
    <definedName name="VHMF" localSheetId="51">#REF!</definedName>
    <definedName name="VMF" localSheetId="51">#REF!</definedName>
    <definedName name="VMOTOR" localSheetId="51">#REF!</definedName>
    <definedName name="VPUMP" localSheetId="51">#REF!</definedName>
    <definedName name="VSV" localSheetId="51">#REF!</definedName>
    <definedName name="VVAFP" localSheetId="51">#REF!</definedName>
    <definedName name="VVMF" localSheetId="51">#REF!</definedName>
    <definedName name="VVV" localSheetId="51">#REF!</definedName>
    <definedName name="VWEI" localSheetId="51">#REF!</definedName>
    <definedName name="w" localSheetId="51">#REF!</definedName>
    <definedName name="WEI" localSheetId="51">#REF!</definedName>
    <definedName name="Work_Description" localSheetId="51">#REF!</definedName>
    <definedName name="WSO" localSheetId="51">#REF!</definedName>
    <definedName name="WW" localSheetId="51">#REF!</definedName>
    <definedName name="X9701D_일위대가_List" localSheetId="51">#REF!</definedName>
    <definedName name="XA" localSheetId="51">#REF!</definedName>
    <definedName name="XS" localSheetId="51">#REF!</definedName>
    <definedName name="xx" localSheetId="51" hidden="1">#REF!</definedName>
    <definedName name="xxx" localSheetId="51" hidden="1">#REF!</definedName>
    <definedName name="XZ" localSheetId="51">#REF!</definedName>
    <definedName name="YONG_JUB_GONG" localSheetId="51">#REF!</definedName>
    <definedName name="YOO" localSheetId="51">#REF!</definedName>
    <definedName name="yoo10" localSheetId="51">#REF!</definedName>
    <definedName name="yoo2" localSheetId="51">#REF!</definedName>
    <definedName name="yoo3" localSheetId="51">#REF!</definedName>
    <definedName name="yoo4" localSheetId="51">#REF!</definedName>
    <definedName name="YOO5" localSheetId="51">#REF!</definedName>
    <definedName name="YOO6" localSheetId="51">#REF!</definedName>
    <definedName name="YOO7" localSheetId="51">#REF!</definedName>
    <definedName name="yoo8" localSheetId="51">#REF!</definedName>
    <definedName name="YOO9" localSheetId="51">#REF!</definedName>
    <definedName name="YOON" localSheetId="51">#REF!</definedName>
    <definedName name="YOON2" localSheetId="51">#REF!</definedName>
    <definedName name="YOON3" localSheetId="51">#REF!</definedName>
    <definedName name="YOON4" localSheetId="51">#REF!</definedName>
    <definedName name="Z" localSheetId="51">#REF!</definedName>
    <definedName name="Z_0E9FE9F8_6DD2_48FC_9AB4_8E7C3E14C436_.wvu.PrintArea" localSheetId="51" hidden="1">#REF!</definedName>
    <definedName name="Z_0E9FE9F8_6DD2_48FC_9AB4_8E7C3E14C436_.wvu.PrintTitles" localSheetId="51" hidden="1">#REF!</definedName>
    <definedName name="Z6_" localSheetId="51">#REF!</definedName>
    <definedName name="ㄱㅈㅎ" localSheetId="51" hidden="1">#REF!</definedName>
    <definedName name="가실행" localSheetId="51">#REF!</definedName>
    <definedName name="간접노무비" localSheetId="51">#REF!</definedName>
    <definedName name="간접노무비요율" localSheetId="51">#REF!</definedName>
    <definedName name="간접노무비표" localSheetId="51">#REF!</definedName>
    <definedName name="갈빌1호" localSheetId="51">#REF!</definedName>
    <definedName name="갈빌2호" localSheetId="51">#REF!</definedName>
    <definedName name="갈빌3호" localSheetId="51">#REF!</definedName>
    <definedName name="개산분" localSheetId="51">#REF!</definedName>
    <definedName name="견" localSheetId="51">#REF!,#REF!</definedName>
    <definedName name="견적품의" localSheetId="51">#REF!</definedName>
    <definedName name="경비" localSheetId="51">#REF!</definedName>
    <definedName name="경비1" localSheetId="51" hidden="1">#REF!</definedName>
    <definedName name="경비합" localSheetId="51">#REF!</definedName>
    <definedName name="경상비" localSheetId="51">#REF!</definedName>
    <definedName name="공구" localSheetId="51">#REF!</definedName>
    <definedName name="공구손료" localSheetId="51">#REF!</definedName>
    <definedName name="공급가액" localSheetId="51">#REF!</definedName>
    <definedName name="공사명" localSheetId="51">#REF!</definedName>
    <definedName name="공사비" localSheetId="51">#REF!</definedName>
    <definedName name="공사원가" localSheetId="51">#REF!</definedName>
    <definedName name="공종" localSheetId="51">#REF!</definedName>
    <definedName name="공종갯수" localSheetId="51">#REF!</definedName>
    <definedName name="관급" localSheetId="51">#REF!,#REF!,#REF!</definedName>
    <definedName name="관급액" localSheetId="51">#REF!</definedName>
    <definedName name="관급자재대" localSheetId="51">#REF!</definedName>
    <definedName name="관급자재비" localSheetId="51">#REF!</definedName>
    <definedName name="관로연장거리" localSheetId="51">#REF!</definedName>
    <definedName name="관정지반고" localSheetId="51">#REF!</definedName>
    <definedName name="구산갑지" localSheetId="51" hidden="1">#REF!</definedName>
    <definedName name="군산" localSheetId="51">#REF!</definedName>
    <definedName name="군유1" localSheetId="51">#REF!</definedName>
    <definedName name="군유2" localSheetId="51">#REF!</definedName>
    <definedName name="군유3" localSheetId="51">#REF!</definedName>
    <definedName name="군유4" localSheetId="51">#REF!</definedName>
    <definedName name="군유5" localSheetId="51">#REF!</definedName>
    <definedName name="군유6" localSheetId="51">#REF!</definedName>
    <definedName name="군유7" localSheetId="51">#REF!</definedName>
    <definedName name="규격수" localSheetId="51">#REF!</definedName>
    <definedName name="기준" localSheetId="51">#REF!</definedName>
    <definedName name="기초데이타" localSheetId="51">#REF!</definedName>
    <definedName name="기초액" localSheetId="51">#REF!</definedName>
    <definedName name="기타경비" localSheetId="51">#REF!</definedName>
    <definedName name="기타경비요율" localSheetId="51">#REF!</definedName>
    <definedName name="기타경비표" localSheetId="51">#REF!</definedName>
    <definedName name="地" localSheetId="51">#REF!</definedName>
    <definedName name="附加赛" localSheetId="51">#REF!</definedName>
    <definedName name="概算表" localSheetId="51">#REF!</definedName>
    <definedName name="管理费" localSheetId="51">#REF!</definedName>
    <definedName name="ㄴ" localSheetId="51">#REF!</definedName>
    <definedName name="ㄴㄱㄹ" localSheetId="51" hidden="1">#REF!</definedName>
    <definedName name="ㄴㄴ" localSheetId="51">#REF!</definedName>
    <definedName name="ㄴㄴㄴ" localSheetId="51">#REF!</definedName>
    <definedName name="ㄴㄴㄴㄴ" localSheetId="51">#REF!</definedName>
    <definedName name="ㄴㄴㄴㄴㄴ" localSheetId="51">#REF!</definedName>
    <definedName name="ㄴㅁ" localSheetId="51" hidden="1">#REF!</definedName>
    <definedName name="나." localSheetId="51">#REF!</definedName>
    <definedName name="나야" localSheetId="51">#REF!</definedName>
    <definedName name="남산1호" localSheetId="51">#REF!</definedName>
    <definedName name="남산2호" localSheetId="51">#REF!</definedName>
    <definedName name="내고" localSheetId="51">#REF!</definedName>
    <definedName name="내역서" localSheetId="51">#REF!</definedName>
    <definedName name="哈哈" localSheetId="51">#REF!</definedName>
    <definedName name="好" localSheetId="51">#REF!</definedName>
    <definedName name="呵呵" localSheetId="51">#REF!</definedName>
    <definedName name="노곡1호" localSheetId="51">#REF!</definedName>
    <definedName name="노곡2호" localSheetId="51">#REF!</definedName>
    <definedName name="노곡3호" localSheetId="51">#REF!</definedName>
    <definedName name="노곡4호" localSheetId="51">#REF!</definedName>
    <definedName name="노무비" localSheetId="51">#REF!</definedName>
    <definedName name="노무비합" localSheetId="51">#REF!</definedName>
    <definedName name="노부비" localSheetId="51">#REF!</definedName>
    <definedName name="노임" localSheetId="51">#REF!</definedName>
    <definedName name="농원1호" localSheetId="51">#REF!</definedName>
    <definedName name="농원2호" localSheetId="51">#REF!</definedName>
    <definedName name="다." localSheetId="51">#REF!</definedName>
    <definedName name="단가" localSheetId="51">#REF!</definedName>
    <definedName name="단가2" localSheetId="51">#REF!,#REF!</definedName>
    <definedName name="단가비교표" localSheetId="51">#REF!,#REF!</definedName>
    <definedName name="단가산출" localSheetId="51">#REF!</definedName>
    <definedName name="단가적용표" localSheetId="51">#REF!</definedName>
    <definedName name="대가" localSheetId="51">#REF!,#REF!</definedName>
    <definedName name="대구" localSheetId="51">#REF!</definedName>
    <definedName name="덕산1호" localSheetId="51">#REF!</definedName>
    <definedName name="덕산2호" localSheetId="51">#REF!</definedName>
    <definedName name="덕산3호" localSheetId="51">#REF!</definedName>
    <definedName name="덕산4호" localSheetId="51">#REF!</definedName>
    <definedName name="덕전1호" localSheetId="51">#REF!</definedName>
    <definedName name="덕전2호" localSheetId="51">#REF!</definedName>
    <definedName name="덕전3호" localSheetId="51">#REF!</definedName>
    <definedName name="덕지1호" localSheetId="51">#REF!</definedName>
    <definedName name="덕천1호" localSheetId="51">#REF!</definedName>
    <definedName name="덕천2호" localSheetId="51">#REF!</definedName>
    <definedName name="덕천3호" localSheetId="51">#REF!</definedName>
    <definedName name="덕천4호" localSheetId="51">#REF!</definedName>
    <definedName name="利润" localSheetId="51">#REF!</definedName>
    <definedName name="도공100미" localSheetId="51">#REF!</definedName>
    <definedName name="도공100억" localSheetId="51">#REF!</definedName>
    <definedName name="도급공사" localSheetId="51">#REF!</definedName>
    <definedName name="도급공사비" localSheetId="51">#REF!</definedName>
    <definedName name="도급예산액" localSheetId="51">#REF!</definedName>
    <definedName name="도급예상액" localSheetId="51">#REF!</definedName>
    <definedName name="도장면적" localSheetId="51">#REF!</definedName>
    <definedName name="도장면적가공" localSheetId="51">#REF!</definedName>
    <definedName name="도장면적가공1" localSheetId="51">#REF!</definedName>
    <definedName name="동두천" localSheetId="51">#REF!</definedName>
    <definedName name="두기1" localSheetId="51">#REF!</definedName>
    <definedName name="두기1호" localSheetId="51">#REF!</definedName>
    <definedName name="두기2" localSheetId="51">#REF!</definedName>
    <definedName name="두기2호" localSheetId="51">#REF!</definedName>
    <definedName name="두기3" localSheetId="51">#REF!</definedName>
    <definedName name="두기3호" localSheetId="51">#REF!</definedName>
    <definedName name="你好" localSheetId="51">#REF!</definedName>
    <definedName name="飘窗" localSheetId="51">#REF!</definedName>
    <definedName name="ㄹ" localSheetId="51">#REF!</definedName>
    <definedName name="ㄹㄹ" localSheetId="51">#REF!</definedName>
    <definedName name="ㄹㄹㄹ" localSheetId="51">#REF!</definedName>
    <definedName name="ㄹㄹㄹㄹ" localSheetId="51">#REF!</definedName>
    <definedName name="ㄹㄹㄹㄹㄹ" localSheetId="51">#REF!</definedName>
    <definedName name="ㄹㄹㄹㄹㄹㄹ" localSheetId="51">#REF!</definedName>
    <definedName name="ㄹㄹㄹㄹㄹㄹㄹ" localSheetId="51">#REF!</definedName>
    <definedName name="ㄹㄹㄹㄹㄹㄹㄹㄹㄹㄹㄹ" localSheetId="51">#REF!</definedName>
    <definedName name="ㄹㄹㄹㄹㄹㄹㄹㄹㄹㄹㄹㄹㄹㄹㄹ" localSheetId="51">#REF!</definedName>
    <definedName name="ㄹ호" localSheetId="51" hidden="1">#REF!</definedName>
    <definedName name="设计费" localSheetId="51">#REF!</definedName>
    <definedName name="税收" localSheetId="51">#REF!</definedName>
    <definedName name="ㅁㄴ" localSheetId="51" hidden="1">#REF!</definedName>
    <definedName name="ㅁㅁㅁ" localSheetId="51">#REF!</definedName>
    <definedName name="ㅁㅁㅁㅁㅁㅁ" localSheetId="51" hidden="1">#REF!</definedName>
    <definedName name="ㅁㅇ" localSheetId="51">#REF!</definedName>
    <definedName name="外委加工.dbf" localSheetId="51">#REF!</definedName>
    <definedName name="멘트" localSheetId="51">#REF!</definedName>
    <definedName name="모래" localSheetId="51">#REF!</definedName>
    <definedName name="모래1" localSheetId="51">#REF!</definedName>
    <definedName name="무농1호" localSheetId="51">#REF!</definedName>
    <definedName name="무농2호" localSheetId="51">#REF!</definedName>
    <definedName name="박경희" localSheetId="51">#REF!</definedName>
    <definedName name="번들1호" localSheetId="51">#REF!</definedName>
    <definedName name="번들2호" localSheetId="51">#REF!</definedName>
    <definedName name="번들3호" localSheetId="51">#REF!</definedName>
    <definedName name="부가가치세" localSheetId="51">#REF!</definedName>
    <definedName name="부가가치세요율" localSheetId="51">#REF!</definedName>
    <definedName name="부가가치표" localSheetId="51">#REF!</definedName>
    <definedName name="부대" localSheetId="51">#REF!</definedName>
    <definedName name="부대내역비교" localSheetId="51">#REF!</definedName>
    <definedName name="부대사항" localSheetId="51">#REF!</definedName>
    <definedName name="분석" localSheetId="51">#REF!</definedName>
    <definedName name="비계" localSheetId="51">#REF!</definedName>
    <definedName name="비교표2" localSheetId="51" hidden="1">#REF!</definedName>
    <definedName name="비목1" localSheetId="51">#REF!</definedName>
    <definedName name="비목2" localSheetId="51">#REF!</definedName>
    <definedName name="비목3" localSheetId="51">#REF!</definedName>
    <definedName name="비목4" localSheetId="51">#REF!</definedName>
    <definedName name="ㅅㅅ" localSheetId="51">#REF!</definedName>
    <definedName name="사" localSheetId="51" hidden="1">#REF!</definedName>
    <definedName name="산재보험료" localSheetId="51">#REF!</definedName>
    <definedName name="산재보험료요율" localSheetId="51">#REF!</definedName>
    <definedName name="산재보험료표" localSheetId="51">#REF!</definedName>
    <definedName name="산출" localSheetId="51">#REF!</definedName>
    <definedName name="산출경비" localSheetId="51">#REF!</definedName>
    <definedName name="삼" localSheetId="51">#REF!</definedName>
    <definedName name="상림1호" localSheetId="51">#REF!</definedName>
    <definedName name="상림2호" localSheetId="51">#REF!</definedName>
    <definedName name="상림3호" localSheetId="51">#REF!</definedName>
    <definedName name="생사1호" localSheetId="51">#REF!</definedName>
    <definedName name="생사2호" localSheetId="51">#REF!</definedName>
    <definedName name="생사기존" localSheetId="51">#REF!</definedName>
    <definedName name="서울" localSheetId="51">#REF!</definedName>
    <definedName name="선량1호" localSheetId="51">#REF!</definedName>
    <definedName name="선량2호" localSheetId="51">#REF!</definedName>
    <definedName name="선량3호" localSheetId="51">#REF!</definedName>
    <definedName name="선량4호" localSheetId="51">#REF!</definedName>
    <definedName name="선량5호" localSheetId="51">#REF!</definedName>
    <definedName name="설계사" localSheetId="51">#REF!</definedName>
    <definedName name="설계삼" localSheetId="51">#REF!</definedName>
    <definedName name="설계오" localSheetId="51">#REF!</definedName>
    <definedName name="설계육" localSheetId="51">#REF!</definedName>
    <definedName name="설계이" localSheetId="51">#REF!</definedName>
    <definedName name="성산1호" localSheetId="51">#REF!</definedName>
    <definedName name="성산2호" localSheetId="51">#REF!</definedName>
    <definedName name="성산3호" localSheetId="51">#REF!</definedName>
    <definedName name="성산4호" localSheetId="51">#REF!</definedName>
    <definedName name="성산5호" localSheetId="51">#REF!</definedName>
    <definedName name="송수관로구경" localSheetId="51">#REF!</definedName>
    <definedName name="송천1" localSheetId="51">#REF!</definedName>
    <definedName name="송천2" localSheetId="51">#REF!</definedName>
    <definedName name="수중모타1" localSheetId="51">#REF!</definedName>
    <definedName name="수중모타10" localSheetId="51">#REF!</definedName>
    <definedName name="수중모타15" localSheetId="51">#REF!</definedName>
    <definedName name="수중모타2" localSheetId="51">#REF!</definedName>
    <definedName name="수중모타20" localSheetId="51">#REF!</definedName>
    <definedName name="수중모타25" localSheetId="51">#REF!</definedName>
    <definedName name="수중모타3" localSheetId="51">#REF!</definedName>
    <definedName name="수중모타30" localSheetId="51">#REF!</definedName>
    <definedName name="수중모타5" localSheetId="51">#REF!</definedName>
    <definedName name="수중모타7.5" localSheetId="51">#REF!</definedName>
    <definedName name="수중모터펌프단가" localSheetId="51">#REF!</definedName>
    <definedName name="수중케이블단가" localSheetId="51">#REF!</definedName>
    <definedName name="수행능력" localSheetId="51">#REF!</definedName>
    <definedName name="순공사비" localSheetId="51">#REF!</definedName>
    <definedName name="순공사원가" localSheetId="51">#REF!</definedName>
    <definedName name="시" localSheetId="51">#REF!</definedName>
    <definedName name="신성1" localSheetId="51">#REF!</definedName>
    <definedName name="신성2" localSheetId="51">#REF!</definedName>
    <definedName name="신성3" localSheetId="51">#REF!</definedName>
    <definedName name="신성4" localSheetId="51">#REF!</definedName>
    <definedName name="신성5" localSheetId="51">#REF!</definedName>
    <definedName name="신성6" localSheetId="51">#REF!</definedName>
    <definedName name="신성7" localSheetId="51">#REF!</definedName>
    <definedName name="신흥1호" localSheetId="51">#REF!</definedName>
    <definedName name="신흥2호" localSheetId="51">#REF!</definedName>
    <definedName name="실경상" localSheetId="51">#REF!</definedName>
    <definedName name="실행" localSheetId="51">#REF!</definedName>
    <definedName name="실행검토" localSheetId="51" hidden="1">#REF!</definedName>
    <definedName name="실행예상액" localSheetId="51" hidden="1">#REF!</definedName>
    <definedName name="실행집계" localSheetId="51">#REF!</definedName>
    <definedName name="ㅇㄹ" localSheetId="51" hidden="1">#REF!</definedName>
    <definedName name="ㅇㅇ" localSheetId="51">#REF!</definedName>
    <definedName name="ㅇㅇㅇ" localSheetId="51">#REF!</definedName>
    <definedName name="아연도강관단가" localSheetId="51">#REF!</definedName>
    <definedName name="아연도배관단가" localSheetId="51">#REF!</definedName>
    <definedName name="아연도배관자재" localSheetId="51">#REF!</definedName>
    <definedName name="안방1호" localSheetId="51">#REF!</definedName>
    <definedName name="안방2호" localSheetId="51">#REF!</definedName>
    <definedName name="안전관리비" localSheetId="51">#REF!</definedName>
    <definedName name="안전관리비요율" localSheetId="51">#REF!</definedName>
    <definedName name="안전관리비표" localSheetId="51">#REF!</definedName>
    <definedName name="안정수위" localSheetId="51">#REF!</definedName>
    <definedName name="앞들1호" localSheetId="51">#REF!</definedName>
    <definedName name="앞들2호" localSheetId="51">#REF!</definedName>
    <definedName name="양수량" localSheetId="51">#REF!</definedName>
    <definedName name="양식" localSheetId="51">#REF!</definedName>
    <definedName name="업체" localSheetId="51" hidden="1">#REF!</definedName>
    <definedName name="오산" localSheetId="51">#REF!</definedName>
    <definedName name="오주1호" localSheetId="51">#REF!</definedName>
    <definedName name="오주2호" localSheetId="51">#REF!</definedName>
    <definedName name="오주3호" localSheetId="51">#REF!</definedName>
    <definedName name="오주4호" localSheetId="51">#REF!</definedName>
    <definedName name="왕암내역" localSheetId="51">#REF!</definedName>
    <definedName name="요동1호" localSheetId="51">#REF!</definedName>
    <definedName name="요동2호" localSheetId="51">#REF!</definedName>
    <definedName name="용접" localSheetId="51">#REF!</definedName>
    <definedName name="우산" localSheetId="51">#REF!</definedName>
    <definedName name="운반중량산출2" localSheetId="51">#REF!</definedName>
    <definedName name="운암" localSheetId="51">#REF!</definedName>
    <definedName name="운호1호" localSheetId="51">#REF!</definedName>
    <definedName name="운호2호" localSheetId="51">#REF!</definedName>
    <definedName name="운호3호" localSheetId="51">#REF!</definedName>
    <definedName name="울산프랜지" localSheetId="51">#REF!</definedName>
    <definedName name="원가계산명" localSheetId="51">#REF!</definedName>
    <definedName name="원운1호" localSheetId="51">#REF!</definedName>
    <definedName name="원운2호" localSheetId="51">#REF!</definedName>
    <definedName name="육" localSheetId="51">#REF!</definedName>
    <definedName name="육리1호" localSheetId="51">#REF!</definedName>
    <definedName name="육리2호" localSheetId="51">#REF!</definedName>
    <definedName name="은산1호" localSheetId="51">#REF!</definedName>
    <definedName name="은산2호" localSheetId="51">#REF!</definedName>
    <definedName name="은산3호" localSheetId="51">#REF!</definedName>
    <definedName name="은산4호" localSheetId="51">#REF!</definedName>
    <definedName name="의무비" localSheetId="51">#REF!</definedName>
    <definedName name="의정부" localSheetId="51">#REF!</definedName>
    <definedName name="이" localSheetId="51">#REF!</definedName>
    <definedName name="이윤" localSheetId="51">#REF!</definedName>
    <definedName name="이윤요율" localSheetId="51">#REF!</definedName>
    <definedName name="이윤표" localSheetId="51">#REF!</definedName>
    <definedName name="이희선" localSheetId="51">#REF!,#REF!</definedName>
    <definedName name="인공" localSheetId="51">#REF!</definedName>
    <definedName name="인입공사비" localSheetId="51">#REF!</definedName>
    <definedName name="일반관리비" localSheetId="51">#REF!</definedName>
    <definedName name="일반관리비요율" localSheetId="51">#REF!</definedName>
    <definedName name="일반관리비표" localSheetId="51">#REF!</definedName>
    <definedName name="일위" localSheetId="51">#REF!,#REF!</definedName>
    <definedName name="일위대가" localSheetId="51">#REF!</definedName>
    <definedName name="일위목록" localSheetId="51">#REF!</definedName>
    <definedName name="입력란" localSheetId="51">#REF!</definedName>
    <definedName name="입력전체" localSheetId="51">#REF!</definedName>
    <definedName name="입안1호" localSheetId="51">#REF!</definedName>
    <definedName name="입안2호" localSheetId="51">#REF!</definedName>
    <definedName name="입안3호" localSheetId="51">#REF!</definedName>
    <definedName name="입안4호" localSheetId="51">#REF!</definedName>
    <definedName name="입안기존2" localSheetId="51">#REF!</definedName>
    <definedName name="자연수위" localSheetId="51">#REF!</definedName>
    <definedName name="자재" localSheetId="51">#REF!</definedName>
    <definedName name="잡자재비" localSheetId="51">#REF!</definedName>
    <definedName name="장산1" localSheetId="51">#REF!</definedName>
    <definedName name="장산2" localSheetId="51">#REF!</definedName>
    <definedName name="장산3" localSheetId="51">#REF!</definedName>
    <definedName name="장춘" localSheetId="51">#REF!</definedName>
    <definedName name="재료비" localSheetId="51">#REF!</definedName>
    <definedName name="재료비요율" localSheetId="51">#REF!</definedName>
    <definedName name="재료집계3" localSheetId="51">#REF!</definedName>
    <definedName name="저격2" localSheetId="51">#REF!</definedName>
    <definedName name="저수조만수위" localSheetId="51">#REF!</definedName>
    <definedName name="전동기용량" localSheetId="51">#REF!</definedName>
    <definedName name="전선관부속품비" localSheetId="51">#REF!</definedName>
    <definedName name="전장su" localSheetId="51">#REF!</definedName>
    <definedName name="정열범위" localSheetId="51">#REF!</definedName>
    <definedName name="조달예가" localSheetId="51">#REF!</definedName>
    <definedName name="중량" localSheetId="51">#REF!</definedName>
    <definedName name="중량표" localSheetId="51">#REF!</definedName>
    <definedName name="지동" localSheetId="51">#REF!</definedName>
    <definedName name="지질" localSheetId="51">#REF!</definedName>
    <definedName name="지질2" localSheetId="51">#REF!</definedName>
    <definedName name="직접경비" localSheetId="51">#REF!</definedName>
    <definedName name="직접노무비" localSheetId="51">#REF!</definedName>
    <definedName name="직접노무비요율" localSheetId="51">#REF!</definedName>
    <definedName name="직접비" localSheetId="51">#REF!</definedName>
    <definedName name="직접재료비" localSheetId="51">#REF!</definedName>
    <definedName name="직접재료비합" localSheetId="51">#REF!</definedName>
    <definedName name="직종" localSheetId="51">#REF!</definedName>
    <definedName name="직종명" localSheetId="51">#REF!</definedName>
    <definedName name="진석" localSheetId="51">#REF!,#REF!</definedName>
    <definedName name="ㅊ3" localSheetId="51">#REF!</definedName>
    <definedName name="차체2" localSheetId="51">#REF!</definedName>
    <definedName name="착정심도" localSheetId="51">#REF!</definedName>
    <definedName name="철골공" localSheetId="51">#REF!</definedName>
    <definedName name="철목1호" localSheetId="51">#REF!</definedName>
    <definedName name="철목2호" localSheetId="51">#REF!</definedName>
    <definedName name="철목3호" localSheetId="51">#REF!</definedName>
    <definedName name="철목4호" localSheetId="51">#REF!</definedName>
    <definedName name="철콘" localSheetId="51">#REF!</definedName>
    <definedName name="철콘견적" localSheetId="51">#REF!</definedName>
    <definedName name="철콘번호" localSheetId="51">#REF!</definedName>
    <definedName name="청림1호" localSheetId="51">#REF!</definedName>
    <definedName name="청림2호" localSheetId="51">#REF!</definedName>
    <definedName name="청림3호" localSheetId="51">#REF!</definedName>
    <definedName name="총공사비" localSheetId="51">#REF!</definedName>
    <definedName name="총괄" localSheetId="51">#REF!</definedName>
    <definedName name="총괄표0" localSheetId="51" hidden="1">#REF!</definedName>
    <definedName name="총원가" localSheetId="51">#REF!</definedName>
    <definedName name="칠" localSheetId="51">#REF!</definedName>
    <definedName name="ㅌㅌㅌㅌㅌㅌㅌ" localSheetId="51">#REF!</definedName>
    <definedName name="토" localSheetId="51" hidden="1">#REF!</definedName>
    <definedName name="팔" localSheetId="51" hidden="1">#REF!</definedName>
    <definedName name="펌프구경" localSheetId="51">#REF!</definedName>
    <definedName name="평택" localSheetId="51">#REF!</definedName>
    <definedName name="표지" localSheetId="51" hidden="1">#REF!</definedName>
    <definedName name="프린트" localSheetId="51">#REF!</definedName>
    <definedName name="ㅎ" localSheetId="51">#REF!</definedName>
    <definedName name="ㅎ314" localSheetId="51">#REF!</definedName>
    <definedName name="ㅎ384" localSheetId="51">#REF!</definedName>
    <definedName name="ㅎㄹㄹ" localSheetId="51">#REF!</definedName>
    <definedName name="하도급계획서" localSheetId="51">#REF!</definedName>
    <definedName name="한" localSheetId="51" hidden="1">#REF!</definedName>
    <definedName name="한교1호" localSheetId="51">#REF!</definedName>
    <definedName name="한교2호" localSheetId="51">#REF!</definedName>
    <definedName name="한교3호" localSheetId="51">#REF!</definedName>
    <definedName name="한전" localSheetId="51">#REF!</definedName>
    <definedName name="한전수탁비" localSheetId="51">#REF!</definedName>
    <definedName name="할증" localSheetId="51">#REF!</definedName>
    <definedName name="합계" localSheetId="51">#REF!</definedName>
    <definedName name="행삭제" localSheetId="51">#REF!</definedName>
    <definedName name="현천기자재비" localSheetId="51">#REF!</definedName>
    <definedName name="화신1호" localSheetId="51">#REF!</definedName>
    <definedName name="화신2호" localSheetId="51">#REF!</definedName>
    <definedName name="화신기존1" localSheetId="51">#REF!</definedName>
    <definedName name="화신기존2" localSheetId="51">#REF!</definedName>
    <definedName name="환산계수" localSheetId="51">#REF!</definedName>
    <definedName name="회사명" localSheetId="51">#REF!</definedName>
    <definedName name="회시1호" localSheetId="51">#REF!</definedName>
    <definedName name="회시2호" localSheetId="51">#REF!</definedName>
    <definedName name="희선" localSheetId="51">#REF!,#REF!,#REF!,#REF!,#REF!,#REF!,#REF!,#REF!,#REF!,#REF!,#REF!,#REF!,#REF!,#REF!,#REF!,#REF!,#REF!,#REF!,#REF!</definedName>
    <definedName name="ㅗ1433" localSheetId="51">#REF!</definedName>
    <definedName name="ㅗㅓㅏ" localSheetId="51">#REF!</definedName>
    <definedName name="ㅠ" localSheetId="51">#REF!</definedName>
    <definedName name="ㅠ1" localSheetId="51">#REF!</definedName>
    <definedName name="ㅠ121" localSheetId="51">#REF!</definedName>
    <definedName name="_xlnm.Print_Area" localSheetId="51">'3.1C0815'!$A$1:$I$34</definedName>
    <definedName name="\e" localSheetId="52">#REF!</definedName>
    <definedName name="\g" localSheetId="52">#REF!</definedName>
    <definedName name="\O" localSheetId="52">#REF!</definedName>
    <definedName name="\s" localSheetId="52">#REF!</definedName>
    <definedName name="_\D" localSheetId="52">#REF!</definedName>
    <definedName name="_\X" localSheetId="52">#REF!</definedName>
    <definedName name="________cap11" localSheetId="52">#REF!</definedName>
    <definedName name="_______cap11" localSheetId="52">#REF!</definedName>
    <definedName name="______cap11" localSheetId="52">#REF!</definedName>
    <definedName name="_____key2" localSheetId="52" hidden="1">#REF!</definedName>
    <definedName name="____key2" localSheetId="52" hidden="1">#REF!</definedName>
    <definedName name="____YO1" localSheetId="52">#REF!</definedName>
    <definedName name="____총괄표" localSheetId="52" hidden="1">#REF!</definedName>
    <definedName name="___BMK10" localSheetId="52">#REF!</definedName>
    <definedName name="___HSH1" localSheetId="52">#REF!</definedName>
    <definedName name="___HSH2" localSheetId="52">#REF!</definedName>
    <definedName name="___HTB2" localSheetId="52">#REF!</definedName>
    <definedName name="___HTS1" localSheetId="52">#REF!</definedName>
    <definedName name="___key2" localSheetId="52" hidden="1">#REF!</definedName>
    <definedName name="___MS1" localSheetId="52">#REF!</definedName>
    <definedName name="___mu1" localSheetId="52">#REF!</definedName>
    <definedName name="___mu2" localSheetId="52">#REF!</definedName>
    <definedName name="___mu3" localSheetId="52">#REF!</definedName>
    <definedName name="___na7" localSheetId="52">#REF!</definedName>
    <definedName name="___nf1" localSheetId="52">#REF!</definedName>
    <definedName name="___nf2" localSheetId="52">#REF!</definedName>
    <definedName name="___nf3" localSheetId="52">#REF!</definedName>
    <definedName name="___ng30" localSheetId="52">#REF!</definedName>
    <definedName name="___ng35" localSheetId="52">#REF!</definedName>
    <definedName name="___NP1" localSheetId="52">#REF!</definedName>
    <definedName name="___NP2" localSheetId="52">#REF!</definedName>
    <definedName name="___NSH1" localSheetId="52">#REF!</definedName>
    <definedName name="___NSH2" localSheetId="52">#REF!</definedName>
    <definedName name="___pa7" localSheetId="52">#REF!</definedName>
    <definedName name="___pf1" localSheetId="52">#REF!</definedName>
    <definedName name="___pf2" localSheetId="52">#REF!</definedName>
    <definedName name="___pf3" localSheetId="52">#REF!</definedName>
    <definedName name="___pg30" localSheetId="52">#REF!</definedName>
    <definedName name="___pg35" localSheetId="52">#REF!</definedName>
    <definedName name="___ppa7" localSheetId="52">#REF!</definedName>
    <definedName name="___ppf1" localSheetId="52">#REF!</definedName>
    <definedName name="___ppf2" localSheetId="52">#REF!</definedName>
    <definedName name="___ppf3" localSheetId="52">#REF!</definedName>
    <definedName name="___ppg30" localSheetId="52">#REF!</definedName>
    <definedName name="___ppg35" localSheetId="52">#REF!</definedName>
    <definedName name="___QTY10" localSheetId="52">#REF!</definedName>
    <definedName name="___UPR10" localSheetId="52">#REF!</definedName>
    <definedName name="___vrc25" localSheetId="52">#REF!</definedName>
    <definedName name="___YO1" localSheetId="52">#REF!</definedName>
    <definedName name="___총괄표" localSheetId="52" hidden="1">#REF!</definedName>
    <definedName name="__16_3_0Crite" localSheetId="52">#REF!</definedName>
    <definedName name="__17_3_0Criteria" localSheetId="52">#REF!</definedName>
    <definedName name="__18_3__Crite" localSheetId="52">#REF!</definedName>
    <definedName name="__19_3__Criteria" localSheetId="52">#REF!</definedName>
    <definedName name="__20A15_" localSheetId="52">#REF!</definedName>
    <definedName name="__21G_0Extr" localSheetId="52">#REF!</definedName>
    <definedName name="__22G_0Extract" localSheetId="52">#REF!</definedName>
    <definedName name="__23G__Extr" localSheetId="52">#REF!</definedName>
    <definedName name="__24G__Extract" localSheetId="52">#REF!</definedName>
    <definedName name="__BMK10" localSheetId="52">#REF!</definedName>
    <definedName name="__cap11" localSheetId="52">#REF!</definedName>
    <definedName name="__HSH1" localSheetId="52">#REF!</definedName>
    <definedName name="__HSH2" localSheetId="52">#REF!</definedName>
    <definedName name="__HTB2" localSheetId="52">#REF!</definedName>
    <definedName name="__HTS1" localSheetId="52">#REF!</definedName>
    <definedName name="__key2" localSheetId="52" hidden="1">#REF!</definedName>
    <definedName name="__MS1" localSheetId="52">#REF!</definedName>
    <definedName name="__mu1" localSheetId="52">#REF!</definedName>
    <definedName name="__mu2" localSheetId="52">#REF!</definedName>
    <definedName name="__mu3" localSheetId="52">#REF!</definedName>
    <definedName name="__na7" localSheetId="52">#REF!</definedName>
    <definedName name="__nf1" localSheetId="52">#REF!</definedName>
    <definedName name="__nf2" localSheetId="52">#REF!</definedName>
    <definedName name="__nf3" localSheetId="52">#REF!</definedName>
    <definedName name="__ng30" localSheetId="52">#REF!</definedName>
    <definedName name="__ng35" localSheetId="52">#REF!</definedName>
    <definedName name="__NP1" localSheetId="52">#REF!</definedName>
    <definedName name="__NP2" localSheetId="52">#REF!</definedName>
    <definedName name="__NSH1" localSheetId="52">#REF!</definedName>
    <definedName name="__NSH2" localSheetId="52">#REF!</definedName>
    <definedName name="__pa7" localSheetId="52">#REF!</definedName>
    <definedName name="__pf1" localSheetId="52">#REF!</definedName>
    <definedName name="__pf2" localSheetId="52">#REF!</definedName>
    <definedName name="__pf3" localSheetId="52">#REF!</definedName>
    <definedName name="__pg30" localSheetId="52">#REF!</definedName>
    <definedName name="__pg35" localSheetId="52">#REF!</definedName>
    <definedName name="__ppa7" localSheetId="52">#REF!</definedName>
    <definedName name="__ppf1" localSheetId="52">#REF!</definedName>
    <definedName name="__ppf2" localSheetId="52">#REF!</definedName>
    <definedName name="__ppf3" localSheetId="52">#REF!</definedName>
    <definedName name="__ppg30" localSheetId="52">#REF!</definedName>
    <definedName name="__ppg35" localSheetId="52">#REF!</definedName>
    <definedName name="__QTY10" localSheetId="52">#REF!</definedName>
    <definedName name="__UPR10" localSheetId="52">#REF!</definedName>
    <definedName name="__vrc25" localSheetId="52">#REF!</definedName>
    <definedName name="__YO1" localSheetId="52">#REF!</definedName>
    <definedName name="__총괄표" localSheetId="52" hidden="1">#REF!</definedName>
    <definedName name="_000年.xls" localSheetId="52">#REF!</definedName>
    <definedName name="_001年.xls" localSheetId="52">#REF!</definedName>
    <definedName name="_002年.xls" localSheetId="52">#REF!</definedName>
    <definedName name="_16.025_8.297_18.65__10.5" localSheetId="52">#REF!</definedName>
    <definedName name="_16_3_0Crite" localSheetId="52">#REF!</definedName>
    <definedName name="_17_3_0Criteria" localSheetId="52">#REF!</definedName>
    <definedName name="_18_3__Crite" localSheetId="52">#REF!</definedName>
    <definedName name="_19_3__Criteria" localSheetId="52">#REF!</definedName>
    <definedName name="_1공장" localSheetId="52">#REF!</definedName>
    <definedName name="_20A15_" localSheetId="52">#REF!</definedName>
    <definedName name="_21G_0Extr" localSheetId="52">#REF!</definedName>
    <definedName name="_22G_0Extract" localSheetId="52">#REF!</definedName>
    <definedName name="_23G__Extr" localSheetId="52">#REF!</definedName>
    <definedName name="_24G__Extract" localSheetId="52">#REF!</definedName>
    <definedName name="_2공장" localSheetId="52">#REF!</definedName>
    <definedName name="_3공장" localSheetId="52">#REF!</definedName>
    <definedName name="_58_3" localSheetId="52">#REF!</definedName>
    <definedName name="_61_3_0Crite" localSheetId="52">#REF!</definedName>
    <definedName name="_64_3_0Criteria" localSheetId="52">#REF!</definedName>
    <definedName name="_67_3__Crite" localSheetId="52">#REF!</definedName>
    <definedName name="_70_3__Criteria" localSheetId="52">#REF!</definedName>
    <definedName name="_71A15_" localSheetId="52">#REF!</definedName>
    <definedName name="_74G" localSheetId="52">#REF!</definedName>
    <definedName name="_77G_0Extr" localSheetId="52">#REF!</definedName>
    <definedName name="_80G_0Extract" localSheetId="52">#REF!</definedName>
    <definedName name="_83G__Extr" localSheetId="52">#REF!</definedName>
    <definedName name="_86G__Extract" localSheetId="52">#REF!</definedName>
    <definedName name="_A" localSheetId="52">#REF!</definedName>
    <definedName name="_BMK10" localSheetId="52">#REF!</definedName>
    <definedName name="_cap11" localSheetId="52">#REF!</definedName>
    <definedName name="_Dist_Bin" localSheetId="52" hidden="1">#REF!</definedName>
    <definedName name="_Dist_Values" localSheetId="52" hidden="1">#REF!</definedName>
    <definedName name="_Fill" localSheetId="52" hidden="1">#REF!</definedName>
    <definedName name="_HSH1" localSheetId="52">#REF!</definedName>
    <definedName name="_HSH2" localSheetId="52">#REF!</definedName>
    <definedName name="_HTB2" localSheetId="52">#REF!</definedName>
    <definedName name="_HTS1" localSheetId="52">#REF!</definedName>
    <definedName name="_Key1" localSheetId="52" hidden="1">#REF!</definedName>
    <definedName name="_Key2" localSheetId="52" hidden="1">#REF!</definedName>
    <definedName name="_MS1" localSheetId="52">#REF!</definedName>
    <definedName name="_mu1" localSheetId="52">#REF!</definedName>
    <definedName name="_mu2" localSheetId="52">#REF!</definedName>
    <definedName name="_mu3" localSheetId="52">#REF!</definedName>
    <definedName name="_na7" localSheetId="52">#REF!</definedName>
    <definedName name="_nf1" localSheetId="52">#REF!</definedName>
    <definedName name="_nf2" localSheetId="52">#REF!</definedName>
    <definedName name="_nf3" localSheetId="52">#REF!</definedName>
    <definedName name="_ng30" localSheetId="52">#REF!</definedName>
    <definedName name="_ng35" localSheetId="52">#REF!</definedName>
    <definedName name="_NP1" localSheetId="52">#REF!</definedName>
    <definedName name="_NP2" localSheetId="52">#REF!</definedName>
    <definedName name="_NSH1" localSheetId="52">#REF!</definedName>
    <definedName name="_NSH2" localSheetId="52">#REF!</definedName>
    <definedName name="_pa7" localSheetId="52">#REF!</definedName>
    <definedName name="_pf1" localSheetId="52">#REF!</definedName>
    <definedName name="_pf2" localSheetId="52">#REF!</definedName>
    <definedName name="_pf3" localSheetId="52">#REF!</definedName>
    <definedName name="_pg30" localSheetId="52">#REF!</definedName>
    <definedName name="_pg35" localSheetId="52">#REF!</definedName>
    <definedName name="_ppa7" localSheetId="52">#REF!</definedName>
    <definedName name="_ppf1" localSheetId="52">#REF!</definedName>
    <definedName name="_ppf2" localSheetId="52">#REF!</definedName>
    <definedName name="_ppf3" localSheetId="52">#REF!</definedName>
    <definedName name="_ppg30" localSheetId="52">#REF!</definedName>
    <definedName name="_ppg35" localSheetId="52">#REF!</definedName>
    <definedName name="_QTY10" localSheetId="52">#REF!</definedName>
    <definedName name="_Sort" localSheetId="52" hidden="1">#REF!</definedName>
    <definedName name="_Table1_In1" localSheetId="52" hidden="1">#REF!</definedName>
    <definedName name="_Table1_Out" localSheetId="52" hidden="1">#REF!</definedName>
    <definedName name="_UPR10" localSheetId="52">#REF!</definedName>
    <definedName name="_vrc25" localSheetId="52">#REF!</definedName>
    <definedName name="_YO1" localSheetId="52">#REF!</definedName>
    <definedName name="_총괄표" localSheetId="52" hidden="1">#REF!</definedName>
    <definedName name="A_1" localSheetId="52">#REF!</definedName>
    <definedName name="A_2" localSheetId="52">#REF!</definedName>
    <definedName name="A_3" localSheetId="52">#REF!</definedName>
    <definedName name="A_4" localSheetId="52">#REF!</definedName>
    <definedName name="A_5" localSheetId="52">#REF!</definedName>
    <definedName name="A_6" localSheetId="52">#REF!</definedName>
    <definedName name="A1_" localSheetId="52">#REF!</definedName>
    <definedName name="A15." localSheetId="52">#REF!</definedName>
    <definedName name="A2_" localSheetId="52">#REF!</definedName>
    <definedName name="A3_" localSheetId="52">#REF!</definedName>
    <definedName name="A315yoo1" localSheetId="52">#REF!</definedName>
    <definedName name="A4_" localSheetId="52">#REF!</definedName>
    <definedName name="A5_" localSheetId="52">#REF!</definedName>
    <definedName name="A7_" localSheetId="52">#REF!</definedName>
    <definedName name="A8_" localSheetId="52">#REF!</definedName>
    <definedName name="A9_" localSheetId="52">#REF!</definedName>
    <definedName name="AA" localSheetId="52" hidden="1">#REF!</definedName>
    <definedName name="AMOUNT" localSheetId="52">#REF!</definedName>
    <definedName name="are" localSheetId="52">#REF!</definedName>
    <definedName name="as" localSheetId="52" hidden="1">#REF!</definedName>
    <definedName name="b_1" localSheetId="52">#REF!</definedName>
    <definedName name="B0" localSheetId="52">#REF!</definedName>
    <definedName name="B1_" localSheetId="52">#REF!</definedName>
    <definedName name="B1381." localSheetId="52">#REF!</definedName>
    <definedName name="B1A" localSheetId="52">#REF!</definedName>
    <definedName name="B1WL" localSheetId="52">#REF!</definedName>
    <definedName name="B1WR" localSheetId="52">#REF!</definedName>
    <definedName name="B2A" localSheetId="52">#REF!</definedName>
    <definedName name="B2WL" localSheetId="52">#REF!</definedName>
    <definedName name="B2WR" localSheetId="52">#REF!</definedName>
    <definedName name="B3A" localSheetId="52">#REF!</definedName>
    <definedName name="B4A" localSheetId="52">#REF!</definedName>
    <definedName name="B5A" localSheetId="52">#REF!</definedName>
    <definedName name="B6A" localSheetId="52">#REF!</definedName>
    <definedName name="B7A" localSheetId="52">#REF!</definedName>
    <definedName name="B8A" localSheetId="52">#REF!</definedName>
    <definedName name="BA" localSheetId="52">#REF!</definedName>
    <definedName name="BAE_GWANG_GONG" localSheetId="52">#REF!</definedName>
    <definedName name="BB" localSheetId="52">#REF!</definedName>
    <definedName name="bbb" localSheetId="52">#REF!</definedName>
    <definedName name="BHU" localSheetId="52">#REF!</definedName>
    <definedName name="BI_GAE_GONG" localSheetId="52">#REF!</definedName>
    <definedName name="BIGO" localSheetId="52">#REF!</definedName>
    <definedName name="BJ_GLF" localSheetId="52">#REF!</definedName>
    <definedName name="BJ_LR" localSheetId="52">#REF!</definedName>
    <definedName name="BMO" localSheetId="52">#REF!</definedName>
    <definedName name="BO" localSheetId="52">#REF!</definedName>
    <definedName name="BO_ON_GONG" localSheetId="52">#REF!</definedName>
    <definedName name="BO_TONG_IN_BU" localSheetId="52">#REF!</definedName>
    <definedName name="BSH" localSheetId="52">#REF!</definedName>
    <definedName name="BV" localSheetId="52">#REF!</definedName>
    <definedName name="C_1" localSheetId="52">#REF!</definedName>
    <definedName name="C_2" localSheetId="52">#REF!</definedName>
    <definedName name="C_3" localSheetId="52">#REF!</definedName>
    <definedName name="cap" localSheetId="52">#REF!</definedName>
    <definedName name="CCC" localSheetId="52">#REF!</definedName>
    <definedName name="CHUK_RYANG_SA" localSheetId="52">#REF!</definedName>
    <definedName name="CHUL_GOL_GONG" localSheetId="52">#REF!</definedName>
    <definedName name="CHUL_GONG" localSheetId="52">#REF!</definedName>
    <definedName name="CIVIL" localSheetId="52">#REF!</definedName>
    <definedName name="CKSP" localSheetId="52">#REF!</definedName>
    <definedName name="Client" localSheetId="52">#REF!</definedName>
    <definedName name="CM" localSheetId="52">#REF!</definedName>
    <definedName name="COD" localSheetId="52">#REF!</definedName>
    <definedName name="CODE" localSheetId="52">#REF!</definedName>
    <definedName name="cola" localSheetId="52">#REF!</definedName>
    <definedName name="cola11" localSheetId="52">#REF!</definedName>
    <definedName name="colb" localSheetId="52">#REF!</definedName>
    <definedName name="Conc_A" localSheetId="52">#REF!</definedName>
    <definedName name="Conc_C" localSheetId="52">#REF!</definedName>
    <definedName name="COST" localSheetId="52" hidden="1">#REF!</definedName>
    <definedName name="COSTT" localSheetId="52" hidden="1">#REF!</definedName>
    <definedName name="CPK" localSheetId="52">#REF!</definedName>
    <definedName name="CR" localSheetId="52">#REF!</definedName>
    <definedName name="D0" localSheetId="52">#REF!</definedName>
    <definedName name="D00" localSheetId="52">#REF!</definedName>
    <definedName name="D000" localSheetId="52">#REF!</definedName>
    <definedName name="DAN" localSheetId="52">#REF!</definedName>
    <definedName name="DANGA" localSheetId="52">#REF!,#REF!</definedName>
    <definedName name="danga2" localSheetId="52">#REF!,#REF!</definedName>
    <definedName name="Database" localSheetId="52" hidden="1">#REF!</definedName>
    <definedName name="database2" localSheetId="52">#REF!</definedName>
    <definedName name="date" localSheetId="52">#REF!</definedName>
    <definedName name="Date_Bidding" localSheetId="52">#REF!</definedName>
    <definedName name="DE" localSheetId="52">#REF!</definedName>
    <definedName name="DF" localSheetId="52">#REF!</definedName>
    <definedName name="dl" localSheetId="52">#REF!</definedName>
    <definedName name="DO_JANG_GONG" localSheetId="52">#REF!</definedName>
    <definedName name="DPI" localSheetId="52">#REF!</definedName>
    <definedName name="DPP" localSheetId="52">#REF!</definedName>
    <definedName name="DS" localSheetId="52">#REF!</definedName>
    <definedName name="DSVP" localSheetId="52">#REF!</definedName>
    <definedName name="DUCT_GONG" localSheetId="52">#REF!</definedName>
    <definedName name="E10M" localSheetId="52">#REF!</definedName>
    <definedName name="E10P" localSheetId="52">#REF!</definedName>
    <definedName name="E11M" localSheetId="52">#REF!</definedName>
    <definedName name="E11P" localSheetId="52">#REF!</definedName>
    <definedName name="E12M" localSheetId="52">#REF!</definedName>
    <definedName name="E12P" localSheetId="52">#REF!</definedName>
    <definedName name="E13M" localSheetId="52">#REF!</definedName>
    <definedName name="E13P" localSheetId="52">#REF!</definedName>
    <definedName name="E14M" localSheetId="52">#REF!</definedName>
    <definedName name="E14P" localSheetId="52">#REF!</definedName>
    <definedName name="E15M" localSheetId="52">#REF!</definedName>
    <definedName name="E15P" localSheetId="52">#REF!</definedName>
    <definedName name="E16M" localSheetId="52">#REF!</definedName>
    <definedName name="E16P" localSheetId="52">#REF!</definedName>
    <definedName name="E17M" localSheetId="52">#REF!</definedName>
    <definedName name="E17P" localSheetId="52">#REF!</definedName>
    <definedName name="E18M" localSheetId="52">#REF!</definedName>
    <definedName name="E18P" localSheetId="52">#REF!</definedName>
    <definedName name="E19M" localSheetId="52">#REF!</definedName>
    <definedName name="E19P" localSheetId="52">#REF!</definedName>
    <definedName name="E1E" localSheetId="52">#REF!</definedName>
    <definedName name="E1M" localSheetId="52">#REF!</definedName>
    <definedName name="E1P" localSheetId="52">#REF!</definedName>
    <definedName name="E20M" localSheetId="52">#REF!</definedName>
    <definedName name="E20P" localSheetId="52">#REF!</definedName>
    <definedName name="E21M" localSheetId="52">#REF!</definedName>
    <definedName name="E21P" localSheetId="52">#REF!</definedName>
    <definedName name="E22M" localSheetId="52">#REF!</definedName>
    <definedName name="E22P" localSheetId="52">#REF!</definedName>
    <definedName name="E23M" localSheetId="52">#REF!</definedName>
    <definedName name="E23P" localSheetId="52">#REF!</definedName>
    <definedName name="E24M" localSheetId="52">#REF!</definedName>
    <definedName name="E24P" localSheetId="52">#REF!</definedName>
    <definedName name="E26E" localSheetId="52">#REF!</definedName>
    <definedName name="E26M" localSheetId="52">#REF!</definedName>
    <definedName name="E26P" localSheetId="52">#REF!</definedName>
    <definedName name="E27E" localSheetId="52">#REF!</definedName>
    <definedName name="E27M" localSheetId="52">#REF!</definedName>
    <definedName name="E27P" localSheetId="52">#REF!</definedName>
    <definedName name="E28E" localSheetId="52">#REF!</definedName>
    <definedName name="E28M" localSheetId="52">#REF!</definedName>
    <definedName name="E28P" localSheetId="52">#REF!</definedName>
    <definedName name="E29M" localSheetId="52">#REF!</definedName>
    <definedName name="E29P" localSheetId="52">#REF!</definedName>
    <definedName name="E2E" localSheetId="52">#REF!</definedName>
    <definedName name="E2M" localSheetId="52">#REF!</definedName>
    <definedName name="E2P" localSheetId="52">#REF!</definedName>
    <definedName name="E30M" localSheetId="52">#REF!</definedName>
    <definedName name="E30P" localSheetId="52">#REF!</definedName>
    <definedName name="E35M" localSheetId="52">#REF!</definedName>
    <definedName name="E35P" localSheetId="52">#REF!</definedName>
    <definedName name="E3P" localSheetId="52">#REF!</definedName>
    <definedName name="E43M" localSheetId="52">#REF!</definedName>
    <definedName name="E43P" localSheetId="52">#REF!</definedName>
    <definedName name="E44M" localSheetId="52">#REF!</definedName>
    <definedName name="E44P" localSheetId="52">#REF!</definedName>
    <definedName name="E45M" localSheetId="52">#REF!</definedName>
    <definedName name="E45P" localSheetId="52">#REF!</definedName>
    <definedName name="E46M" localSheetId="52">#REF!</definedName>
    <definedName name="E46P" localSheetId="52">#REF!</definedName>
    <definedName name="E47M" localSheetId="52">#REF!</definedName>
    <definedName name="E47P" localSheetId="52">#REF!</definedName>
    <definedName name="E49M" localSheetId="52">#REF!</definedName>
    <definedName name="E49P" localSheetId="52">#REF!</definedName>
    <definedName name="E4M" localSheetId="52">#REF!</definedName>
    <definedName name="E4P" localSheetId="52">#REF!</definedName>
    <definedName name="E50M" localSheetId="52">#REF!</definedName>
    <definedName name="E50P" localSheetId="52">#REF!</definedName>
    <definedName name="E51E" localSheetId="52">#REF!</definedName>
    <definedName name="E5M" localSheetId="52">#REF!</definedName>
    <definedName name="E5P" localSheetId="52">#REF!</definedName>
    <definedName name="E6M" localSheetId="52">#REF!</definedName>
    <definedName name="E6P" localSheetId="52">#REF!</definedName>
    <definedName name="E7M" localSheetId="52">#REF!</definedName>
    <definedName name="E7P" localSheetId="52">#REF!</definedName>
    <definedName name="E8M" localSheetId="52">#REF!</definedName>
    <definedName name="E8P" localSheetId="52">#REF!</definedName>
    <definedName name="E9M" localSheetId="52">#REF!</definedName>
    <definedName name="E9P" localSheetId="52">#REF!</definedName>
    <definedName name="eee" localSheetId="52" hidden="1">#REF!</definedName>
    <definedName name="Exchange_Rate" localSheetId="52">#REF!</definedName>
    <definedName name="Extract_MI" localSheetId="52">#REF!</definedName>
    <definedName name="fact" localSheetId="52">#REF!</definedName>
    <definedName name="FD" localSheetId="52">#REF!</definedName>
    <definedName name="FEEL" localSheetId="52">#REF!</definedName>
    <definedName name="fjkf" localSheetId="52">#REF!</definedName>
    <definedName name="Form" localSheetId="52">#REF!</definedName>
    <definedName name="fvdsa" localSheetId="52">#REF!</definedName>
    <definedName name="fwk" localSheetId="52">#REF!</definedName>
    <definedName name="GAE_JANG_GONG" localSheetId="52">#REF!</definedName>
    <definedName name="GEMCO" localSheetId="52" hidden="1">#REF!</definedName>
    <definedName name="gfdgdgdf" localSheetId="52">#REF!</definedName>
    <definedName name="gfggfr" localSheetId="52">#REF!</definedName>
    <definedName name="GG" localSheetId="52">#REF!</definedName>
    <definedName name="GGGG" localSheetId="52">#REF!</definedName>
    <definedName name="gh" localSheetId="52">#REF!</definedName>
    <definedName name="GI_GAE_SUL_CHI_GONG" localSheetId="52">#REF!</definedName>
    <definedName name="GJ" localSheetId="52">#REF!</definedName>
    <definedName name="gjj" localSheetId="52">#REF!</definedName>
    <definedName name="GK" localSheetId="52">#REF!</definedName>
    <definedName name="GONGCODE" localSheetId="52">#REF!</definedName>
    <definedName name="grew" localSheetId="52" hidden="1">#REF!</definedName>
    <definedName name="Gtb" localSheetId="52">#REF!</definedName>
    <definedName name="gtbtt" localSheetId="52">#REF!</definedName>
    <definedName name="GUMAK" localSheetId="52">#REF!</definedName>
    <definedName name="Gxl" localSheetId="52">#REF!</definedName>
    <definedName name="gxltt" localSheetId="52">#REF!</definedName>
    <definedName name="GY" localSheetId="52">#REF!</definedName>
    <definedName name="H1L" localSheetId="52">#REF!</definedName>
    <definedName name="H1R" localSheetId="52">#REF!</definedName>
    <definedName name="H1WL" localSheetId="52">#REF!</definedName>
    <definedName name="H1WR" localSheetId="52">#REF!</definedName>
    <definedName name="H2L" localSheetId="52">#REF!</definedName>
    <definedName name="H2R" localSheetId="52">#REF!</definedName>
    <definedName name="H2WL" localSheetId="52">#REF!</definedName>
    <definedName name="H2WR" localSheetId="52">#REF!</definedName>
    <definedName name="H3L" localSheetId="52">#REF!</definedName>
    <definedName name="H3R" localSheetId="52">#REF!</definedName>
    <definedName name="H3WL" localSheetId="52">#REF!</definedName>
    <definedName name="H3WR" localSheetId="52">#REF!</definedName>
    <definedName name="H4L" localSheetId="52">#REF!</definedName>
    <definedName name="H4R" localSheetId="52">#REF!</definedName>
    <definedName name="H5L" localSheetId="52">#REF!</definedName>
    <definedName name="H5R" localSheetId="52">#REF!</definedName>
    <definedName name="H6L" localSheetId="52">#REF!</definedName>
    <definedName name="H6R" localSheetId="52">#REF!</definedName>
    <definedName name="H7L" localSheetId="52">#REF!</definedName>
    <definedName name="H7R" localSheetId="52">#REF!</definedName>
    <definedName name="H9A" localSheetId="52">#REF!</definedName>
    <definedName name="HAF" localSheetId="52">#REF!</definedName>
    <definedName name="han" localSheetId="52" hidden="1">#REF!</definedName>
    <definedName name="hanliangbiao" localSheetId="52">#REF!</definedName>
    <definedName name="hardwar" localSheetId="52" hidden="1">#REF!</definedName>
    <definedName name="HBV" localSheetId="52">#REF!</definedName>
    <definedName name="HCR" localSheetId="52">#REF!</definedName>
    <definedName name="HDSVP" localSheetId="52">#REF!</definedName>
    <definedName name="HHAF" localSheetId="52">#REF!</definedName>
    <definedName name="HHMF" localSheetId="52">#REF!</definedName>
    <definedName name="HL" localSheetId="52">#REF!</definedName>
    <definedName name="HMF" localSheetId="52">#REF!</definedName>
    <definedName name="HMOTOR" localSheetId="52">#REF!</definedName>
    <definedName name="HPUMP" localSheetId="52">#REF!</definedName>
    <definedName name="HR" localSheetId="52">#REF!</definedName>
    <definedName name="HSH" localSheetId="52">#REF!</definedName>
    <definedName name="HSV" localSheetId="52">#REF!</definedName>
    <definedName name="htb" localSheetId="52">#REF!</definedName>
    <definedName name="hts" localSheetId="52">#REF!</definedName>
    <definedName name="HVAFP" localSheetId="52">#REF!</definedName>
    <definedName name="HVMF" localSheetId="52">#REF!</definedName>
    <definedName name="HWEI" localSheetId="52">#REF!</definedName>
    <definedName name="HWL" localSheetId="52">#REF!</definedName>
    <definedName name="HWR" localSheetId="52">#REF!</definedName>
    <definedName name="i" localSheetId="52">#REF!</definedName>
    <definedName name="ID" localSheetId="52">#REF!,#REF!</definedName>
    <definedName name="JA" localSheetId="52">#REF!</definedName>
    <definedName name="JE_GWAN_GONG" localSheetId="52">#REF!</definedName>
    <definedName name="jg" localSheetId="52">#REF!</definedName>
    <definedName name="jhjyg" localSheetId="52">#REF!</definedName>
    <definedName name="JK" localSheetId="52">#REF!</definedName>
    <definedName name="JUNG_GI_UN_JUN" localSheetId="52">#REF!</definedName>
    <definedName name="kim" localSheetId="52">#REF!</definedName>
    <definedName name="KJ" localSheetId="52">#REF!</definedName>
    <definedName name="kjjh" localSheetId="52">#REF!</definedName>
    <definedName name="kk" localSheetId="52" hidden="1">#REF!</definedName>
    <definedName name="LA" localSheetId="52">#REF!</definedName>
    <definedName name="Labor_Cost" localSheetId="52">#REF!</definedName>
    <definedName name="lf" localSheetId="52">#REF!</definedName>
    <definedName name="lll" localSheetId="52">#REF!</definedName>
    <definedName name="lllllll" localSheetId="52">#REF!</definedName>
    <definedName name="LMO" localSheetId="52">#REF!</definedName>
    <definedName name="LPI" localSheetId="52">#REF!</definedName>
    <definedName name="LSH" localSheetId="52">#REF!</definedName>
    <definedName name="Material" localSheetId="52">#REF!</definedName>
    <definedName name="MD" localSheetId="52">#REF!</definedName>
    <definedName name="MOK_DO_GONG" localSheetId="52">#REF!</definedName>
    <definedName name="MOK_GONG" localSheetId="52">#REF!</definedName>
    <definedName name="MONEY" localSheetId="52">#REF!,#REF!</definedName>
    <definedName name="MOTOR" localSheetId="52">#REF!</definedName>
    <definedName name="ms" localSheetId="52">#REF!</definedName>
    <definedName name="msc" localSheetId="52">#REF!</definedName>
    <definedName name="n" localSheetId="52" hidden="1">#REF!</definedName>
    <definedName name="N1S" localSheetId="52">#REF!</definedName>
    <definedName name="N2S" localSheetId="52">#REF!</definedName>
    <definedName name="N3S" localSheetId="52">#REF!</definedName>
    <definedName name="NAME" localSheetId="52">#REF!</definedName>
    <definedName name="NDO" localSheetId="52">#REF!</definedName>
    <definedName name="NK" localSheetId="52">#REF!</definedName>
    <definedName name="NO" localSheetId="52">#REF!</definedName>
    <definedName name="NPI" localSheetId="52">#REF!</definedName>
    <definedName name="ns" localSheetId="52">#REF!</definedName>
    <definedName name="NSH" localSheetId="52">#REF!</definedName>
    <definedName name="NSO" localSheetId="52">#REF!</definedName>
    <definedName name="o" localSheetId="52">#REF!</definedName>
    <definedName name="OOO" localSheetId="52">#REF!</definedName>
    <definedName name="p_all" localSheetId="52">#REF!</definedName>
    <definedName name="Pad_1" localSheetId="52">#REF!</definedName>
    <definedName name="PC_Pile" localSheetId="52">#REF!</definedName>
    <definedName name="Period_Const" localSheetId="52">#REF!</definedName>
    <definedName name="Pile_Driving" localSheetId="52">#REF!</definedName>
    <definedName name="PLANT_BAE_GWAN_GONG" localSheetId="52">#REF!</definedName>
    <definedName name="PLANT_GI_GAE_SUL_CHI_GONG" localSheetId="52">#REF!</definedName>
    <definedName name="PLANT_JE_GWAN_GONG" localSheetId="52">#REF!</definedName>
    <definedName name="PLANT_JUN_GONG" localSheetId="52">#REF!</definedName>
    <definedName name="PLANT_YONG_JUB_GONG" localSheetId="52">#REF!</definedName>
    <definedName name="plast" localSheetId="52">#REF!</definedName>
    <definedName name="PPP" localSheetId="52">#REF!</definedName>
    <definedName name="pps" localSheetId="52">#REF!</definedName>
    <definedName name="PRICE" localSheetId="52">#REF!</definedName>
    <definedName name="PRIN_TITLES" localSheetId="52">#REF!</definedName>
    <definedName name="Print_Area\C" localSheetId="52">#REF!</definedName>
    <definedName name="Print_Area_MI" localSheetId="52">#REF!</definedName>
    <definedName name="PRINT_AREA_MI1" localSheetId="52">#REF!</definedName>
    <definedName name="_xlnm.Print_Titles" localSheetId="52">#REF!</definedName>
    <definedName name="Print_Titles_MI" localSheetId="52">#REF!</definedName>
    <definedName name="PRINT_TITLES_MI1" localSheetId="52">#REF!</definedName>
    <definedName name="ps" localSheetId="52">#REF!</definedName>
    <definedName name="PUMP" localSheetId="52">#REF!</definedName>
    <definedName name="QQQ" localSheetId="52">#REF!</definedName>
    <definedName name="RATE" localSheetId="52">#REF!</definedName>
    <definedName name="Rebar" localSheetId="52">#REF!</definedName>
    <definedName name="Recorder" localSheetId="52" hidden="1">#REF!</definedName>
    <definedName name="RIBET_GONG" localSheetId="52">#REF!</definedName>
    <definedName name="RRR" localSheetId="52">#REF!</definedName>
    <definedName name="s" localSheetId="52">#REF!</definedName>
    <definedName name="sd" localSheetId="52">#REF!</definedName>
    <definedName name="sdg" localSheetId="52" hidden="1">#REF!</definedName>
    <definedName name="sdsss" localSheetId="52">#REF!</definedName>
    <definedName name="SEQCODE" localSheetId="52">#REF!</definedName>
    <definedName name="SFSDFS" localSheetId="52">#REF!</definedName>
    <definedName name="SK" localSheetId="52">#REF!</definedName>
    <definedName name="SKE" localSheetId="52">#REF!</definedName>
    <definedName name="Slab_Connect" localSheetId="52">#REF!</definedName>
    <definedName name="sort" localSheetId="52">#REF!</definedName>
    <definedName name="sort2" localSheetId="52">#REF!</definedName>
    <definedName name="SP" localSheetId="52">#REF!</definedName>
    <definedName name="SPEC" localSheetId="52">#REF!</definedName>
    <definedName name="Story_Total" localSheetId="52">#REF!</definedName>
    <definedName name="Struct_Type" localSheetId="52">#REF!</definedName>
    <definedName name="SUMMARY" localSheetId="52" hidden="1">#REF!</definedName>
    <definedName name="SUMMARYT" localSheetId="52" hidden="1">#REF!</definedName>
    <definedName name="SV" localSheetId="52">#REF!</definedName>
    <definedName name="SWL" localSheetId="52">#REF!</definedName>
    <definedName name="SWR" localSheetId="52">#REF!</definedName>
    <definedName name="T10M" localSheetId="52">#REF!</definedName>
    <definedName name="T10P" localSheetId="52">#REF!</definedName>
    <definedName name="T11M" localSheetId="52">#REF!</definedName>
    <definedName name="T11P" localSheetId="52">#REF!</definedName>
    <definedName name="T12M" localSheetId="52">#REF!</definedName>
    <definedName name="T12P" localSheetId="52">#REF!</definedName>
    <definedName name="T13M" localSheetId="52">#REF!</definedName>
    <definedName name="T13P" localSheetId="52">#REF!</definedName>
    <definedName name="T14M" localSheetId="52">#REF!</definedName>
    <definedName name="T14P" localSheetId="52">#REF!</definedName>
    <definedName name="T15M" localSheetId="52">#REF!</definedName>
    <definedName name="T15P" localSheetId="52">#REF!</definedName>
    <definedName name="T16M" localSheetId="52">#REF!</definedName>
    <definedName name="T16P" localSheetId="52">#REF!</definedName>
    <definedName name="T17M" localSheetId="52">#REF!</definedName>
    <definedName name="T17P" localSheetId="52">#REF!</definedName>
    <definedName name="T18M" localSheetId="52">#REF!</definedName>
    <definedName name="T18P" localSheetId="52">#REF!</definedName>
    <definedName name="T19M" localSheetId="52">#REF!</definedName>
    <definedName name="T19P" localSheetId="52">#REF!</definedName>
    <definedName name="T1E" localSheetId="52">#REF!</definedName>
    <definedName name="T1M" localSheetId="52">#REF!</definedName>
    <definedName name="T1P" localSheetId="52">#REF!</definedName>
    <definedName name="T1S" localSheetId="52">#REF!</definedName>
    <definedName name="T20M" localSheetId="52">#REF!</definedName>
    <definedName name="T20P" localSheetId="52">#REF!</definedName>
    <definedName name="T21M" localSheetId="52">#REF!</definedName>
    <definedName name="T21P" localSheetId="52">#REF!</definedName>
    <definedName name="T22E" localSheetId="52">#REF!</definedName>
    <definedName name="T23M" localSheetId="52">#REF!</definedName>
    <definedName name="T23P" localSheetId="52">#REF!</definedName>
    <definedName name="T24M" localSheetId="52">#REF!</definedName>
    <definedName name="T24P" localSheetId="52">#REF!</definedName>
    <definedName name="T2E" localSheetId="52">#REF!</definedName>
    <definedName name="T2M" localSheetId="52">#REF!</definedName>
    <definedName name="T2P" localSheetId="52">#REF!</definedName>
    <definedName name="T2S" localSheetId="52">#REF!</definedName>
    <definedName name="T3P" localSheetId="52">#REF!</definedName>
    <definedName name="T3S" localSheetId="52">#REF!</definedName>
    <definedName name="T4M" localSheetId="52">#REF!</definedName>
    <definedName name="T4P" localSheetId="52">#REF!</definedName>
    <definedName name="T5M" localSheetId="52">#REF!</definedName>
    <definedName name="T5P" localSheetId="52">#REF!</definedName>
    <definedName name="T6M" localSheetId="52">#REF!</definedName>
    <definedName name="T6P" localSheetId="52">#REF!</definedName>
    <definedName name="T7M" localSheetId="52">#REF!</definedName>
    <definedName name="T7P" localSheetId="52">#REF!</definedName>
    <definedName name="T8M" localSheetId="52">#REF!</definedName>
    <definedName name="T8P" localSheetId="52">#REF!</definedName>
    <definedName name="T9M" localSheetId="52">#REF!</definedName>
    <definedName name="T9P" localSheetId="52">#REF!</definedName>
    <definedName name="TITLE" localSheetId="52">#REF!</definedName>
    <definedName name="TK_BYUL_IN_BU" localSheetId="52">#REF!</definedName>
    <definedName name="TMO" localSheetId="52">#REF!</definedName>
    <definedName name="Total_Floor_Area" localSheetId="52">#REF!</definedName>
    <definedName name="tr" localSheetId="52" hidden="1">#REF!</definedName>
    <definedName name="TT" localSheetId="52">#REF!</definedName>
    <definedName name="TTT" localSheetId="52">#REF!</definedName>
    <definedName name="tuchal" localSheetId="52">#REF!</definedName>
    <definedName name="TW" localSheetId="52">#REF!</definedName>
    <definedName name="TWL" localSheetId="52">#REF!</definedName>
    <definedName name="TWR" localSheetId="52">#REF!</definedName>
    <definedName name="TYPE" localSheetId="52">#REF!</definedName>
    <definedName name="TYPEEA" localSheetId="52">#REF!</definedName>
    <definedName name="UNIT" localSheetId="52">#REF!</definedName>
    <definedName name="VAFP" localSheetId="52">#REF!</definedName>
    <definedName name="VBV" localSheetId="52">#REF!</definedName>
    <definedName name="VCR" localSheetId="52">#REF!</definedName>
    <definedName name="VDSVP" localSheetId="52">#REF!</definedName>
    <definedName name="VHAF" localSheetId="52">#REF!</definedName>
    <definedName name="VHMF" localSheetId="52">#REF!</definedName>
    <definedName name="VMF" localSheetId="52">#REF!</definedName>
    <definedName name="VMOTOR" localSheetId="52">#REF!</definedName>
    <definedName name="VPUMP" localSheetId="52">#REF!</definedName>
    <definedName name="VSV" localSheetId="52">#REF!</definedName>
    <definedName name="VVAFP" localSheetId="52">#REF!</definedName>
    <definedName name="VVMF" localSheetId="52">#REF!</definedName>
    <definedName name="VVV" localSheetId="52">#REF!</definedName>
    <definedName name="VWEI" localSheetId="52">#REF!</definedName>
    <definedName name="w" localSheetId="52">#REF!</definedName>
    <definedName name="WEI" localSheetId="52">#REF!</definedName>
    <definedName name="Work_Description" localSheetId="52">#REF!</definedName>
    <definedName name="WSO" localSheetId="52">#REF!</definedName>
    <definedName name="WW" localSheetId="52">#REF!</definedName>
    <definedName name="X9701D_일위대가_List" localSheetId="52">#REF!</definedName>
    <definedName name="XA" localSheetId="52">#REF!</definedName>
    <definedName name="XS" localSheetId="52">#REF!</definedName>
    <definedName name="xx" localSheetId="52" hidden="1">#REF!</definedName>
    <definedName name="xxx" localSheetId="52" hidden="1">#REF!</definedName>
    <definedName name="XZ" localSheetId="52">#REF!</definedName>
    <definedName name="YONG_JUB_GONG" localSheetId="52">#REF!</definedName>
    <definedName name="YOO" localSheetId="52">#REF!</definedName>
    <definedName name="yoo10" localSheetId="52">#REF!</definedName>
    <definedName name="yoo2" localSheetId="52">#REF!</definedName>
    <definedName name="yoo3" localSheetId="52">#REF!</definedName>
    <definedName name="yoo4" localSheetId="52">#REF!</definedName>
    <definedName name="YOO5" localSheetId="52">#REF!</definedName>
    <definedName name="YOO6" localSheetId="52">#REF!</definedName>
    <definedName name="YOO7" localSheetId="52">#REF!</definedName>
    <definedName name="yoo8" localSheetId="52">#REF!</definedName>
    <definedName name="YOO9" localSheetId="52">#REF!</definedName>
    <definedName name="YOON" localSheetId="52">#REF!</definedName>
    <definedName name="YOON2" localSheetId="52">#REF!</definedName>
    <definedName name="YOON3" localSheetId="52">#REF!</definedName>
    <definedName name="YOON4" localSheetId="52">#REF!</definedName>
    <definedName name="Z" localSheetId="52">#REF!</definedName>
    <definedName name="Z_0E9FE9F8_6DD2_48FC_9AB4_8E7C3E14C436_.wvu.PrintArea" localSheetId="52" hidden="1">#REF!</definedName>
    <definedName name="Z_0E9FE9F8_6DD2_48FC_9AB4_8E7C3E14C436_.wvu.PrintTitles" localSheetId="52" hidden="1">#REF!</definedName>
    <definedName name="Z6_" localSheetId="52">#REF!</definedName>
    <definedName name="ㄱㅈㅎ" localSheetId="52" hidden="1">#REF!</definedName>
    <definedName name="가실행" localSheetId="52">#REF!</definedName>
    <definedName name="간접노무비" localSheetId="52">#REF!</definedName>
    <definedName name="간접노무비요율" localSheetId="52">#REF!</definedName>
    <definedName name="간접노무비표" localSheetId="52">#REF!</definedName>
    <definedName name="갈빌1호" localSheetId="52">#REF!</definedName>
    <definedName name="갈빌2호" localSheetId="52">#REF!</definedName>
    <definedName name="갈빌3호" localSheetId="52">#REF!</definedName>
    <definedName name="개산분" localSheetId="52">#REF!</definedName>
    <definedName name="견" localSheetId="52">#REF!,#REF!</definedName>
    <definedName name="견적품의" localSheetId="52">#REF!</definedName>
    <definedName name="경비" localSheetId="52">#REF!</definedName>
    <definedName name="경비1" localSheetId="52" hidden="1">#REF!</definedName>
    <definedName name="경비합" localSheetId="52">#REF!</definedName>
    <definedName name="경상비" localSheetId="52">#REF!</definedName>
    <definedName name="공구" localSheetId="52">#REF!</definedName>
    <definedName name="공구손료" localSheetId="52">#REF!</definedName>
    <definedName name="공급가액" localSheetId="52">#REF!</definedName>
    <definedName name="공사명" localSheetId="52">#REF!</definedName>
    <definedName name="공사비" localSheetId="52">#REF!</definedName>
    <definedName name="공사원가" localSheetId="52">#REF!</definedName>
    <definedName name="공종" localSheetId="52">#REF!</definedName>
    <definedName name="공종갯수" localSheetId="52">#REF!</definedName>
    <definedName name="관급" localSheetId="52">#REF!,#REF!,#REF!</definedName>
    <definedName name="관급액" localSheetId="52">#REF!</definedName>
    <definedName name="관급자재대" localSheetId="52">#REF!</definedName>
    <definedName name="관급자재비" localSheetId="52">#REF!</definedName>
    <definedName name="관로연장거리" localSheetId="52">#REF!</definedName>
    <definedName name="관정지반고" localSheetId="52">#REF!</definedName>
    <definedName name="구산갑지" localSheetId="52" hidden="1">#REF!</definedName>
    <definedName name="군산" localSheetId="52">#REF!</definedName>
    <definedName name="군유1" localSheetId="52">#REF!</definedName>
    <definedName name="군유2" localSheetId="52">#REF!</definedName>
    <definedName name="군유3" localSheetId="52">#REF!</definedName>
    <definedName name="군유4" localSheetId="52">#REF!</definedName>
    <definedName name="군유5" localSheetId="52">#REF!</definedName>
    <definedName name="군유6" localSheetId="52">#REF!</definedName>
    <definedName name="군유7" localSheetId="52">#REF!</definedName>
    <definedName name="규격수" localSheetId="52">#REF!</definedName>
    <definedName name="기준" localSheetId="52">#REF!</definedName>
    <definedName name="기초데이타" localSheetId="52">#REF!</definedName>
    <definedName name="기초액" localSheetId="52">#REF!</definedName>
    <definedName name="기타경비" localSheetId="52">#REF!</definedName>
    <definedName name="기타경비요율" localSheetId="52">#REF!</definedName>
    <definedName name="기타경비표" localSheetId="52">#REF!</definedName>
    <definedName name="地" localSheetId="52">#REF!</definedName>
    <definedName name="附加赛" localSheetId="52">#REF!</definedName>
    <definedName name="概算表" localSheetId="52">#REF!</definedName>
    <definedName name="管理费" localSheetId="52">#REF!</definedName>
    <definedName name="ㄴ" localSheetId="52">#REF!</definedName>
    <definedName name="ㄴㄱㄹ" localSheetId="52" hidden="1">#REF!</definedName>
    <definedName name="ㄴㄴ" localSheetId="52">#REF!</definedName>
    <definedName name="ㄴㄴㄴ" localSheetId="52">#REF!</definedName>
    <definedName name="ㄴㄴㄴㄴ" localSheetId="52">#REF!</definedName>
    <definedName name="ㄴㄴㄴㄴㄴ" localSheetId="52">#REF!</definedName>
    <definedName name="ㄴㅁ" localSheetId="52" hidden="1">#REF!</definedName>
    <definedName name="나." localSheetId="52">#REF!</definedName>
    <definedName name="나야" localSheetId="52">#REF!</definedName>
    <definedName name="남산1호" localSheetId="52">#REF!</definedName>
    <definedName name="남산2호" localSheetId="52">#REF!</definedName>
    <definedName name="내고" localSheetId="52">#REF!</definedName>
    <definedName name="내역서" localSheetId="52">#REF!</definedName>
    <definedName name="哈哈" localSheetId="52">#REF!</definedName>
    <definedName name="好" localSheetId="52">#REF!</definedName>
    <definedName name="呵呵" localSheetId="52">#REF!</definedName>
    <definedName name="노곡1호" localSheetId="52">#REF!</definedName>
    <definedName name="노곡2호" localSheetId="52">#REF!</definedName>
    <definedName name="노곡3호" localSheetId="52">#REF!</definedName>
    <definedName name="노곡4호" localSheetId="52">#REF!</definedName>
    <definedName name="노무비" localSheetId="52">#REF!</definedName>
    <definedName name="노무비합" localSheetId="52">#REF!</definedName>
    <definedName name="노부비" localSheetId="52">#REF!</definedName>
    <definedName name="노임" localSheetId="52">#REF!</definedName>
    <definedName name="농원1호" localSheetId="52">#REF!</definedName>
    <definedName name="농원2호" localSheetId="52">#REF!</definedName>
    <definedName name="다." localSheetId="52">#REF!</definedName>
    <definedName name="단가" localSheetId="52">#REF!</definedName>
    <definedName name="단가2" localSheetId="52">#REF!,#REF!</definedName>
    <definedName name="단가비교표" localSheetId="52">#REF!,#REF!</definedName>
    <definedName name="단가산출" localSheetId="52">#REF!</definedName>
    <definedName name="단가적용표" localSheetId="52">#REF!</definedName>
    <definedName name="대가" localSheetId="52">#REF!,#REF!</definedName>
    <definedName name="대구" localSheetId="52">#REF!</definedName>
    <definedName name="덕산1호" localSheetId="52">#REF!</definedName>
    <definedName name="덕산2호" localSheetId="52">#REF!</definedName>
    <definedName name="덕산3호" localSheetId="52">#REF!</definedName>
    <definedName name="덕산4호" localSheetId="52">#REF!</definedName>
    <definedName name="덕전1호" localSheetId="52">#REF!</definedName>
    <definedName name="덕전2호" localSheetId="52">#REF!</definedName>
    <definedName name="덕전3호" localSheetId="52">#REF!</definedName>
    <definedName name="덕지1호" localSheetId="52">#REF!</definedName>
    <definedName name="덕천1호" localSheetId="52">#REF!</definedName>
    <definedName name="덕천2호" localSheetId="52">#REF!</definedName>
    <definedName name="덕천3호" localSheetId="52">#REF!</definedName>
    <definedName name="덕천4호" localSheetId="52">#REF!</definedName>
    <definedName name="利润" localSheetId="52">#REF!</definedName>
    <definedName name="도공100미" localSheetId="52">#REF!</definedName>
    <definedName name="도공100억" localSheetId="52">#REF!</definedName>
    <definedName name="도급공사" localSheetId="52">#REF!</definedName>
    <definedName name="도급공사비" localSheetId="52">#REF!</definedName>
    <definedName name="도급예산액" localSheetId="52">#REF!</definedName>
    <definedName name="도급예상액" localSheetId="52">#REF!</definedName>
    <definedName name="도장면적" localSheetId="52">#REF!</definedName>
    <definedName name="도장면적가공" localSheetId="52">#REF!</definedName>
    <definedName name="도장면적가공1" localSheetId="52">#REF!</definedName>
    <definedName name="동두천" localSheetId="52">#REF!</definedName>
    <definedName name="두기1" localSheetId="52">#REF!</definedName>
    <definedName name="두기1호" localSheetId="52">#REF!</definedName>
    <definedName name="두기2" localSheetId="52">#REF!</definedName>
    <definedName name="두기2호" localSheetId="52">#REF!</definedName>
    <definedName name="두기3" localSheetId="52">#REF!</definedName>
    <definedName name="두기3호" localSheetId="52">#REF!</definedName>
    <definedName name="你好" localSheetId="52">#REF!</definedName>
    <definedName name="飘窗" localSheetId="52">#REF!</definedName>
    <definedName name="ㄹ" localSheetId="52">#REF!</definedName>
    <definedName name="ㄹㄹ" localSheetId="52">#REF!</definedName>
    <definedName name="ㄹㄹㄹ" localSheetId="52">#REF!</definedName>
    <definedName name="ㄹㄹㄹㄹ" localSheetId="52">#REF!</definedName>
    <definedName name="ㄹㄹㄹㄹㄹ" localSheetId="52">#REF!</definedName>
    <definedName name="ㄹㄹㄹㄹㄹㄹ" localSheetId="52">#REF!</definedName>
    <definedName name="ㄹㄹㄹㄹㄹㄹㄹ" localSheetId="52">#REF!</definedName>
    <definedName name="ㄹㄹㄹㄹㄹㄹㄹㄹㄹㄹㄹ" localSheetId="52">#REF!</definedName>
    <definedName name="ㄹㄹㄹㄹㄹㄹㄹㄹㄹㄹㄹㄹㄹㄹㄹ" localSheetId="52">#REF!</definedName>
    <definedName name="ㄹ호" localSheetId="52" hidden="1">#REF!</definedName>
    <definedName name="设计费" localSheetId="52">#REF!</definedName>
    <definedName name="税收" localSheetId="52">#REF!</definedName>
    <definedName name="ㅁㄴ" localSheetId="52" hidden="1">#REF!</definedName>
    <definedName name="ㅁㅁㅁ" localSheetId="52">#REF!</definedName>
    <definedName name="ㅁㅁㅁㅁㅁㅁ" localSheetId="52" hidden="1">#REF!</definedName>
    <definedName name="ㅁㅇ" localSheetId="52">#REF!</definedName>
    <definedName name="外委加工.dbf" localSheetId="52">#REF!</definedName>
    <definedName name="멘트" localSheetId="52">#REF!</definedName>
    <definedName name="모래" localSheetId="52">#REF!</definedName>
    <definedName name="모래1" localSheetId="52">#REF!</definedName>
    <definedName name="무농1호" localSheetId="52">#REF!</definedName>
    <definedName name="무농2호" localSheetId="52">#REF!</definedName>
    <definedName name="박경희" localSheetId="52">#REF!</definedName>
    <definedName name="번들1호" localSheetId="52">#REF!</definedName>
    <definedName name="번들2호" localSheetId="52">#REF!</definedName>
    <definedName name="번들3호" localSheetId="52">#REF!</definedName>
    <definedName name="부가가치세" localSheetId="52">#REF!</definedName>
    <definedName name="부가가치세요율" localSheetId="52">#REF!</definedName>
    <definedName name="부가가치표" localSheetId="52">#REF!</definedName>
    <definedName name="부대" localSheetId="52">#REF!</definedName>
    <definedName name="부대내역비교" localSheetId="52">#REF!</definedName>
    <definedName name="부대사항" localSheetId="52">#REF!</definedName>
    <definedName name="분석" localSheetId="52">#REF!</definedName>
    <definedName name="비계" localSheetId="52">#REF!</definedName>
    <definedName name="비교표2" localSheetId="52" hidden="1">#REF!</definedName>
    <definedName name="비목1" localSheetId="52">#REF!</definedName>
    <definedName name="비목2" localSheetId="52">#REF!</definedName>
    <definedName name="비목3" localSheetId="52">#REF!</definedName>
    <definedName name="비목4" localSheetId="52">#REF!</definedName>
    <definedName name="ㅅㅅ" localSheetId="52">#REF!</definedName>
    <definedName name="사" localSheetId="52" hidden="1">#REF!</definedName>
    <definedName name="산재보험료" localSheetId="52">#REF!</definedName>
    <definedName name="산재보험료요율" localSheetId="52">#REF!</definedName>
    <definedName name="산재보험료표" localSheetId="52">#REF!</definedName>
    <definedName name="산출" localSheetId="52">#REF!</definedName>
    <definedName name="산출경비" localSheetId="52">#REF!</definedName>
    <definedName name="삼" localSheetId="52">#REF!</definedName>
    <definedName name="상림1호" localSheetId="52">#REF!</definedName>
    <definedName name="상림2호" localSheetId="52">#REF!</definedName>
    <definedName name="상림3호" localSheetId="52">#REF!</definedName>
    <definedName name="생사1호" localSheetId="52">#REF!</definedName>
    <definedName name="생사2호" localSheetId="52">#REF!</definedName>
    <definedName name="생사기존" localSheetId="52">#REF!</definedName>
    <definedName name="서울" localSheetId="52">#REF!</definedName>
    <definedName name="선량1호" localSheetId="52">#REF!</definedName>
    <definedName name="선량2호" localSheetId="52">#REF!</definedName>
    <definedName name="선량3호" localSheetId="52">#REF!</definedName>
    <definedName name="선량4호" localSheetId="52">#REF!</definedName>
    <definedName name="선량5호" localSheetId="52">#REF!</definedName>
    <definedName name="설계사" localSheetId="52">#REF!</definedName>
    <definedName name="설계삼" localSheetId="52">#REF!</definedName>
    <definedName name="설계오" localSheetId="52">#REF!</definedName>
    <definedName name="설계육" localSheetId="52">#REF!</definedName>
    <definedName name="설계이" localSheetId="52">#REF!</definedName>
    <definedName name="성산1호" localSheetId="52">#REF!</definedName>
    <definedName name="성산2호" localSheetId="52">#REF!</definedName>
    <definedName name="성산3호" localSheetId="52">#REF!</definedName>
    <definedName name="성산4호" localSheetId="52">#REF!</definedName>
    <definedName name="성산5호" localSheetId="52">#REF!</definedName>
    <definedName name="송수관로구경" localSheetId="52">#REF!</definedName>
    <definedName name="송천1" localSheetId="52">#REF!</definedName>
    <definedName name="송천2" localSheetId="52">#REF!</definedName>
    <definedName name="수중모타1" localSheetId="52">#REF!</definedName>
    <definedName name="수중모타10" localSheetId="52">#REF!</definedName>
    <definedName name="수중모타15" localSheetId="52">#REF!</definedName>
    <definedName name="수중모타2" localSheetId="52">#REF!</definedName>
    <definedName name="수중모타20" localSheetId="52">#REF!</definedName>
    <definedName name="수중모타25" localSheetId="52">#REF!</definedName>
    <definedName name="수중모타3" localSheetId="52">#REF!</definedName>
    <definedName name="수중모타30" localSheetId="52">#REF!</definedName>
    <definedName name="수중모타5" localSheetId="52">#REF!</definedName>
    <definedName name="수중모타7.5" localSheetId="52">#REF!</definedName>
    <definedName name="수중모터펌프단가" localSheetId="52">#REF!</definedName>
    <definedName name="수중케이블단가" localSheetId="52">#REF!</definedName>
    <definedName name="수행능력" localSheetId="52">#REF!</definedName>
    <definedName name="순공사비" localSheetId="52">#REF!</definedName>
    <definedName name="순공사원가" localSheetId="52">#REF!</definedName>
    <definedName name="시" localSheetId="52">#REF!</definedName>
    <definedName name="신성1" localSheetId="52">#REF!</definedName>
    <definedName name="신성2" localSheetId="52">#REF!</definedName>
    <definedName name="신성3" localSheetId="52">#REF!</definedName>
    <definedName name="신성4" localSheetId="52">#REF!</definedName>
    <definedName name="신성5" localSheetId="52">#REF!</definedName>
    <definedName name="신성6" localSheetId="52">#REF!</definedName>
    <definedName name="신성7" localSheetId="52">#REF!</definedName>
    <definedName name="신흥1호" localSheetId="52">#REF!</definedName>
    <definedName name="신흥2호" localSheetId="52">#REF!</definedName>
    <definedName name="실경상" localSheetId="52">#REF!</definedName>
    <definedName name="실행" localSheetId="52">#REF!</definedName>
    <definedName name="실행검토" localSheetId="52" hidden="1">#REF!</definedName>
    <definedName name="실행예상액" localSheetId="52" hidden="1">#REF!</definedName>
    <definedName name="실행집계" localSheetId="52">#REF!</definedName>
    <definedName name="ㅇㄹ" localSheetId="52" hidden="1">#REF!</definedName>
    <definedName name="ㅇㅇ" localSheetId="52">#REF!</definedName>
    <definedName name="ㅇㅇㅇ" localSheetId="52">#REF!</definedName>
    <definedName name="아연도강관단가" localSheetId="52">#REF!</definedName>
    <definedName name="아연도배관단가" localSheetId="52">#REF!</definedName>
    <definedName name="아연도배관자재" localSheetId="52">#REF!</definedName>
    <definedName name="안방1호" localSheetId="52">#REF!</definedName>
    <definedName name="안방2호" localSheetId="52">#REF!</definedName>
    <definedName name="안전관리비" localSheetId="52">#REF!</definedName>
    <definedName name="안전관리비요율" localSheetId="52">#REF!</definedName>
    <definedName name="안전관리비표" localSheetId="52">#REF!</definedName>
    <definedName name="안정수위" localSheetId="52">#REF!</definedName>
    <definedName name="앞들1호" localSheetId="52">#REF!</definedName>
    <definedName name="앞들2호" localSheetId="52">#REF!</definedName>
    <definedName name="양수량" localSheetId="52">#REF!</definedName>
    <definedName name="양식" localSheetId="52">#REF!</definedName>
    <definedName name="업체" localSheetId="52" hidden="1">#REF!</definedName>
    <definedName name="오산" localSheetId="52">#REF!</definedName>
    <definedName name="오주1호" localSheetId="52">#REF!</definedName>
    <definedName name="오주2호" localSheetId="52">#REF!</definedName>
    <definedName name="오주3호" localSheetId="52">#REF!</definedName>
    <definedName name="오주4호" localSheetId="52">#REF!</definedName>
    <definedName name="왕암내역" localSheetId="52">#REF!</definedName>
    <definedName name="요동1호" localSheetId="52">#REF!</definedName>
    <definedName name="요동2호" localSheetId="52">#REF!</definedName>
    <definedName name="용접" localSheetId="52">#REF!</definedName>
    <definedName name="우산" localSheetId="52">#REF!</definedName>
    <definedName name="운반중량산출2" localSheetId="52">#REF!</definedName>
    <definedName name="운암" localSheetId="52">#REF!</definedName>
    <definedName name="운호1호" localSheetId="52">#REF!</definedName>
    <definedName name="운호2호" localSheetId="52">#REF!</definedName>
    <definedName name="운호3호" localSheetId="52">#REF!</definedName>
    <definedName name="울산프랜지" localSheetId="52">#REF!</definedName>
    <definedName name="원가계산명" localSheetId="52">#REF!</definedName>
    <definedName name="원운1호" localSheetId="52">#REF!</definedName>
    <definedName name="원운2호" localSheetId="52">#REF!</definedName>
    <definedName name="육" localSheetId="52">#REF!</definedName>
    <definedName name="육리1호" localSheetId="52">#REF!</definedName>
    <definedName name="육리2호" localSheetId="52">#REF!</definedName>
    <definedName name="은산1호" localSheetId="52">#REF!</definedName>
    <definedName name="은산2호" localSheetId="52">#REF!</definedName>
    <definedName name="은산3호" localSheetId="52">#REF!</definedName>
    <definedName name="은산4호" localSheetId="52">#REF!</definedName>
    <definedName name="의무비" localSheetId="52">#REF!</definedName>
    <definedName name="의정부" localSheetId="52">#REF!</definedName>
    <definedName name="이" localSheetId="52">#REF!</definedName>
    <definedName name="이윤" localSheetId="52">#REF!</definedName>
    <definedName name="이윤요율" localSheetId="52">#REF!</definedName>
    <definedName name="이윤표" localSheetId="52">#REF!</definedName>
    <definedName name="이희선" localSheetId="52">#REF!,#REF!</definedName>
    <definedName name="인공" localSheetId="52">#REF!</definedName>
    <definedName name="인입공사비" localSheetId="52">#REF!</definedName>
    <definedName name="일반관리비" localSheetId="52">#REF!</definedName>
    <definedName name="일반관리비요율" localSheetId="52">#REF!</definedName>
    <definedName name="일반관리비표" localSheetId="52">#REF!</definedName>
    <definedName name="일위" localSheetId="52">#REF!,#REF!</definedName>
    <definedName name="일위대가" localSheetId="52">#REF!</definedName>
    <definedName name="일위목록" localSheetId="52">#REF!</definedName>
    <definedName name="입력란" localSheetId="52">#REF!</definedName>
    <definedName name="입력전체" localSheetId="52">#REF!</definedName>
    <definedName name="입안1호" localSheetId="52">#REF!</definedName>
    <definedName name="입안2호" localSheetId="52">#REF!</definedName>
    <definedName name="입안3호" localSheetId="52">#REF!</definedName>
    <definedName name="입안4호" localSheetId="52">#REF!</definedName>
    <definedName name="입안기존2" localSheetId="52">#REF!</definedName>
    <definedName name="자연수위" localSheetId="52">#REF!</definedName>
    <definedName name="자재" localSheetId="52">#REF!</definedName>
    <definedName name="잡자재비" localSheetId="52">#REF!</definedName>
    <definedName name="장산1" localSheetId="52">#REF!</definedName>
    <definedName name="장산2" localSheetId="52">#REF!</definedName>
    <definedName name="장산3" localSheetId="52">#REF!</definedName>
    <definedName name="장춘" localSheetId="52">#REF!</definedName>
    <definedName name="재료비" localSheetId="52">#REF!</definedName>
    <definedName name="재료비요율" localSheetId="52">#REF!</definedName>
    <definedName name="재료집계3" localSheetId="52">#REF!</definedName>
    <definedName name="저격2" localSheetId="52">#REF!</definedName>
    <definedName name="저수조만수위" localSheetId="52">#REF!</definedName>
    <definedName name="전동기용량" localSheetId="52">#REF!</definedName>
    <definedName name="전선관부속품비" localSheetId="52">#REF!</definedName>
    <definedName name="전장su" localSheetId="52">#REF!</definedName>
    <definedName name="정열범위" localSheetId="52">#REF!</definedName>
    <definedName name="조달예가" localSheetId="52">#REF!</definedName>
    <definedName name="중량" localSheetId="52">#REF!</definedName>
    <definedName name="중량표" localSheetId="52">#REF!</definedName>
    <definedName name="지동" localSheetId="52">#REF!</definedName>
    <definedName name="지질" localSheetId="52">#REF!</definedName>
    <definedName name="지질2" localSheetId="52">#REF!</definedName>
    <definedName name="직접경비" localSheetId="52">#REF!</definedName>
    <definedName name="직접노무비" localSheetId="52">#REF!</definedName>
    <definedName name="직접노무비요율" localSheetId="52">#REF!</definedName>
    <definedName name="직접비" localSheetId="52">#REF!</definedName>
    <definedName name="직접재료비" localSheetId="52">#REF!</definedName>
    <definedName name="직접재료비합" localSheetId="52">#REF!</definedName>
    <definedName name="직종" localSheetId="52">#REF!</definedName>
    <definedName name="직종명" localSheetId="52">#REF!</definedName>
    <definedName name="진석" localSheetId="52">#REF!,#REF!</definedName>
    <definedName name="ㅊ3" localSheetId="52">#REF!</definedName>
    <definedName name="차체2" localSheetId="52">#REF!</definedName>
    <definedName name="착정심도" localSheetId="52">#REF!</definedName>
    <definedName name="철골공" localSheetId="52">#REF!</definedName>
    <definedName name="철목1호" localSheetId="52">#REF!</definedName>
    <definedName name="철목2호" localSheetId="52">#REF!</definedName>
    <definedName name="철목3호" localSheetId="52">#REF!</definedName>
    <definedName name="철목4호" localSheetId="52">#REF!</definedName>
    <definedName name="철콘" localSheetId="52">#REF!</definedName>
    <definedName name="철콘견적" localSheetId="52">#REF!</definedName>
    <definedName name="철콘번호" localSheetId="52">#REF!</definedName>
    <definedName name="청림1호" localSheetId="52">#REF!</definedName>
    <definedName name="청림2호" localSheetId="52">#REF!</definedName>
    <definedName name="청림3호" localSheetId="52">#REF!</definedName>
    <definedName name="총공사비" localSheetId="52">#REF!</definedName>
    <definedName name="총괄" localSheetId="52">#REF!</definedName>
    <definedName name="총괄표0" localSheetId="52" hidden="1">#REF!</definedName>
    <definedName name="총원가" localSheetId="52">#REF!</definedName>
    <definedName name="칠" localSheetId="52">#REF!</definedName>
    <definedName name="ㅌㅌㅌㅌㅌㅌㅌ" localSheetId="52">#REF!</definedName>
    <definedName name="토" localSheetId="52" hidden="1">#REF!</definedName>
    <definedName name="팔" localSheetId="52" hidden="1">#REF!</definedName>
    <definedName name="펌프구경" localSheetId="52">#REF!</definedName>
    <definedName name="평택" localSheetId="52">#REF!</definedName>
    <definedName name="표지" localSheetId="52" hidden="1">#REF!</definedName>
    <definedName name="프린트" localSheetId="52">#REF!</definedName>
    <definedName name="ㅎ" localSheetId="52">#REF!</definedName>
    <definedName name="ㅎ314" localSheetId="52">#REF!</definedName>
    <definedName name="ㅎ384" localSheetId="52">#REF!</definedName>
    <definedName name="ㅎㄹㄹ" localSheetId="52">#REF!</definedName>
    <definedName name="하도급계획서" localSheetId="52">#REF!</definedName>
    <definedName name="한" localSheetId="52" hidden="1">#REF!</definedName>
    <definedName name="한교1호" localSheetId="52">#REF!</definedName>
    <definedName name="한교2호" localSheetId="52">#REF!</definedName>
    <definedName name="한교3호" localSheetId="52">#REF!</definedName>
    <definedName name="한전" localSheetId="52">#REF!</definedName>
    <definedName name="한전수탁비" localSheetId="52">#REF!</definedName>
    <definedName name="할증" localSheetId="52">#REF!</definedName>
    <definedName name="합계" localSheetId="52">#REF!</definedName>
    <definedName name="행삭제" localSheetId="52">#REF!</definedName>
    <definedName name="현천기자재비" localSheetId="52">#REF!</definedName>
    <definedName name="화신1호" localSheetId="52">#REF!</definedName>
    <definedName name="화신2호" localSheetId="52">#REF!</definedName>
    <definedName name="화신기존1" localSheetId="52">#REF!</definedName>
    <definedName name="화신기존2" localSheetId="52">#REF!</definedName>
    <definedName name="환산계수" localSheetId="52">#REF!</definedName>
    <definedName name="회사명" localSheetId="52">#REF!</definedName>
    <definedName name="회시1호" localSheetId="52">#REF!</definedName>
    <definedName name="회시2호" localSheetId="52">#REF!</definedName>
    <definedName name="희선" localSheetId="52">#REF!,#REF!,#REF!,#REF!,#REF!,#REF!,#REF!,#REF!,#REF!,#REF!,#REF!,#REF!,#REF!,#REF!,#REF!,#REF!,#REF!,#REF!,#REF!</definedName>
    <definedName name="ㅗ1433" localSheetId="52">#REF!</definedName>
    <definedName name="ㅗㅓㅏ" localSheetId="52">#REF!</definedName>
    <definedName name="ㅠ" localSheetId="52">#REF!</definedName>
    <definedName name="ㅠ1" localSheetId="52">#REF!</definedName>
    <definedName name="ㅠ121" localSheetId="52">#REF!</definedName>
    <definedName name="_xlnm.Print_Area" localSheetId="52">'3.1C0915'!$A$1:$I$34</definedName>
    <definedName name="\e" localSheetId="53">#REF!</definedName>
    <definedName name="\g" localSheetId="53">#REF!</definedName>
    <definedName name="\O" localSheetId="53">#REF!</definedName>
    <definedName name="\s" localSheetId="53">#REF!</definedName>
    <definedName name="_\D" localSheetId="53">#REF!</definedName>
    <definedName name="_\X" localSheetId="53">#REF!</definedName>
    <definedName name="________cap11" localSheetId="53">#REF!</definedName>
    <definedName name="_______cap11" localSheetId="53">#REF!</definedName>
    <definedName name="______cap11" localSheetId="53">#REF!</definedName>
    <definedName name="_____key2" localSheetId="53" hidden="1">#REF!</definedName>
    <definedName name="____key2" localSheetId="53" hidden="1">#REF!</definedName>
    <definedName name="____YO1" localSheetId="53">#REF!</definedName>
    <definedName name="____총괄표" localSheetId="53" hidden="1">#REF!</definedName>
    <definedName name="___BMK10" localSheetId="53">#REF!</definedName>
    <definedName name="___HSH1" localSheetId="53">#REF!</definedName>
    <definedName name="___HSH2" localSheetId="53">#REF!</definedName>
    <definedName name="___HTB2" localSheetId="53">#REF!</definedName>
    <definedName name="___HTS1" localSheetId="53">#REF!</definedName>
    <definedName name="___key2" localSheetId="53" hidden="1">#REF!</definedName>
    <definedName name="___MS1" localSheetId="53">#REF!</definedName>
    <definedName name="___mu1" localSheetId="53">#REF!</definedName>
    <definedName name="___mu2" localSheetId="53">#REF!</definedName>
    <definedName name="___mu3" localSheetId="53">#REF!</definedName>
    <definedName name="___na7" localSheetId="53">#REF!</definedName>
    <definedName name="___nf1" localSheetId="53">#REF!</definedName>
    <definedName name="___nf2" localSheetId="53">#REF!</definedName>
    <definedName name="___nf3" localSheetId="53">#REF!</definedName>
    <definedName name="___ng30" localSheetId="53">#REF!</definedName>
    <definedName name="___ng35" localSheetId="53">#REF!</definedName>
    <definedName name="___NP1" localSheetId="53">#REF!</definedName>
    <definedName name="___NP2" localSheetId="53">#REF!</definedName>
    <definedName name="___NSH1" localSheetId="53">#REF!</definedName>
    <definedName name="___NSH2" localSheetId="53">#REF!</definedName>
    <definedName name="___pa7" localSheetId="53">#REF!</definedName>
    <definedName name="___pf1" localSheetId="53">#REF!</definedName>
    <definedName name="___pf2" localSheetId="53">#REF!</definedName>
    <definedName name="___pf3" localSheetId="53">#REF!</definedName>
    <definedName name="___pg30" localSheetId="53">#REF!</definedName>
    <definedName name="___pg35" localSheetId="53">#REF!</definedName>
    <definedName name="___ppa7" localSheetId="53">#REF!</definedName>
    <definedName name="___ppf1" localSheetId="53">#REF!</definedName>
    <definedName name="___ppf2" localSheetId="53">#REF!</definedName>
    <definedName name="___ppf3" localSheetId="53">#REF!</definedName>
    <definedName name="___ppg30" localSheetId="53">#REF!</definedName>
    <definedName name="___ppg35" localSheetId="53">#REF!</definedName>
    <definedName name="___QTY10" localSheetId="53">#REF!</definedName>
    <definedName name="___UPR10" localSheetId="53">#REF!</definedName>
    <definedName name="___vrc25" localSheetId="53">#REF!</definedName>
    <definedName name="___YO1" localSheetId="53">#REF!</definedName>
    <definedName name="___총괄표" localSheetId="53" hidden="1">#REF!</definedName>
    <definedName name="__16_3_0Crite" localSheetId="53">#REF!</definedName>
    <definedName name="__17_3_0Criteria" localSheetId="53">#REF!</definedName>
    <definedName name="__18_3__Crite" localSheetId="53">#REF!</definedName>
    <definedName name="__19_3__Criteria" localSheetId="53">#REF!</definedName>
    <definedName name="__20A15_" localSheetId="53">#REF!</definedName>
    <definedName name="__21G_0Extr" localSheetId="53">#REF!</definedName>
    <definedName name="__22G_0Extract" localSheetId="53">#REF!</definedName>
    <definedName name="__23G__Extr" localSheetId="53">#REF!</definedName>
    <definedName name="__24G__Extract" localSheetId="53">#REF!</definedName>
    <definedName name="__BMK10" localSheetId="53">#REF!</definedName>
    <definedName name="__cap11" localSheetId="53">#REF!</definedName>
    <definedName name="__HSH1" localSheetId="53">#REF!</definedName>
    <definedName name="__HSH2" localSheetId="53">#REF!</definedName>
    <definedName name="__HTB2" localSheetId="53">#REF!</definedName>
    <definedName name="__HTS1" localSheetId="53">#REF!</definedName>
    <definedName name="__key2" localSheetId="53" hidden="1">#REF!</definedName>
    <definedName name="__MS1" localSheetId="53">#REF!</definedName>
    <definedName name="__mu1" localSheetId="53">#REF!</definedName>
    <definedName name="__mu2" localSheetId="53">#REF!</definedName>
    <definedName name="__mu3" localSheetId="53">#REF!</definedName>
    <definedName name="__na7" localSheetId="53">#REF!</definedName>
    <definedName name="__nf1" localSheetId="53">#REF!</definedName>
    <definedName name="__nf2" localSheetId="53">#REF!</definedName>
    <definedName name="__nf3" localSheetId="53">#REF!</definedName>
    <definedName name="__ng30" localSheetId="53">#REF!</definedName>
    <definedName name="__ng35" localSheetId="53">#REF!</definedName>
    <definedName name="__NP1" localSheetId="53">#REF!</definedName>
    <definedName name="__NP2" localSheetId="53">#REF!</definedName>
    <definedName name="__NSH1" localSheetId="53">#REF!</definedName>
    <definedName name="__NSH2" localSheetId="53">#REF!</definedName>
    <definedName name="__pa7" localSheetId="53">#REF!</definedName>
    <definedName name="__pf1" localSheetId="53">#REF!</definedName>
    <definedName name="__pf2" localSheetId="53">#REF!</definedName>
    <definedName name="__pf3" localSheetId="53">#REF!</definedName>
    <definedName name="__pg30" localSheetId="53">#REF!</definedName>
    <definedName name="__pg35" localSheetId="53">#REF!</definedName>
    <definedName name="__ppa7" localSheetId="53">#REF!</definedName>
    <definedName name="__ppf1" localSheetId="53">#REF!</definedName>
    <definedName name="__ppf2" localSheetId="53">#REF!</definedName>
    <definedName name="__ppf3" localSheetId="53">#REF!</definedName>
    <definedName name="__ppg30" localSheetId="53">#REF!</definedName>
    <definedName name="__ppg35" localSheetId="53">#REF!</definedName>
    <definedName name="__QTY10" localSheetId="53">#REF!</definedName>
    <definedName name="__UPR10" localSheetId="53">#REF!</definedName>
    <definedName name="__vrc25" localSheetId="53">#REF!</definedName>
    <definedName name="__YO1" localSheetId="53">#REF!</definedName>
    <definedName name="__총괄표" localSheetId="53" hidden="1">#REF!</definedName>
    <definedName name="_000年.xls" localSheetId="53">#REF!</definedName>
    <definedName name="_001年.xls" localSheetId="53">#REF!</definedName>
    <definedName name="_002年.xls" localSheetId="53">#REF!</definedName>
    <definedName name="_16.025_8.297_18.65__10.5" localSheetId="53">#REF!</definedName>
    <definedName name="_16_3_0Crite" localSheetId="53">#REF!</definedName>
    <definedName name="_17_3_0Criteria" localSheetId="53">#REF!</definedName>
    <definedName name="_18_3__Crite" localSheetId="53">#REF!</definedName>
    <definedName name="_19_3__Criteria" localSheetId="53">#REF!</definedName>
    <definedName name="_1공장" localSheetId="53">#REF!</definedName>
    <definedName name="_20A15_" localSheetId="53">#REF!</definedName>
    <definedName name="_21G_0Extr" localSheetId="53">#REF!</definedName>
    <definedName name="_22G_0Extract" localSheetId="53">#REF!</definedName>
    <definedName name="_23G__Extr" localSheetId="53">#REF!</definedName>
    <definedName name="_24G__Extract" localSheetId="53">#REF!</definedName>
    <definedName name="_2공장" localSheetId="53">#REF!</definedName>
    <definedName name="_3공장" localSheetId="53">#REF!</definedName>
    <definedName name="_58_3" localSheetId="53">#REF!</definedName>
    <definedName name="_61_3_0Crite" localSheetId="53">#REF!</definedName>
    <definedName name="_64_3_0Criteria" localSheetId="53">#REF!</definedName>
    <definedName name="_67_3__Crite" localSheetId="53">#REF!</definedName>
    <definedName name="_70_3__Criteria" localSheetId="53">#REF!</definedName>
    <definedName name="_71A15_" localSheetId="53">#REF!</definedName>
    <definedName name="_74G" localSheetId="53">#REF!</definedName>
    <definedName name="_77G_0Extr" localSheetId="53">#REF!</definedName>
    <definedName name="_80G_0Extract" localSheetId="53">#REF!</definedName>
    <definedName name="_83G__Extr" localSheetId="53">#REF!</definedName>
    <definedName name="_86G__Extract" localSheetId="53">#REF!</definedName>
    <definedName name="_A" localSheetId="53">#REF!</definedName>
    <definedName name="_BMK10" localSheetId="53">#REF!</definedName>
    <definedName name="_cap11" localSheetId="53">#REF!</definedName>
    <definedName name="_Dist_Bin" localSheetId="53" hidden="1">#REF!</definedName>
    <definedName name="_Dist_Values" localSheetId="53" hidden="1">#REF!</definedName>
    <definedName name="_Fill" localSheetId="53" hidden="1">#REF!</definedName>
    <definedName name="_HSH1" localSheetId="53">#REF!</definedName>
    <definedName name="_HSH2" localSheetId="53">#REF!</definedName>
    <definedName name="_HTB2" localSheetId="53">#REF!</definedName>
    <definedName name="_HTS1" localSheetId="53">#REF!</definedName>
    <definedName name="_Key1" localSheetId="53" hidden="1">#REF!</definedName>
    <definedName name="_Key2" localSheetId="53" hidden="1">#REF!</definedName>
    <definedName name="_MS1" localSheetId="53">#REF!</definedName>
    <definedName name="_mu1" localSheetId="53">#REF!</definedName>
    <definedName name="_mu2" localSheetId="53">#REF!</definedName>
    <definedName name="_mu3" localSheetId="53">#REF!</definedName>
    <definedName name="_na7" localSheetId="53">#REF!</definedName>
    <definedName name="_nf1" localSheetId="53">#REF!</definedName>
    <definedName name="_nf2" localSheetId="53">#REF!</definedName>
    <definedName name="_nf3" localSheetId="53">#REF!</definedName>
    <definedName name="_ng30" localSheetId="53">#REF!</definedName>
    <definedName name="_ng35" localSheetId="53">#REF!</definedName>
    <definedName name="_NP1" localSheetId="53">#REF!</definedName>
    <definedName name="_NP2" localSheetId="53">#REF!</definedName>
    <definedName name="_NSH1" localSheetId="53">#REF!</definedName>
    <definedName name="_NSH2" localSheetId="53">#REF!</definedName>
    <definedName name="_pa7" localSheetId="53">#REF!</definedName>
    <definedName name="_pf1" localSheetId="53">#REF!</definedName>
    <definedName name="_pf2" localSheetId="53">#REF!</definedName>
    <definedName name="_pf3" localSheetId="53">#REF!</definedName>
    <definedName name="_pg30" localSheetId="53">#REF!</definedName>
    <definedName name="_pg35" localSheetId="53">#REF!</definedName>
    <definedName name="_ppa7" localSheetId="53">#REF!</definedName>
    <definedName name="_ppf1" localSheetId="53">#REF!</definedName>
    <definedName name="_ppf2" localSheetId="53">#REF!</definedName>
    <definedName name="_ppf3" localSheetId="53">#REF!</definedName>
    <definedName name="_ppg30" localSheetId="53">#REF!</definedName>
    <definedName name="_ppg35" localSheetId="53">#REF!</definedName>
    <definedName name="_QTY10" localSheetId="53">#REF!</definedName>
    <definedName name="_Sort" localSheetId="53" hidden="1">#REF!</definedName>
    <definedName name="_Table1_In1" localSheetId="53" hidden="1">#REF!</definedName>
    <definedName name="_Table1_Out" localSheetId="53" hidden="1">#REF!</definedName>
    <definedName name="_UPR10" localSheetId="53">#REF!</definedName>
    <definedName name="_vrc25" localSheetId="53">#REF!</definedName>
    <definedName name="_YO1" localSheetId="53">#REF!</definedName>
    <definedName name="_총괄표" localSheetId="53" hidden="1">#REF!</definedName>
    <definedName name="A_1" localSheetId="53">#REF!</definedName>
    <definedName name="A_2" localSheetId="53">#REF!</definedName>
    <definedName name="A_3" localSheetId="53">#REF!</definedName>
    <definedName name="A_4" localSheetId="53">#REF!</definedName>
    <definedName name="A_5" localSheetId="53">#REF!</definedName>
    <definedName name="A_6" localSheetId="53">#REF!</definedName>
    <definedName name="A1_" localSheetId="53">#REF!</definedName>
    <definedName name="A15." localSheetId="53">#REF!</definedName>
    <definedName name="A2_" localSheetId="53">#REF!</definedName>
    <definedName name="A3_" localSheetId="53">#REF!</definedName>
    <definedName name="A315yoo1" localSheetId="53">#REF!</definedName>
    <definedName name="A4_" localSheetId="53">#REF!</definedName>
    <definedName name="A5_" localSheetId="53">#REF!</definedName>
    <definedName name="A7_" localSheetId="53">#REF!</definedName>
    <definedName name="A8_" localSheetId="53">#REF!</definedName>
    <definedName name="A9_" localSheetId="53">#REF!</definedName>
    <definedName name="AA" localSheetId="53" hidden="1">#REF!</definedName>
    <definedName name="AMOUNT" localSheetId="53">#REF!</definedName>
    <definedName name="are" localSheetId="53">#REF!</definedName>
    <definedName name="as" localSheetId="53" hidden="1">#REF!</definedName>
    <definedName name="b_1" localSheetId="53">#REF!</definedName>
    <definedName name="B0" localSheetId="53">#REF!</definedName>
    <definedName name="B1_" localSheetId="53">#REF!</definedName>
    <definedName name="B1381." localSheetId="53">#REF!</definedName>
    <definedName name="B1A" localSheetId="53">#REF!</definedName>
    <definedName name="B1WL" localSheetId="53">#REF!</definedName>
    <definedName name="B1WR" localSheetId="53">#REF!</definedName>
    <definedName name="B2A" localSheetId="53">#REF!</definedName>
    <definedName name="B2WL" localSheetId="53">#REF!</definedName>
    <definedName name="B2WR" localSheetId="53">#REF!</definedName>
    <definedName name="B3A" localSheetId="53">#REF!</definedName>
    <definedName name="B4A" localSheetId="53">#REF!</definedName>
    <definedName name="B5A" localSheetId="53">#REF!</definedName>
    <definedName name="B6A" localSheetId="53">#REF!</definedName>
    <definedName name="B7A" localSheetId="53">#REF!</definedName>
    <definedName name="B8A" localSheetId="53">#REF!</definedName>
    <definedName name="BA" localSheetId="53">#REF!</definedName>
    <definedName name="BAE_GWANG_GONG" localSheetId="53">#REF!</definedName>
    <definedName name="BB" localSheetId="53">#REF!</definedName>
    <definedName name="bbb" localSheetId="53">#REF!</definedName>
    <definedName name="BHU" localSheetId="53">#REF!</definedName>
    <definedName name="BI_GAE_GONG" localSheetId="53">#REF!</definedName>
    <definedName name="BIGO" localSheetId="53">#REF!</definedName>
    <definedName name="BJ_GLF" localSheetId="53">#REF!</definedName>
    <definedName name="BJ_LR" localSheetId="53">#REF!</definedName>
    <definedName name="BMO" localSheetId="53">#REF!</definedName>
    <definedName name="BO" localSheetId="53">#REF!</definedName>
    <definedName name="BO_ON_GONG" localSheetId="53">#REF!</definedName>
    <definedName name="BO_TONG_IN_BU" localSheetId="53">#REF!</definedName>
    <definedName name="BSH" localSheetId="53">#REF!</definedName>
    <definedName name="BV" localSheetId="53">#REF!</definedName>
    <definedName name="C_1" localSheetId="53">#REF!</definedName>
    <definedName name="C_2" localSheetId="53">#REF!</definedName>
    <definedName name="C_3" localSheetId="53">#REF!</definedName>
    <definedName name="cap" localSheetId="53">#REF!</definedName>
    <definedName name="CCC" localSheetId="53">#REF!</definedName>
    <definedName name="CHUK_RYANG_SA" localSheetId="53">#REF!</definedName>
    <definedName name="CHUL_GOL_GONG" localSheetId="53">#REF!</definedName>
    <definedName name="CHUL_GONG" localSheetId="53">#REF!</definedName>
    <definedName name="CIVIL" localSheetId="53">#REF!</definedName>
    <definedName name="CKSP" localSheetId="53">#REF!</definedName>
    <definedName name="Client" localSheetId="53">#REF!</definedName>
    <definedName name="CM" localSheetId="53">#REF!</definedName>
    <definedName name="COD" localSheetId="53">#REF!</definedName>
    <definedName name="CODE" localSheetId="53">#REF!</definedName>
    <definedName name="cola" localSheetId="53">#REF!</definedName>
    <definedName name="cola11" localSheetId="53">#REF!</definedName>
    <definedName name="colb" localSheetId="53">#REF!</definedName>
    <definedName name="Conc_A" localSheetId="53">#REF!</definedName>
    <definedName name="Conc_C" localSheetId="53">#REF!</definedName>
    <definedName name="COST" localSheetId="53" hidden="1">#REF!</definedName>
    <definedName name="COSTT" localSheetId="53" hidden="1">#REF!</definedName>
    <definedName name="CPK" localSheetId="53">#REF!</definedName>
    <definedName name="CR" localSheetId="53">#REF!</definedName>
    <definedName name="D0" localSheetId="53">#REF!</definedName>
    <definedName name="D00" localSheetId="53">#REF!</definedName>
    <definedName name="D000" localSheetId="53">#REF!</definedName>
    <definedName name="DAN" localSheetId="53">#REF!</definedName>
    <definedName name="DANGA" localSheetId="53">#REF!,#REF!</definedName>
    <definedName name="danga2" localSheetId="53">#REF!,#REF!</definedName>
    <definedName name="Database" localSheetId="53" hidden="1">#REF!</definedName>
    <definedName name="database2" localSheetId="53">#REF!</definedName>
    <definedName name="date" localSheetId="53">#REF!</definedName>
    <definedName name="Date_Bidding" localSheetId="53">#REF!</definedName>
    <definedName name="DE" localSheetId="53">#REF!</definedName>
    <definedName name="DF" localSheetId="53">#REF!</definedName>
    <definedName name="dl" localSheetId="53">#REF!</definedName>
    <definedName name="DO_JANG_GONG" localSheetId="53">#REF!</definedName>
    <definedName name="DPI" localSheetId="53">#REF!</definedName>
    <definedName name="DPP" localSheetId="53">#REF!</definedName>
    <definedName name="DS" localSheetId="53">#REF!</definedName>
    <definedName name="DSVP" localSheetId="53">#REF!</definedName>
    <definedName name="DUCT_GONG" localSheetId="53">#REF!</definedName>
    <definedName name="E10M" localSheetId="53">#REF!</definedName>
    <definedName name="E10P" localSheetId="53">#REF!</definedName>
    <definedName name="E11M" localSheetId="53">#REF!</definedName>
    <definedName name="E11P" localSheetId="53">#REF!</definedName>
    <definedName name="E12M" localSheetId="53">#REF!</definedName>
    <definedName name="E12P" localSheetId="53">#REF!</definedName>
    <definedName name="E13M" localSheetId="53">#REF!</definedName>
    <definedName name="E13P" localSheetId="53">#REF!</definedName>
    <definedName name="E14M" localSheetId="53">#REF!</definedName>
    <definedName name="E14P" localSheetId="53">#REF!</definedName>
    <definedName name="E15M" localSheetId="53">#REF!</definedName>
    <definedName name="E15P" localSheetId="53">#REF!</definedName>
    <definedName name="E16M" localSheetId="53">#REF!</definedName>
    <definedName name="E16P" localSheetId="53">#REF!</definedName>
    <definedName name="E17M" localSheetId="53">#REF!</definedName>
    <definedName name="E17P" localSheetId="53">#REF!</definedName>
    <definedName name="E18M" localSheetId="53">#REF!</definedName>
    <definedName name="E18P" localSheetId="53">#REF!</definedName>
    <definedName name="E19M" localSheetId="53">#REF!</definedName>
    <definedName name="E19P" localSheetId="53">#REF!</definedName>
    <definedName name="E1E" localSheetId="53">#REF!</definedName>
    <definedName name="E1M" localSheetId="53">#REF!</definedName>
    <definedName name="E1P" localSheetId="53">#REF!</definedName>
    <definedName name="E20M" localSheetId="53">#REF!</definedName>
    <definedName name="E20P" localSheetId="53">#REF!</definedName>
    <definedName name="E21M" localSheetId="53">#REF!</definedName>
    <definedName name="E21P" localSheetId="53">#REF!</definedName>
    <definedName name="E22M" localSheetId="53">#REF!</definedName>
    <definedName name="E22P" localSheetId="53">#REF!</definedName>
    <definedName name="E23M" localSheetId="53">#REF!</definedName>
    <definedName name="E23P" localSheetId="53">#REF!</definedName>
    <definedName name="E24M" localSheetId="53">#REF!</definedName>
    <definedName name="E24P" localSheetId="53">#REF!</definedName>
    <definedName name="E26E" localSheetId="53">#REF!</definedName>
    <definedName name="E26M" localSheetId="53">#REF!</definedName>
    <definedName name="E26P" localSheetId="53">#REF!</definedName>
    <definedName name="E27E" localSheetId="53">#REF!</definedName>
    <definedName name="E27M" localSheetId="53">#REF!</definedName>
    <definedName name="E27P" localSheetId="53">#REF!</definedName>
    <definedName name="E28E" localSheetId="53">#REF!</definedName>
    <definedName name="E28M" localSheetId="53">#REF!</definedName>
    <definedName name="E28P" localSheetId="53">#REF!</definedName>
    <definedName name="E29M" localSheetId="53">#REF!</definedName>
    <definedName name="E29P" localSheetId="53">#REF!</definedName>
    <definedName name="E2E" localSheetId="53">#REF!</definedName>
    <definedName name="E2M" localSheetId="53">#REF!</definedName>
    <definedName name="E2P" localSheetId="53">#REF!</definedName>
    <definedName name="E30M" localSheetId="53">#REF!</definedName>
    <definedName name="E30P" localSheetId="53">#REF!</definedName>
    <definedName name="E35M" localSheetId="53">#REF!</definedName>
    <definedName name="E35P" localSheetId="53">#REF!</definedName>
    <definedName name="E3P" localSheetId="53">#REF!</definedName>
    <definedName name="E43M" localSheetId="53">#REF!</definedName>
    <definedName name="E43P" localSheetId="53">#REF!</definedName>
    <definedName name="E44M" localSheetId="53">#REF!</definedName>
    <definedName name="E44P" localSheetId="53">#REF!</definedName>
    <definedName name="E45M" localSheetId="53">#REF!</definedName>
    <definedName name="E45P" localSheetId="53">#REF!</definedName>
    <definedName name="E46M" localSheetId="53">#REF!</definedName>
    <definedName name="E46P" localSheetId="53">#REF!</definedName>
    <definedName name="E47M" localSheetId="53">#REF!</definedName>
    <definedName name="E47P" localSheetId="53">#REF!</definedName>
    <definedName name="E49M" localSheetId="53">#REF!</definedName>
    <definedName name="E49P" localSheetId="53">#REF!</definedName>
    <definedName name="E4M" localSheetId="53">#REF!</definedName>
    <definedName name="E4P" localSheetId="53">#REF!</definedName>
    <definedName name="E50M" localSheetId="53">#REF!</definedName>
    <definedName name="E50P" localSheetId="53">#REF!</definedName>
    <definedName name="E51E" localSheetId="53">#REF!</definedName>
    <definedName name="E5M" localSheetId="53">#REF!</definedName>
    <definedName name="E5P" localSheetId="53">#REF!</definedName>
    <definedName name="E6M" localSheetId="53">#REF!</definedName>
    <definedName name="E6P" localSheetId="53">#REF!</definedName>
    <definedName name="E7M" localSheetId="53">#REF!</definedName>
    <definedName name="E7P" localSheetId="53">#REF!</definedName>
    <definedName name="E8M" localSheetId="53">#REF!</definedName>
    <definedName name="E8P" localSheetId="53">#REF!</definedName>
    <definedName name="E9M" localSheetId="53">#REF!</definedName>
    <definedName name="E9P" localSheetId="53">#REF!</definedName>
    <definedName name="eee" localSheetId="53" hidden="1">#REF!</definedName>
    <definedName name="Exchange_Rate" localSheetId="53">#REF!</definedName>
    <definedName name="Extract_MI" localSheetId="53">#REF!</definedName>
    <definedName name="fact" localSheetId="53">#REF!</definedName>
    <definedName name="FD" localSheetId="53">#REF!</definedName>
    <definedName name="FEEL" localSheetId="53">#REF!</definedName>
    <definedName name="fjkf" localSheetId="53">#REF!</definedName>
    <definedName name="Form" localSheetId="53">#REF!</definedName>
    <definedName name="fvdsa" localSheetId="53">#REF!</definedName>
    <definedName name="fwk" localSheetId="53">#REF!</definedName>
    <definedName name="GAE_JANG_GONG" localSheetId="53">#REF!</definedName>
    <definedName name="GEMCO" localSheetId="53" hidden="1">#REF!</definedName>
    <definedName name="gfdgdgdf" localSheetId="53">#REF!</definedName>
    <definedName name="gfggfr" localSheetId="53">#REF!</definedName>
    <definedName name="GG" localSheetId="53">#REF!</definedName>
    <definedName name="GGGG" localSheetId="53">#REF!</definedName>
    <definedName name="gh" localSheetId="53">#REF!</definedName>
    <definedName name="GI_GAE_SUL_CHI_GONG" localSheetId="53">#REF!</definedName>
    <definedName name="GJ" localSheetId="53">#REF!</definedName>
    <definedName name="gjj" localSheetId="53">#REF!</definedName>
    <definedName name="GK" localSheetId="53">#REF!</definedName>
    <definedName name="GONGCODE" localSheetId="53">#REF!</definedName>
    <definedName name="grew" localSheetId="53" hidden="1">#REF!</definedName>
    <definedName name="Gtb" localSheetId="53">#REF!</definedName>
    <definedName name="gtbtt" localSheetId="53">#REF!</definedName>
    <definedName name="GUMAK" localSheetId="53">#REF!</definedName>
    <definedName name="Gxl" localSheetId="53">#REF!</definedName>
    <definedName name="gxltt" localSheetId="53">#REF!</definedName>
    <definedName name="GY" localSheetId="53">#REF!</definedName>
    <definedName name="H1L" localSheetId="53">#REF!</definedName>
    <definedName name="H1R" localSheetId="53">#REF!</definedName>
    <definedName name="H1WL" localSheetId="53">#REF!</definedName>
    <definedName name="H1WR" localSheetId="53">#REF!</definedName>
    <definedName name="H2L" localSheetId="53">#REF!</definedName>
    <definedName name="H2R" localSheetId="53">#REF!</definedName>
    <definedName name="H2WL" localSheetId="53">#REF!</definedName>
    <definedName name="H2WR" localSheetId="53">#REF!</definedName>
    <definedName name="H3L" localSheetId="53">#REF!</definedName>
    <definedName name="H3R" localSheetId="53">#REF!</definedName>
    <definedName name="H3WL" localSheetId="53">#REF!</definedName>
    <definedName name="H3WR" localSheetId="53">#REF!</definedName>
    <definedName name="H4L" localSheetId="53">#REF!</definedName>
    <definedName name="H4R" localSheetId="53">#REF!</definedName>
    <definedName name="H5L" localSheetId="53">#REF!</definedName>
    <definedName name="H5R" localSheetId="53">#REF!</definedName>
    <definedName name="H6L" localSheetId="53">#REF!</definedName>
    <definedName name="H6R" localSheetId="53">#REF!</definedName>
    <definedName name="H7L" localSheetId="53">#REF!</definedName>
    <definedName name="H7R" localSheetId="53">#REF!</definedName>
    <definedName name="H9A" localSheetId="53">#REF!</definedName>
    <definedName name="HAF" localSheetId="53">#REF!</definedName>
    <definedName name="han" localSheetId="53" hidden="1">#REF!</definedName>
    <definedName name="hanliangbiao" localSheetId="53">#REF!</definedName>
    <definedName name="hardwar" localSheetId="53" hidden="1">#REF!</definedName>
    <definedName name="HBV" localSheetId="53">#REF!</definedName>
    <definedName name="HCR" localSheetId="53">#REF!</definedName>
    <definedName name="HDSVP" localSheetId="53">#REF!</definedName>
    <definedName name="HHAF" localSheetId="53">#REF!</definedName>
    <definedName name="HHMF" localSheetId="53">#REF!</definedName>
    <definedName name="HL" localSheetId="53">#REF!</definedName>
    <definedName name="HMF" localSheetId="53">#REF!</definedName>
    <definedName name="HMOTOR" localSheetId="53">#REF!</definedName>
    <definedName name="HPUMP" localSheetId="53">#REF!</definedName>
    <definedName name="HR" localSheetId="53">#REF!</definedName>
    <definedName name="HSH" localSheetId="53">#REF!</definedName>
    <definedName name="HSV" localSheetId="53">#REF!</definedName>
    <definedName name="htb" localSheetId="53">#REF!</definedName>
    <definedName name="hts" localSheetId="53">#REF!</definedName>
    <definedName name="HVAFP" localSheetId="53">#REF!</definedName>
    <definedName name="HVMF" localSheetId="53">#REF!</definedName>
    <definedName name="HWEI" localSheetId="53">#REF!</definedName>
    <definedName name="HWL" localSheetId="53">#REF!</definedName>
    <definedName name="HWR" localSheetId="53">#REF!</definedName>
    <definedName name="i" localSheetId="53">#REF!</definedName>
    <definedName name="ID" localSheetId="53">#REF!,#REF!</definedName>
    <definedName name="JA" localSheetId="53">#REF!</definedName>
    <definedName name="JE_GWAN_GONG" localSheetId="53">#REF!</definedName>
    <definedName name="jg" localSheetId="53">#REF!</definedName>
    <definedName name="jhjyg" localSheetId="53">#REF!</definedName>
    <definedName name="JK" localSheetId="53">#REF!</definedName>
    <definedName name="JUNG_GI_UN_JUN" localSheetId="53">#REF!</definedName>
    <definedName name="kim" localSheetId="53">#REF!</definedName>
    <definedName name="KJ" localSheetId="53">#REF!</definedName>
    <definedName name="kjjh" localSheetId="53">#REF!</definedName>
    <definedName name="kk" localSheetId="53" hidden="1">#REF!</definedName>
    <definedName name="LA" localSheetId="53">#REF!</definedName>
    <definedName name="Labor_Cost" localSheetId="53">#REF!</definedName>
    <definedName name="lf" localSheetId="53">#REF!</definedName>
    <definedName name="lll" localSheetId="53">#REF!</definedName>
    <definedName name="lllllll" localSheetId="53">#REF!</definedName>
    <definedName name="LMO" localSheetId="53">#REF!</definedName>
    <definedName name="LPI" localSheetId="53">#REF!</definedName>
    <definedName name="LSH" localSheetId="53">#REF!</definedName>
    <definedName name="Material" localSheetId="53">#REF!</definedName>
    <definedName name="MD" localSheetId="53">#REF!</definedName>
    <definedName name="MOK_DO_GONG" localSheetId="53">#REF!</definedName>
    <definedName name="MOK_GONG" localSheetId="53">#REF!</definedName>
    <definedName name="MONEY" localSheetId="53">#REF!,#REF!</definedName>
    <definedName name="MOTOR" localSheetId="53">#REF!</definedName>
    <definedName name="ms" localSheetId="53">#REF!</definedName>
    <definedName name="msc" localSheetId="53">#REF!</definedName>
    <definedName name="n" localSheetId="53" hidden="1">#REF!</definedName>
    <definedName name="N1S" localSheetId="53">#REF!</definedName>
    <definedName name="N2S" localSheetId="53">#REF!</definedName>
    <definedName name="N3S" localSheetId="53">#REF!</definedName>
    <definedName name="NAME" localSheetId="53">#REF!</definedName>
    <definedName name="NDO" localSheetId="53">#REF!</definedName>
    <definedName name="NK" localSheetId="53">#REF!</definedName>
    <definedName name="NO" localSheetId="53">#REF!</definedName>
    <definedName name="NPI" localSheetId="53">#REF!</definedName>
    <definedName name="ns" localSheetId="53">#REF!</definedName>
    <definedName name="NSH" localSheetId="53">#REF!</definedName>
    <definedName name="NSO" localSheetId="53">#REF!</definedName>
    <definedName name="o" localSheetId="53">#REF!</definedName>
    <definedName name="OOO" localSheetId="53">#REF!</definedName>
    <definedName name="p_all" localSheetId="53">#REF!</definedName>
    <definedName name="Pad_1" localSheetId="53">#REF!</definedName>
    <definedName name="PC_Pile" localSheetId="53">#REF!</definedName>
    <definedName name="Period_Const" localSheetId="53">#REF!</definedName>
    <definedName name="Pile_Driving" localSheetId="53">#REF!</definedName>
    <definedName name="PLANT_BAE_GWAN_GONG" localSheetId="53">#REF!</definedName>
    <definedName name="PLANT_GI_GAE_SUL_CHI_GONG" localSheetId="53">#REF!</definedName>
    <definedName name="PLANT_JE_GWAN_GONG" localSheetId="53">#REF!</definedName>
    <definedName name="PLANT_JUN_GONG" localSheetId="53">#REF!</definedName>
    <definedName name="PLANT_YONG_JUB_GONG" localSheetId="53">#REF!</definedName>
    <definedName name="plast" localSheetId="53">#REF!</definedName>
    <definedName name="PPP" localSheetId="53">#REF!</definedName>
    <definedName name="pps" localSheetId="53">#REF!</definedName>
    <definedName name="PRICE" localSheetId="53">#REF!</definedName>
    <definedName name="PRIN_TITLES" localSheetId="53">#REF!</definedName>
    <definedName name="Print_Area\C" localSheetId="53">#REF!</definedName>
    <definedName name="Print_Area_MI" localSheetId="53">#REF!</definedName>
    <definedName name="PRINT_AREA_MI1" localSheetId="53">#REF!</definedName>
    <definedName name="_xlnm.Print_Titles" localSheetId="53">#REF!</definedName>
    <definedName name="Print_Titles_MI" localSheetId="53">#REF!</definedName>
    <definedName name="PRINT_TITLES_MI1" localSheetId="53">#REF!</definedName>
    <definedName name="ps" localSheetId="53">#REF!</definedName>
    <definedName name="PUMP" localSheetId="53">#REF!</definedName>
    <definedName name="QQQ" localSheetId="53">#REF!</definedName>
    <definedName name="RATE" localSheetId="53">#REF!</definedName>
    <definedName name="Rebar" localSheetId="53">#REF!</definedName>
    <definedName name="Recorder" localSheetId="53" hidden="1">#REF!</definedName>
    <definedName name="RIBET_GONG" localSheetId="53">#REF!</definedName>
    <definedName name="RRR" localSheetId="53">#REF!</definedName>
    <definedName name="s" localSheetId="53">#REF!</definedName>
    <definedName name="sd" localSheetId="53">#REF!</definedName>
    <definedName name="sdg" localSheetId="53" hidden="1">#REF!</definedName>
    <definedName name="sdsss" localSheetId="53">#REF!</definedName>
    <definedName name="SEQCODE" localSheetId="53">#REF!</definedName>
    <definedName name="SFSDFS" localSheetId="53">#REF!</definedName>
    <definedName name="SK" localSheetId="53">#REF!</definedName>
    <definedName name="SKE" localSheetId="53">#REF!</definedName>
    <definedName name="Slab_Connect" localSheetId="53">#REF!</definedName>
    <definedName name="sort" localSheetId="53">#REF!</definedName>
    <definedName name="sort2" localSheetId="53">#REF!</definedName>
    <definedName name="SP" localSheetId="53">#REF!</definedName>
    <definedName name="SPEC" localSheetId="53">#REF!</definedName>
    <definedName name="Story_Total" localSheetId="53">#REF!</definedName>
    <definedName name="Struct_Type" localSheetId="53">#REF!</definedName>
    <definedName name="SUMMARY" localSheetId="53" hidden="1">#REF!</definedName>
    <definedName name="SUMMARYT" localSheetId="53" hidden="1">#REF!</definedName>
    <definedName name="SV" localSheetId="53">#REF!</definedName>
    <definedName name="SWL" localSheetId="53">#REF!</definedName>
    <definedName name="SWR" localSheetId="53">#REF!</definedName>
    <definedName name="T10M" localSheetId="53">#REF!</definedName>
    <definedName name="T10P" localSheetId="53">#REF!</definedName>
    <definedName name="T11M" localSheetId="53">#REF!</definedName>
    <definedName name="T11P" localSheetId="53">#REF!</definedName>
    <definedName name="T12M" localSheetId="53">#REF!</definedName>
    <definedName name="T12P" localSheetId="53">#REF!</definedName>
    <definedName name="T13M" localSheetId="53">#REF!</definedName>
    <definedName name="T13P" localSheetId="53">#REF!</definedName>
    <definedName name="T14M" localSheetId="53">#REF!</definedName>
    <definedName name="T14P" localSheetId="53">#REF!</definedName>
    <definedName name="T15M" localSheetId="53">#REF!</definedName>
    <definedName name="T15P" localSheetId="53">#REF!</definedName>
    <definedName name="T16M" localSheetId="53">#REF!</definedName>
    <definedName name="T16P" localSheetId="53">#REF!</definedName>
    <definedName name="T17M" localSheetId="53">#REF!</definedName>
    <definedName name="T17P" localSheetId="53">#REF!</definedName>
    <definedName name="T18M" localSheetId="53">#REF!</definedName>
    <definedName name="T18P" localSheetId="53">#REF!</definedName>
    <definedName name="T19M" localSheetId="53">#REF!</definedName>
    <definedName name="T19P" localSheetId="53">#REF!</definedName>
    <definedName name="T1E" localSheetId="53">#REF!</definedName>
    <definedName name="T1M" localSheetId="53">#REF!</definedName>
    <definedName name="T1P" localSheetId="53">#REF!</definedName>
    <definedName name="T1S" localSheetId="53">#REF!</definedName>
    <definedName name="T20M" localSheetId="53">#REF!</definedName>
    <definedName name="T20P" localSheetId="53">#REF!</definedName>
    <definedName name="T21M" localSheetId="53">#REF!</definedName>
    <definedName name="T21P" localSheetId="53">#REF!</definedName>
    <definedName name="T22E" localSheetId="53">#REF!</definedName>
    <definedName name="T23M" localSheetId="53">#REF!</definedName>
    <definedName name="T23P" localSheetId="53">#REF!</definedName>
    <definedName name="T24M" localSheetId="53">#REF!</definedName>
    <definedName name="T24P" localSheetId="53">#REF!</definedName>
    <definedName name="T2E" localSheetId="53">#REF!</definedName>
    <definedName name="T2M" localSheetId="53">#REF!</definedName>
    <definedName name="T2P" localSheetId="53">#REF!</definedName>
    <definedName name="T2S" localSheetId="53">#REF!</definedName>
    <definedName name="T3P" localSheetId="53">#REF!</definedName>
    <definedName name="T3S" localSheetId="53">#REF!</definedName>
    <definedName name="T4M" localSheetId="53">#REF!</definedName>
    <definedName name="T4P" localSheetId="53">#REF!</definedName>
    <definedName name="T5M" localSheetId="53">#REF!</definedName>
    <definedName name="T5P" localSheetId="53">#REF!</definedName>
    <definedName name="T6M" localSheetId="53">#REF!</definedName>
    <definedName name="T6P" localSheetId="53">#REF!</definedName>
    <definedName name="T7M" localSheetId="53">#REF!</definedName>
    <definedName name="T7P" localSheetId="53">#REF!</definedName>
    <definedName name="T8M" localSheetId="53">#REF!</definedName>
    <definedName name="T8P" localSheetId="53">#REF!</definedName>
    <definedName name="T9M" localSheetId="53">#REF!</definedName>
    <definedName name="T9P" localSheetId="53">#REF!</definedName>
    <definedName name="TITLE" localSheetId="53">#REF!</definedName>
    <definedName name="TK_BYUL_IN_BU" localSheetId="53">#REF!</definedName>
    <definedName name="TMO" localSheetId="53">#REF!</definedName>
    <definedName name="Total_Floor_Area" localSheetId="53">#REF!</definedName>
    <definedName name="tr" localSheetId="53" hidden="1">#REF!</definedName>
    <definedName name="TT" localSheetId="53">#REF!</definedName>
    <definedName name="TTT" localSheetId="53">#REF!</definedName>
    <definedName name="tuchal" localSheetId="53">#REF!</definedName>
    <definedName name="TW" localSheetId="53">#REF!</definedName>
    <definedName name="TWL" localSheetId="53">#REF!</definedName>
    <definedName name="TWR" localSheetId="53">#REF!</definedName>
    <definedName name="TYPE" localSheetId="53">#REF!</definedName>
    <definedName name="TYPEEA" localSheetId="53">#REF!</definedName>
    <definedName name="UNIT" localSheetId="53">#REF!</definedName>
    <definedName name="VAFP" localSheetId="53">#REF!</definedName>
    <definedName name="VBV" localSheetId="53">#REF!</definedName>
    <definedName name="VCR" localSheetId="53">#REF!</definedName>
    <definedName name="VDSVP" localSheetId="53">#REF!</definedName>
    <definedName name="VHAF" localSheetId="53">#REF!</definedName>
    <definedName name="VHMF" localSheetId="53">#REF!</definedName>
    <definedName name="VMF" localSheetId="53">#REF!</definedName>
    <definedName name="VMOTOR" localSheetId="53">#REF!</definedName>
    <definedName name="VPUMP" localSheetId="53">#REF!</definedName>
    <definedName name="VSV" localSheetId="53">#REF!</definedName>
    <definedName name="VVAFP" localSheetId="53">#REF!</definedName>
    <definedName name="VVMF" localSheetId="53">#REF!</definedName>
    <definedName name="VVV" localSheetId="53">#REF!</definedName>
    <definedName name="VWEI" localSheetId="53">#REF!</definedName>
    <definedName name="w" localSheetId="53">#REF!</definedName>
    <definedName name="WEI" localSheetId="53">#REF!</definedName>
    <definedName name="Work_Description" localSheetId="53">#REF!</definedName>
    <definedName name="WSO" localSheetId="53">#REF!</definedName>
    <definedName name="WW" localSheetId="53">#REF!</definedName>
    <definedName name="X9701D_일위대가_List" localSheetId="53">#REF!</definedName>
    <definedName name="XA" localSheetId="53">#REF!</definedName>
    <definedName name="XS" localSheetId="53">#REF!</definedName>
    <definedName name="xx" localSheetId="53" hidden="1">#REF!</definedName>
    <definedName name="xxx" localSheetId="53" hidden="1">#REF!</definedName>
    <definedName name="XZ" localSheetId="53">#REF!</definedName>
    <definedName name="YONG_JUB_GONG" localSheetId="53">#REF!</definedName>
    <definedName name="YOO" localSheetId="53">#REF!</definedName>
    <definedName name="yoo10" localSheetId="53">#REF!</definedName>
    <definedName name="yoo2" localSheetId="53">#REF!</definedName>
    <definedName name="yoo3" localSheetId="53">#REF!</definedName>
    <definedName name="yoo4" localSheetId="53">#REF!</definedName>
    <definedName name="YOO5" localSheetId="53">#REF!</definedName>
    <definedName name="YOO6" localSheetId="53">#REF!</definedName>
    <definedName name="YOO7" localSheetId="53">#REF!</definedName>
    <definedName name="yoo8" localSheetId="53">#REF!</definedName>
    <definedName name="YOO9" localSheetId="53">#REF!</definedName>
    <definedName name="YOON" localSheetId="53">#REF!</definedName>
    <definedName name="YOON2" localSheetId="53">#REF!</definedName>
    <definedName name="YOON3" localSheetId="53">#REF!</definedName>
    <definedName name="YOON4" localSheetId="53">#REF!</definedName>
    <definedName name="Z" localSheetId="53">#REF!</definedName>
    <definedName name="Z_0E9FE9F8_6DD2_48FC_9AB4_8E7C3E14C436_.wvu.PrintArea" localSheetId="53" hidden="1">#REF!</definedName>
    <definedName name="Z_0E9FE9F8_6DD2_48FC_9AB4_8E7C3E14C436_.wvu.PrintTitles" localSheetId="53" hidden="1">#REF!</definedName>
    <definedName name="Z6_" localSheetId="53">#REF!</definedName>
    <definedName name="ㄱㅈㅎ" localSheetId="53" hidden="1">#REF!</definedName>
    <definedName name="가실행" localSheetId="53">#REF!</definedName>
    <definedName name="간접노무비" localSheetId="53">#REF!</definedName>
    <definedName name="간접노무비요율" localSheetId="53">#REF!</definedName>
    <definedName name="간접노무비표" localSheetId="53">#REF!</definedName>
    <definedName name="갈빌1호" localSheetId="53">#REF!</definedName>
    <definedName name="갈빌2호" localSheetId="53">#REF!</definedName>
    <definedName name="갈빌3호" localSheetId="53">#REF!</definedName>
    <definedName name="개산분" localSheetId="53">#REF!</definedName>
    <definedName name="견" localSheetId="53">#REF!,#REF!</definedName>
    <definedName name="견적품의" localSheetId="53">#REF!</definedName>
    <definedName name="경비" localSheetId="53">#REF!</definedName>
    <definedName name="경비1" localSheetId="53" hidden="1">#REF!</definedName>
    <definedName name="경비합" localSheetId="53">#REF!</definedName>
    <definedName name="경상비" localSheetId="53">#REF!</definedName>
    <definedName name="공구" localSheetId="53">#REF!</definedName>
    <definedName name="공구손료" localSheetId="53">#REF!</definedName>
    <definedName name="공급가액" localSheetId="53">#REF!</definedName>
    <definedName name="공사명" localSheetId="53">#REF!</definedName>
    <definedName name="공사비" localSheetId="53">#REF!</definedName>
    <definedName name="공사원가" localSheetId="53">#REF!</definedName>
    <definedName name="공종" localSheetId="53">#REF!</definedName>
    <definedName name="공종갯수" localSheetId="53">#REF!</definedName>
    <definedName name="관급" localSheetId="53">#REF!,#REF!,#REF!</definedName>
    <definedName name="관급액" localSheetId="53">#REF!</definedName>
    <definedName name="관급자재대" localSheetId="53">#REF!</definedName>
    <definedName name="관급자재비" localSheetId="53">#REF!</definedName>
    <definedName name="관로연장거리" localSheetId="53">#REF!</definedName>
    <definedName name="관정지반고" localSheetId="53">#REF!</definedName>
    <definedName name="구산갑지" localSheetId="53" hidden="1">#REF!</definedName>
    <definedName name="군산" localSheetId="53">#REF!</definedName>
    <definedName name="군유1" localSheetId="53">#REF!</definedName>
    <definedName name="군유2" localSheetId="53">#REF!</definedName>
    <definedName name="군유3" localSheetId="53">#REF!</definedName>
    <definedName name="군유4" localSheetId="53">#REF!</definedName>
    <definedName name="군유5" localSheetId="53">#REF!</definedName>
    <definedName name="군유6" localSheetId="53">#REF!</definedName>
    <definedName name="군유7" localSheetId="53">#REF!</definedName>
    <definedName name="규격수" localSheetId="53">#REF!</definedName>
    <definedName name="기준" localSheetId="53">#REF!</definedName>
    <definedName name="기초데이타" localSheetId="53">#REF!</definedName>
    <definedName name="기초액" localSheetId="53">#REF!</definedName>
    <definedName name="기타경비" localSheetId="53">#REF!</definedName>
    <definedName name="기타경비요율" localSheetId="53">#REF!</definedName>
    <definedName name="기타경비표" localSheetId="53">#REF!</definedName>
    <definedName name="地" localSheetId="53">#REF!</definedName>
    <definedName name="附加赛" localSheetId="53">#REF!</definedName>
    <definedName name="概算表" localSheetId="53">#REF!</definedName>
    <definedName name="管理费" localSheetId="53">#REF!</definedName>
    <definedName name="ㄴ" localSheetId="53">#REF!</definedName>
    <definedName name="ㄴㄱㄹ" localSheetId="53" hidden="1">#REF!</definedName>
    <definedName name="ㄴㄴ" localSheetId="53">#REF!</definedName>
    <definedName name="ㄴㄴㄴ" localSheetId="53">#REF!</definedName>
    <definedName name="ㄴㄴㄴㄴ" localSheetId="53">#REF!</definedName>
    <definedName name="ㄴㄴㄴㄴㄴ" localSheetId="53">#REF!</definedName>
    <definedName name="ㄴㅁ" localSheetId="53" hidden="1">#REF!</definedName>
    <definedName name="나." localSheetId="53">#REF!</definedName>
    <definedName name="나야" localSheetId="53">#REF!</definedName>
    <definedName name="남산1호" localSheetId="53">#REF!</definedName>
    <definedName name="남산2호" localSheetId="53">#REF!</definedName>
    <definedName name="내고" localSheetId="53">#REF!</definedName>
    <definedName name="내역서" localSheetId="53">#REF!</definedName>
    <definedName name="哈哈" localSheetId="53">#REF!</definedName>
    <definedName name="好" localSheetId="53">#REF!</definedName>
    <definedName name="呵呵" localSheetId="53">#REF!</definedName>
    <definedName name="노곡1호" localSheetId="53">#REF!</definedName>
    <definedName name="노곡2호" localSheetId="53">#REF!</definedName>
    <definedName name="노곡3호" localSheetId="53">#REF!</definedName>
    <definedName name="노곡4호" localSheetId="53">#REF!</definedName>
    <definedName name="노무비" localSheetId="53">#REF!</definedName>
    <definedName name="노무비합" localSheetId="53">#REF!</definedName>
    <definedName name="노부비" localSheetId="53">#REF!</definedName>
    <definedName name="노임" localSheetId="53">#REF!</definedName>
    <definedName name="농원1호" localSheetId="53">#REF!</definedName>
    <definedName name="농원2호" localSheetId="53">#REF!</definedName>
    <definedName name="다." localSheetId="53">#REF!</definedName>
    <definedName name="단가" localSheetId="53">#REF!</definedName>
    <definedName name="단가2" localSheetId="53">#REF!,#REF!</definedName>
    <definedName name="단가비교표" localSheetId="53">#REF!,#REF!</definedName>
    <definedName name="단가산출" localSheetId="53">#REF!</definedName>
    <definedName name="단가적용표" localSheetId="53">#REF!</definedName>
    <definedName name="대가" localSheetId="53">#REF!,#REF!</definedName>
    <definedName name="대구" localSheetId="53">#REF!</definedName>
    <definedName name="덕산1호" localSheetId="53">#REF!</definedName>
    <definedName name="덕산2호" localSheetId="53">#REF!</definedName>
    <definedName name="덕산3호" localSheetId="53">#REF!</definedName>
    <definedName name="덕산4호" localSheetId="53">#REF!</definedName>
    <definedName name="덕전1호" localSheetId="53">#REF!</definedName>
    <definedName name="덕전2호" localSheetId="53">#REF!</definedName>
    <definedName name="덕전3호" localSheetId="53">#REF!</definedName>
    <definedName name="덕지1호" localSheetId="53">#REF!</definedName>
    <definedName name="덕천1호" localSheetId="53">#REF!</definedName>
    <definedName name="덕천2호" localSheetId="53">#REF!</definedName>
    <definedName name="덕천3호" localSheetId="53">#REF!</definedName>
    <definedName name="덕천4호" localSheetId="53">#REF!</definedName>
    <definedName name="利润" localSheetId="53">#REF!</definedName>
    <definedName name="도공100미" localSheetId="53">#REF!</definedName>
    <definedName name="도공100억" localSheetId="53">#REF!</definedName>
    <definedName name="도급공사" localSheetId="53">#REF!</definedName>
    <definedName name="도급공사비" localSheetId="53">#REF!</definedName>
    <definedName name="도급예산액" localSheetId="53">#REF!</definedName>
    <definedName name="도급예상액" localSheetId="53">#REF!</definedName>
    <definedName name="도장면적" localSheetId="53">#REF!</definedName>
    <definedName name="도장면적가공" localSheetId="53">#REF!</definedName>
    <definedName name="도장면적가공1" localSheetId="53">#REF!</definedName>
    <definedName name="동두천" localSheetId="53">#REF!</definedName>
    <definedName name="두기1" localSheetId="53">#REF!</definedName>
    <definedName name="두기1호" localSheetId="53">#REF!</definedName>
    <definedName name="두기2" localSheetId="53">#REF!</definedName>
    <definedName name="두기2호" localSheetId="53">#REF!</definedName>
    <definedName name="두기3" localSheetId="53">#REF!</definedName>
    <definedName name="두기3호" localSheetId="53">#REF!</definedName>
    <definedName name="你好" localSheetId="53">#REF!</definedName>
    <definedName name="飘窗" localSheetId="53">#REF!</definedName>
    <definedName name="ㄹ" localSheetId="53">#REF!</definedName>
    <definedName name="ㄹㄹ" localSheetId="53">#REF!</definedName>
    <definedName name="ㄹㄹㄹ" localSheetId="53">#REF!</definedName>
    <definedName name="ㄹㄹㄹㄹ" localSheetId="53">#REF!</definedName>
    <definedName name="ㄹㄹㄹㄹㄹ" localSheetId="53">#REF!</definedName>
    <definedName name="ㄹㄹㄹㄹㄹㄹ" localSheetId="53">#REF!</definedName>
    <definedName name="ㄹㄹㄹㄹㄹㄹㄹ" localSheetId="53">#REF!</definedName>
    <definedName name="ㄹㄹㄹㄹㄹㄹㄹㄹㄹㄹㄹ" localSheetId="53">#REF!</definedName>
    <definedName name="ㄹㄹㄹㄹㄹㄹㄹㄹㄹㄹㄹㄹㄹㄹㄹ" localSheetId="53">#REF!</definedName>
    <definedName name="ㄹ호" localSheetId="53" hidden="1">#REF!</definedName>
    <definedName name="设计费" localSheetId="53">#REF!</definedName>
    <definedName name="税收" localSheetId="53">#REF!</definedName>
    <definedName name="ㅁㄴ" localSheetId="53" hidden="1">#REF!</definedName>
    <definedName name="ㅁㅁㅁ" localSheetId="53">#REF!</definedName>
    <definedName name="ㅁㅁㅁㅁㅁㅁ" localSheetId="53" hidden="1">#REF!</definedName>
    <definedName name="ㅁㅇ" localSheetId="53">#REF!</definedName>
    <definedName name="外委加工.dbf" localSheetId="53">#REF!</definedName>
    <definedName name="멘트" localSheetId="53">#REF!</definedName>
    <definedName name="모래" localSheetId="53">#REF!</definedName>
    <definedName name="모래1" localSheetId="53">#REF!</definedName>
    <definedName name="무농1호" localSheetId="53">#REF!</definedName>
    <definedName name="무농2호" localSheetId="53">#REF!</definedName>
    <definedName name="박경희" localSheetId="53">#REF!</definedName>
    <definedName name="번들1호" localSheetId="53">#REF!</definedName>
    <definedName name="번들2호" localSheetId="53">#REF!</definedName>
    <definedName name="번들3호" localSheetId="53">#REF!</definedName>
    <definedName name="부가가치세" localSheetId="53">#REF!</definedName>
    <definedName name="부가가치세요율" localSheetId="53">#REF!</definedName>
    <definedName name="부가가치표" localSheetId="53">#REF!</definedName>
    <definedName name="부대" localSheetId="53">#REF!</definedName>
    <definedName name="부대내역비교" localSheetId="53">#REF!</definedName>
    <definedName name="부대사항" localSheetId="53">#REF!</definedName>
    <definedName name="분석" localSheetId="53">#REF!</definedName>
    <definedName name="비계" localSheetId="53">#REF!</definedName>
    <definedName name="비교표2" localSheetId="53" hidden="1">#REF!</definedName>
    <definedName name="비목1" localSheetId="53">#REF!</definedName>
    <definedName name="비목2" localSheetId="53">#REF!</definedName>
    <definedName name="비목3" localSheetId="53">#REF!</definedName>
    <definedName name="비목4" localSheetId="53">#REF!</definedName>
    <definedName name="ㅅㅅ" localSheetId="53">#REF!</definedName>
    <definedName name="사" localSheetId="53" hidden="1">#REF!</definedName>
    <definedName name="산재보험료" localSheetId="53">#REF!</definedName>
    <definedName name="산재보험료요율" localSheetId="53">#REF!</definedName>
    <definedName name="산재보험료표" localSheetId="53">#REF!</definedName>
    <definedName name="산출" localSheetId="53">#REF!</definedName>
    <definedName name="산출경비" localSheetId="53">#REF!</definedName>
    <definedName name="삼" localSheetId="53">#REF!</definedName>
    <definedName name="상림1호" localSheetId="53">#REF!</definedName>
    <definedName name="상림2호" localSheetId="53">#REF!</definedName>
    <definedName name="상림3호" localSheetId="53">#REF!</definedName>
    <definedName name="생사1호" localSheetId="53">#REF!</definedName>
    <definedName name="생사2호" localSheetId="53">#REF!</definedName>
    <definedName name="생사기존" localSheetId="53">#REF!</definedName>
    <definedName name="서울" localSheetId="53">#REF!</definedName>
    <definedName name="선량1호" localSheetId="53">#REF!</definedName>
    <definedName name="선량2호" localSheetId="53">#REF!</definedName>
    <definedName name="선량3호" localSheetId="53">#REF!</definedName>
    <definedName name="선량4호" localSheetId="53">#REF!</definedName>
    <definedName name="선량5호" localSheetId="53">#REF!</definedName>
    <definedName name="설계사" localSheetId="53">#REF!</definedName>
    <definedName name="설계삼" localSheetId="53">#REF!</definedName>
    <definedName name="설계오" localSheetId="53">#REF!</definedName>
    <definedName name="설계육" localSheetId="53">#REF!</definedName>
    <definedName name="설계이" localSheetId="53">#REF!</definedName>
    <definedName name="성산1호" localSheetId="53">#REF!</definedName>
    <definedName name="성산2호" localSheetId="53">#REF!</definedName>
    <definedName name="성산3호" localSheetId="53">#REF!</definedName>
    <definedName name="성산4호" localSheetId="53">#REF!</definedName>
    <definedName name="성산5호" localSheetId="53">#REF!</definedName>
    <definedName name="송수관로구경" localSheetId="53">#REF!</definedName>
    <definedName name="송천1" localSheetId="53">#REF!</definedName>
    <definedName name="송천2" localSheetId="53">#REF!</definedName>
    <definedName name="수중모타1" localSheetId="53">#REF!</definedName>
    <definedName name="수중모타10" localSheetId="53">#REF!</definedName>
    <definedName name="수중모타15" localSheetId="53">#REF!</definedName>
    <definedName name="수중모타2" localSheetId="53">#REF!</definedName>
    <definedName name="수중모타20" localSheetId="53">#REF!</definedName>
    <definedName name="수중모타25" localSheetId="53">#REF!</definedName>
    <definedName name="수중모타3" localSheetId="53">#REF!</definedName>
    <definedName name="수중모타30" localSheetId="53">#REF!</definedName>
    <definedName name="수중모타5" localSheetId="53">#REF!</definedName>
    <definedName name="수중모타7.5" localSheetId="53">#REF!</definedName>
    <definedName name="수중모터펌프단가" localSheetId="53">#REF!</definedName>
    <definedName name="수중케이블단가" localSheetId="53">#REF!</definedName>
    <definedName name="수행능력" localSheetId="53">#REF!</definedName>
    <definedName name="순공사비" localSheetId="53">#REF!</definedName>
    <definedName name="순공사원가" localSheetId="53">#REF!</definedName>
    <definedName name="시" localSheetId="53">#REF!</definedName>
    <definedName name="신성1" localSheetId="53">#REF!</definedName>
    <definedName name="신성2" localSheetId="53">#REF!</definedName>
    <definedName name="신성3" localSheetId="53">#REF!</definedName>
    <definedName name="신성4" localSheetId="53">#REF!</definedName>
    <definedName name="신성5" localSheetId="53">#REF!</definedName>
    <definedName name="신성6" localSheetId="53">#REF!</definedName>
    <definedName name="신성7" localSheetId="53">#REF!</definedName>
    <definedName name="신흥1호" localSheetId="53">#REF!</definedName>
    <definedName name="신흥2호" localSheetId="53">#REF!</definedName>
    <definedName name="실경상" localSheetId="53">#REF!</definedName>
    <definedName name="실행" localSheetId="53">#REF!</definedName>
    <definedName name="실행검토" localSheetId="53" hidden="1">#REF!</definedName>
    <definedName name="실행예상액" localSheetId="53" hidden="1">#REF!</definedName>
    <definedName name="실행집계" localSheetId="53">#REF!</definedName>
    <definedName name="ㅇㄹ" localSheetId="53" hidden="1">#REF!</definedName>
    <definedName name="ㅇㅇ" localSheetId="53">#REF!</definedName>
    <definedName name="ㅇㅇㅇ" localSheetId="53">#REF!</definedName>
    <definedName name="아연도강관단가" localSheetId="53">#REF!</definedName>
    <definedName name="아연도배관단가" localSheetId="53">#REF!</definedName>
    <definedName name="아연도배관자재" localSheetId="53">#REF!</definedName>
    <definedName name="안방1호" localSheetId="53">#REF!</definedName>
    <definedName name="안방2호" localSheetId="53">#REF!</definedName>
    <definedName name="안전관리비" localSheetId="53">#REF!</definedName>
    <definedName name="안전관리비요율" localSheetId="53">#REF!</definedName>
    <definedName name="안전관리비표" localSheetId="53">#REF!</definedName>
    <definedName name="안정수위" localSheetId="53">#REF!</definedName>
    <definedName name="앞들1호" localSheetId="53">#REF!</definedName>
    <definedName name="앞들2호" localSheetId="53">#REF!</definedName>
    <definedName name="양수량" localSheetId="53">#REF!</definedName>
    <definedName name="양식" localSheetId="53">#REF!</definedName>
    <definedName name="업체" localSheetId="53" hidden="1">#REF!</definedName>
    <definedName name="오산" localSheetId="53">#REF!</definedName>
    <definedName name="오주1호" localSheetId="53">#REF!</definedName>
    <definedName name="오주2호" localSheetId="53">#REF!</definedName>
    <definedName name="오주3호" localSheetId="53">#REF!</definedName>
    <definedName name="오주4호" localSheetId="53">#REF!</definedName>
    <definedName name="왕암내역" localSheetId="53">#REF!</definedName>
    <definedName name="요동1호" localSheetId="53">#REF!</definedName>
    <definedName name="요동2호" localSheetId="53">#REF!</definedName>
    <definedName name="용접" localSheetId="53">#REF!</definedName>
    <definedName name="우산" localSheetId="53">#REF!</definedName>
    <definedName name="운반중량산출2" localSheetId="53">#REF!</definedName>
    <definedName name="운암" localSheetId="53">#REF!</definedName>
    <definedName name="운호1호" localSheetId="53">#REF!</definedName>
    <definedName name="운호2호" localSheetId="53">#REF!</definedName>
    <definedName name="운호3호" localSheetId="53">#REF!</definedName>
    <definedName name="울산프랜지" localSheetId="53">#REF!</definedName>
    <definedName name="원가계산명" localSheetId="53">#REF!</definedName>
    <definedName name="원운1호" localSheetId="53">#REF!</definedName>
    <definedName name="원운2호" localSheetId="53">#REF!</definedName>
    <definedName name="육" localSheetId="53">#REF!</definedName>
    <definedName name="육리1호" localSheetId="53">#REF!</definedName>
    <definedName name="육리2호" localSheetId="53">#REF!</definedName>
    <definedName name="은산1호" localSheetId="53">#REF!</definedName>
    <definedName name="은산2호" localSheetId="53">#REF!</definedName>
    <definedName name="은산3호" localSheetId="53">#REF!</definedName>
    <definedName name="은산4호" localSheetId="53">#REF!</definedName>
    <definedName name="의무비" localSheetId="53">#REF!</definedName>
    <definedName name="의정부" localSheetId="53">#REF!</definedName>
    <definedName name="이" localSheetId="53">#REF!</definedName>
    <definedName name="이윤" localSheetId="53">#REF!</definedName>
    <definedName name="이윤요율" localSheetId="53">#REF!</definedName>
    <definedName name="이윤표" localSheetId="53">#REF!</definedName>
    <definedName name="이희선" localSheetId="53">#REF!,#REF!</definedName>
    <definedName name="인공" localSheetId="53">#REF!</definedName>
    <definedName name="인입공사비" localSheetId="53">#REF!</definedName>
    <definedName name="일반관리비" localSheetId="53">#REF!</definedName>
    <definedName name="일반관리비요율" localSheetId="53">#REF!</definedName>
    <definedName name="일반관리비표" localSheetId="53">#REF!</definedName>
    <definedName name="일위" localSheetId="53">#REF!,#REF!</definedName>
    <definedName name="일위대가" localSheetId="53">#REF!</definedName>
    <definedName name="일위목록" localSheetId="53">#REF!</definedName>
    <definedName name="입력란" localSheetId="53">#REF!</definedName>
    <definedName name="입력전체" localSheetId="53">#REF!</definedName>
    <definedName name="입안1호" localSheetId="53">#REF!</definedName>
    <definedName name="입안2호" localSheetId="53">#REF!</definedName>
    <definedName name="입안3호" localSheetId="53">#REF!</definedName>
    <definedName name="입안4호" localSheetId="53">#REF!</definedName>
    <definedName name="입안기존2" localSheetId="53">#REF!</definedName>
    <definedName name="자연수위" localSheetId="53">#REF!</definedName>
    <definedName name="자재" localSheetId="53">#REF!</definedName>
    <definedName name="잡자재비" localSheetId="53">#REF!</definedName>
    <definedName name="장산1" localSheetId="53">#REF!</definedName>
    <definedName name="장산2" localSheetId="53">#REF!</definedName>
    <definedName name="장산3" localSheetId="53">#REF!</definedName>
    <definedName name="장춘" localSheetId="53">#REF!</definedName>
    <definedName name="재료비" localSheetId="53">#REF!</definedName>
    <definedName name="재료비요율" localSheetId="53">#REF!</definedName>
    <definedName name="재료집계3" localSheetId="53">#REF!</definedName>
    <definedName name="저격2" localSheetId="53">#REF!</definedName>
    <definedName name="저수조만수위" localSheetId="53">#REF!</definedName>
    <definedName name="전동기용량" localSheetId="53">#REF!</definedName>
    <definedName name="전선관부속품비" localSheetId="53">#REF!</definedName>
    <definedName name="전장su" localSheetId="53">#REF!</definedName>
    <definedName name="정열범위" localSheetId="53">#REF!</definedName>
    <definedName name="조달예가" localSheetId="53">#REF!</definedName>
    <definedName name="중량" localSheetId="53">#REF!</definedName>
    <definedName name="중량표" localSheetId="53">#REF!</definedName>
    <definedName name="지동" localSheetId="53">#REF!</definedName>
    <definedName name="지질" localSheetId="53">#REF!</definedName>
    <definedName name="지질2" localSheetId="53">#REF!</definedName>
    <definedName name="직접경비" localSheetId="53">#REF!</definedName>
    <definedName name="직접노무비" localSheetId="53">#REF!</definedName>
    <definedName name="직접노무비요율" localSheetId="53">#REF!</definedName>
    <definedName name="직접비" localSheetId="53">#REF!</definedName>
    <definedName name="직접재료비" localSheetId="53">#REF!</definedName>
    <definedName name="직접재료비합" localSheetId="53">#REF!</definedName>
    <definedName name="직종" localSheetId="53">#REF!</definedName>
    <definedName name="직종명" localSheetId="53">#REF!</definedName>
    <definedName name="진석" localSheetId="53">#REF!,#REF!</definedName>
    <definedName name="ㅊ3" localSheetId="53">#REF!</definedName>
    <definedName name="차체2" localSheetId="53">#REF!</definedName>
    <definedName name="착정심도" localSheetId="53">#REF!</definedName>
    <definedName name="철골공" localSheetId="53">#REF!</definedName>
    <definedName name="철목1호" localSheetId="53">#REF!</definedName>
    <definedName name="철목2호" localSheetId="53">#REF!</definedName>
    <definedName name="철목3호" localSheetId="53">#REF!</definedName>
    <definedName name="철목4호" localSheetId="53">#REF!</definedName>
    <definedName name="철콘" localSheetId="53">#REF!</definedName>
    <definedName name="철콘견적" localSheetId="53">#REF!</definedName>
    <definedName name="철콘번호" localSheetId="53">#REF!</definedName>
    <definedName name="청림1호" localSheetId="53">#REF!</definedName>
    <definedName name="청림2호" localSheetId="53">#REF!</definedName>
    <definedName name="청림3호" localSheetId="53">#REF!</definedName>
    <definedName name="총공사비" localSheetId="53">#REF!</definedName>
    <definedName name="총괄" localSheetId="53">#REF!</definedName>
    <definedName name="총괄표0" localSheetId="53" hidden="1">#REF!</definedName>
    <definedName name="총원가" localSheetId="53">#REF!</definedName>
    <definedName name="칠" localSheetId="53">#REF!</definedName>
    <definedName name="ㅌㅌㅌㅌㅌㅌㅌ" localSheetId="53">#REF!</definedName>
    <definedName name="토" localSheetId="53" hidden="1">#REF!</definedName>
    <definedName name="팔" localSheetId="53" hidden="1">#REF!</definedName>
    <definedName name="펌프구경" localSheetId="53">#REF!</definedName>
    <definedName name="평택" localSheetId="53">#REF!</definedName>
    <definedName name="표지" localSheetId="53" hidden="1">#REF!</definedName>
    <definedName name="프린트" localSheetId="53">#REF!</definedName>
    <definedName name="ㅎ" localSheetId="53">#REF!</definedName>
    <definedName name="ㅎ314" localSheetId="53">#REF!</definedName>
    <definedName name="ㅎ384" localSheetId="53">#REF!</definedName>
    <definedName name="ㅎㄹㄹ" localSheetId="53">#REF!</definedName>
    <definedName name="하도급계획서" localSheetId="53">#REF!</definedName>
    <definedName name="한" localSheetId="53" hidden="1">#REF!</definedName>
    <definedName name="한교1호" localSheetId="53">#REF!</definedName>
    <definedName name="한교2호" localSheetId="53">#REF!</definedName>
    <definedName name="한교3호" localSheetId="53">#REF!</definedName>
    <definedName name="한전" localSheetId="53">#REF!</definedName>
    <definedName name="한전수탁비" localSheetId="53">#REF!</definedName>
    <definedName name="할증" localSheetId="53">#REF!</definedName>
    <definedName name="합계" localSheetId="53">#REF!</definedName>
    <definedName name="행삭제" localSheetId="53">#REF!</definedName>
    <definedName name="현천기자재비" localSheetId="53">#REF!</definedName>
    <definedName name="화신1호" localSheetId="53">#REF!</definedName>
    <definedName name="화신2호" localSheetId="53">#REF!</definedName>
    <definedName name="화신기존1" localSheetId="53">#REF!</definedName>
    <definedName name="화신기존2" localSheetId="53">#REF!</definedName>
    <definedName name="환산계수" localSheetId="53">#REF!</definedName>
    <definedName name="회사명" localSheetId="53">#REF!</definedName>
    <definedName name="회시1호" localSheetId="53">#REF!</definedName>
    <definedName name="회시2호" localSheetId="53">#REF!</definedName>
    <definedName name="희선" localSheetId="53">#REF!,#REF!,#REF!,#REF!,#REF!,#REF!,#REF!,#REF!,#REF!,#REF!,#REF!,#REF!,#REF!,#REF!,#REF!,#REF!,#REF!,#REF!,#REF!</definedName>
    <definedName name="ㅗ1433" localSheetId="53">#REF!</definedName>
    <definedName name="ㅗㅓㅏ" localSheetId="53">#REF!</definedName>
    <definedName name="ㅠ" localSheetId="53">#REF!</definedName>
    <definedName name="ㅠ1" localSheetId="53">#REF!</definedName>
    <definedName name="ㅠ121" localSheetId="53">#REF!</definedName>
    <definedName name="_xlnm.Print_Area" localSheetId="53">'3.1C0715'!$A$1:$I$34</definedName>
    <definedName name="\e" localSheetId="54">#REF!</definedName>
    <definedName name="\g" localSheetId="54">#REF!</definedName>
    <definedName name="\O" localSheetId="54">#REF!</definedName>
    <definedName name="\s" localSheetId="54">#REF!</definedName>
    <definedName name="_\D" localSheetId="54">#REF!</definedName>
    <definedName name="_\X" localSheetId="54">#REF!</definedName>
    <definedName name="________cap11" localSheetId="54">#REF!</definedName>
    <definedName name="_______cap11" localSheetId="54">#REF!</definedName>
    <definedName name="______cap11" localSheetId="54">#REF!</definedName>
    <definedName name="_____key2" localSheetId="54" hidden="1">#REF!</definedName>
    <definedName name="____key2" localSheetId="54" hidden="1">#REF!</definedName>
    <definedName name="____YO1" localSheetId="54">#REF!</definedName>
    <definedName name="____총괄표" localSheetId="54" hidden="1">#REF!</definedName>
    <definedName name="___BMK10" localSheetId="54">#REF!</definedName>
    <definedName name="___HSH1" localSheetId="54">#REF!</definedName>
    <definedName name="___HSH2" localSheetId="54">#REF!</definedName>
    <definedName name="___HTB2" localSheetId="54">#REF!</definedName>
    <definedName name="___HTS1" localSheetId="54">#REF!</definedName>
    <definedName name="___key2" localSheetId="54" hidden="1">#REF!</definedName>
    <definedName name="___MS1" localSheetId="54">#REF!</definedName>
    <definedName name="___mu1" localSheetId="54">#REF!</definedName>
    <definedName name="___mu2" localSheetId="54">#REF!</definedName>
    <definedName name="___mu3" localSheetId="54">#REF!</definedName>
    <definedName name="___na7" localSheetId="54">#REF!</definedName>
    <definedName name="___nf1" localSheetId="54">#REF!</definedName>
    <definedName name="___nf2" localSheetId="54">#REF!</definedName>
    <definedName name="___nf3" localSheetId="54">#REF!</definedName>
    <definedName name="___ng30" localSheetId="54">#REF!</definedName>
    <definedName name="___ng35" localSheetId="54">#REF!</definedName>
    <definedName name="___NP1" localSheetId="54">#REF!</definedName>
    <definedName name="___NP2" localSheetId="54">#REF!</definedName>
    <definedName name="___NSH1" localSheetId="54">#REF!</definedName>
    <definedName name="___NSH2" localSheetId="54">#REF!</definedName>
    <definedName name="___pa7" localSheetId="54">#REF!</definedName>
    <definedName name="___pf1" localSheetId="54">#REF!</definedName>
    <definedName name="___pf2" localSheetId="54">#REF!</definedName>
    <definedName name="___pf3" localSheetId="54">#REF!</definedName>
    <definedName name="___pg30" localSheetId="54">#REF!</definedName>
    <definedName name="___pg35" localSheetId="54">#REF!</definedName>
    <definedName name="___ppa7" localSheetId="54">#REF!</definedName>
    <definedName name="___ppf1" localSheetId="54">#REF!</definedName>
    <definedName name="___ppf2" localSheetId="54">#REF!</definedName>
    <definedName name="___ppf3" localSheetId="54">#REF!</definedName>
    <definedName name="___ppg30" localSheetId="54">#REF!</definedName>
    <definedName name="___ppg35" localSheetId="54">#REF!</definedName>
    <definedName name="___QTY10" localSheetId="54">#REF!</definedName>
    <definedName name="___UPR10" localSheetId="54">#REF!</definedName>
    <definedName name="___vrc25" localSheetId="54">#REF!</definedName>
    <definedName name="___YO1" localSheetId="54">#REF!</definedName>
    <definedName name="___총괄표" localSheetId="54" hidden="1">#REF!</definedName>
    <definedName name="__16_3_0Crite" localSheetId="54">#REF!</definedName>
    <definedName name="__17_3_0Criteria" localSheetId="54">#REF!</definedName>
    <definedName name="__18_3__Crite" localSheetId="54">#REF!</definedName>
    <definedName name="__19_3__Criteria" localSheetId="54">#REF!</definedName>
    <definedName name="__20A15_" localSheetId="54">#REF!</definedName>
    <definedName name="__21G_0Extr" localSheetId="54">#REF!</definedName>
    <definedName name="__22G_0Extract" localSheetId="54">#REF!</definedName>
    <definedName name="__23G__Extr" localSheetId="54">#REF!</definedName>
    <definedName name="__24G__Extract" localSheetId="54">#REF!</definedName>
    <definedName name="__BMK10" localSheetId="54">#REF!</definedName>
    <definedName name="__cap11" localSheetId="54">#REF!</definedName>
    <definedName name="__HSH1" localSheetId="54">#REF!</definedName>
    <definedName name="__HSH2" localSheetId="54">#REF!</definedName>
    <definedName name="__HTB2" localSheetId="54">#REF!</definedName>
    <definedName name="__HTS1" localSheetId="54">#REF!</definedName>
    <definedName name="__key2" localSheetId="54" hidden="1">#REF!</definedName>
    <definedName name="__MS1" localSheetId="54">#REF!</definedName>
    <definedName name="__mu1" localSheetId="54">#REF!</definedName>
    <definedName name="__mu2" localSheetId="54">#REF!</definedName>
    <definedName name="__mu3" localSheetId="54">#REF!</definedName>
    <definedName name="__na7" localSheetId="54">#REF!</definedName>
    <definedName name="__nf1" localSheetId="54">#REF!</definedName>
    <definedName name="__nf2" localSheetId="54">#REF!</definedName>
    <definedName name="__nf3" localSheetId="54">#REF!</definedName>
    <definedName name="__ng30" localSheetId="54">#REF!</definedName>
    <definedName name="__ng35" localSheetId="54">#REF!</definedName>
    <definedName name="__NP1" localSheetId="54">#REF!</definedName>
    <definedName name="__NP2" localSheetId="54">#REF!</definedName>
    <definedName name="__NSH1" localSheetId="54">#REF!</definedName>
    <definedName name="__NSH2" localSheetId="54">#REF!</definedName>
    <definedName name="__pa7" localSheetId="54">#REF!</definedName>
    <definedName name="__pf1" localSheetId="54">#REF!</definedName>
    <definedName name="__pf2" localSheetId="54">#REF!</definedName>
    <definedName name="__pf3" localSheetId="54">#REF!</definedName>
    <definedName name="__pg30" localSheetId="54">#REF!</definedName>
    <definedName name="__pg35" localSheetId="54">#REF!</definedName>
    <definedName name="__ppa7" localSheetId="54">#REF!</definedName>
    <definedName name="__ppf1" localSheetId="54">#REF!</definedName>
    <definedName name="__ppf2" localSheetId="54">#REF!</definedName>
    <definedName name="__ppf3" localSheetId="54">#REF!</definedName>
    <definedName name="__ppg30" localSheetId="54">#REF!</definedName>
    <definedName name="__ppg35" localSheetId="54">#REF!</definedName>
    <definedName name="__QTY10" localSheetId="54">#REF!</definedName>
    <definedName name="__UPR10" localSheetId="54">#REF!</definedName>
    <definedName name="__vrc25" localSheetId="54">#REF!</definedName>
    <definedName name="__YO1" localSheetId="54">#REF!</definedName>
    <definedName name="__총괄표" localSheetId="54" hidden="1">#REF!</definedName>
    <definedName name="_000年.xls" localSheetId="54">#REF!</definedName>
    <definedName name="_001年.xls" localSheetId="54">#REF!</definedName>
    <definedName name="_002年.xls" localSheetId="54">#REF!</definedName>
    <definedName name="_16.025_8.297_18.65__10.5" localSheetId="54">#REF!</definedName>
    <definedName name="_16_3_0Crite" localSheetId="54">#REF!</definedName>
    <definedName name="_17_3_0Criteria" localSheetId="54">#REF!</definedName>
    <definedName name="_18_3__Crite" localSheetId="54">#REF!</definedName>
    <definedName name="_19_3__Criteria" localSheetId="54">#REF!</definedName>
    <definedName name="_1공장" localSheetId="54">#REF!</definedName>
    <definedName name="_20A15_" localSheetId="54">#REF!</definedName>
    <definedName name="_21G_0Extr" localSheetId="54">#REF!</definedName>
    <definedName name="_22G_0Extract" localSheetId="54">#REF!</definedName>
    <definedName name="_23G__Extr" localSheetId="54">#REF!</definedName>
    <definedName name="_24G__Extract" localSheetId="54">#REF!</definedName>
    <definedName name="_2공장" localSheetId="54">#REF!</definedName>
    <definedName name="_3공장" localSheetId="54">#REF!</definedName>
    <definedName name="_58_3" localSheetId="54">#REF!</definedName>
    <definedName name="_61_3_0Crite" localSheetId="54">#REF!</definedName>
    <definedName name="_64_3_0Criteria" localSheetId="54">#REF!</definedName>
    <definedName name="_67_3__Crite" localSheetId="54">#REF!</definedName>
    <definedName name="_70_3__Criteria" localSheetId="54">#REF!</definedName>
    <definedName name="_71A15_" localSheetId="54">#REF!</definedName>
    <definedName name="_74G" localSheetId="54">#REF!</definedName>
    <definedName name="_77G_0Extr" localSheetId="54">#REF!</definedName>
    <definedName name="_80G_0Extract" localSheetId="54">#REF!</definedName>
    <definedName name="_83G__Extr" localSheetId="54">#REF!</definedName>
    <definedName name="_86G__Extract" localSheetId="54">#REF!</definedName>
    <definedName name="_A" localSheetId="54">#REF!</definedName>
    <definedName name="_BMK10" localSheetId="54">#REF!</definedName>
    <definedName name="_cap11" localSheetId="54">#REF!</definedName>
    <definedName name="_Dist_Bin" localSheetId="54" hidden="1">#REF!</definedName>
    <definedName name="_Dist_Values" localSheetId="54" hidden="1">#REF!</definedName>
    <definedName name="_Fill" localSheetId="54" hidden="1">#REF!</definedName>
    <definedName name="_HSH1" localSheetId="54">#REF!</definedName>
    <definedName name="_HSH2" localSheetId="54">#REF!</definedName>
    <definedName name="_HTB2" localSheetId="54">#REF!</definedName>
    <definedName name="_HTS1" localSheetId="54">#REF!</definedName>
    <definedName name="_Key1" localSheetId="54" hidden="1">#REF!</definedName>
    <definedName name="_Key2" localSheetId="54" hidden="1">#REF!</definedName>
    <definedName name="_MS1" localSheetId="54">#REF!</definedName>
    <definedName name="_mu1" localSheetId="54">#REF!</definedName>
    <definedName name="_mu2" localSheetId="54">#REF!</definedName>
    <definedName name="_mu3" localSheetId="54">#REF!</definedName>
    <definedName name="_na7" localSheetId="54">#REF!</definedName>
    <definedName name="_nf1" localSheetId="54">#REF!</definedName>
    <definedName name="_nf2" localSheetId="54">#REF!</definedName>
    <definedName name="_nf3" localSheetId="54">#REF!</definedName>
    <definedName name="_ng30" localSheetId="54">#REF!</definedName>
    <definedName name="_ng35" localSheetId="54">#REF!</definedName>
    <definedName name="_NP1" localSheetId="54">#REF!</definedName>
    <definedName name="_NP2" localSheetId="54">#REF!</definedName>
    <definedName name="_NSH1" localSheetId="54">#REF!</definedName>
    <definedName name="_NSH2" localSheetId="54">#REF!</definedName>
    <definedName name="_pa7" localSheetId="54">#REF!</definedName>
    <definedName name="_pf1" localSheetId="54">#REF!</definedName>
    <definedName name="_pf2" localSheetId="54">#REF!</definedName>
    <definedName name="_pf3" localSheetId="54">#REF!</definedName>
    <definedName name="_pg30" localSheetId="54">#REF!</definedName>
    <definedName name="_pg35" localSheetId="54">#REF!</definedName>
    <definedName name="_ppa7" localSheetId="54">#REF!</definedName>
    <definedName name="_ppf1" localSheetId="54">#REF!</definedName>
    <definedName name="_ppf2" localSheetId="54">#REF!</definedName>
    <definedName name="_ppf3" localSheetId="54">#REF!</definedName>
    <definedName name="_ppg30" localSheetId="54">#REF!</definedName>
    <definedName name="_ppg35" localSheetId="54">#REF!</definedName>
    <definedName name="_QTY10" localSheetId="54">#REF!</definedName>
    <definedName name="_Sort" localSheetId="54" hidden="1">#REF!</definedName>
    <definedName name="_Table1_In1" localSheetId="54" hidden="1">#REF!</definedName>
    <definedName name="_Table1_Out" localSheetId="54" hidden="1">#REF!</definedName>
    <definedName name="_UPR10" localSheetId="54">#REF!</definedName>
    <definedName name="_vrc25" localSheetId="54">#REF!</definedName>
    <definedName name="_YO1" localSheetId="54">#REF!</definedName>
    <definedName name="_총괄표" localSheetId="54" hidden="1">#REF!</definedName>
    <definedName name="A_1" localSheetId="54">#REF!</definedName>
    <definedName name="A_2" localSheetId="54">#REF!</definedName>
    <definedName name="A_3" localSheetId="54">#REF!</definedName>
    <definedName name="A_4" localSheetId="54">#REF!</definedName>
    <definedName name="A_5" localSheetId="54">#REF!</definedName>
    <definedName name="A_6" localSheetId="54">#REF!</definedName>
    <definedName name="A1_" localSheetId="54">#REF!</definedName>
    <definedName name="A15." localSheetId="54">#REF!</definedName>
    <definedName name="A2_" localSheetId="54">#REF!</definedName>
    <definedName name="A3_" localSheetId="54">#REF!</definedName>
    <definedName name="A315yoo1" localSheetId="54">#REF!</definedName>
    <definedName name="A4_" localSheetId="54">#REF!</definedName>
    <definedName name="A5_" localSheetId="54">#REF!</definedName>
    <definedName name="A7_" localSheetId="54">#REF!</definedName>
    <definedName name="A8_" localSheetId="54">#REF!</definedName>
    <definedName name="A9_" localSheetId="54">#REF!</definedName>
    <definedName name="AA" localSheetId="54" hidden="1">#REF!</definedName>
    <definedName name="AMOUNT" localSheetId="54">#REF!</definedName>
    <definedName name="are" localSheetId="54">#REF!</definedName>
    <definedName name="as" localSheetId="54" hidden="1">#REF!</definedName>
    <definedName name="b_1" localSheetId="54">#REF!</definedName>
    <definedName name="B0" localSheetId="54">#REF!</definedName>
    <definedName name="B1_" localSheetId="54">#REF!</definedName>
    <definedName name="B1381." localSheetId="54">#REF!</definedName>
    <definedName name="B1A" localSheetId="54">#REF!</definedName>
    <definedName name="B1WL" localSheetId="54">#REF!</definedName>
    <definedName name="B1WR" localSheetId="54">#REF!</definedName>
    <definedName name="B2A" localSheetId="54">#REF!</definedName>
    <definedName name="B2WL" localSheetId="54">#REF!</definedName>
    <definedName name="B2WR" localSheetId="54">#REF!</definedName>
    <definedName name="B3A" localSheetId="54">#REF!</definedName>
    <definedName name="B4A" localSheetId="54">#REF!</definedName>
    <definedName name="B5A" localSheetId="54">#REF!</definedName>
    <definedName name="B6A" localSheetId="54">#REF!</definedName>
    <definedName name="B7A" localSheetId="54">#REF!</definedName>
    <definedName name="B8A" localSheetId="54">#REF!</definedName>
    <definedName name="BA" localSheetId="54">#REF!</definedName>
    <definedName name="BAE_GWANG_GONG" localSheetId="54">#REF!</definedName>
    <definedName name="BB" localSheetId="54">#REF!</definedName>
    <definedName name="bbb" localSheetId="54">#REF!</definedName>
    <definedName name="BHU" localSheetId="54">#REF!</definedName>
    <definedName name="BI_GAE_GONG" localSheetId="54">#REF!</definedName>
    <definedName name="BIGO" localSheetId="54">#REF!</definedName>
    <definedName name="BJ_GLF" localSheetId="54">#REF!</definedName>
    <definedName name="BJ_LR" localSheetId="54">#REF!</definedName>
    <definedName name="BMO" localSheetId="54">#REF!</definedName>
    <definedName name="BO" localSheetId="54">#REF!</definedName>
    <definedName name="BO_ON_GONG" localSheetId="54">#REF!</definedName>
    <definedName name="BO_TONG_IN_BU" localSheetId="54">#REF!</definedName>
    <definedName name="BSH" localSheetId="54">#REF!</definedName>
    <definedName name="BV" localSheetId="54">#REF!</definedName>
    <definedName name="C_1" localSheetId="54">#REF!</definedName>
    <definedName name="C_2" localSheetId="54">#REF!</definedName>
    <definedName name="C_3" localSheetId="54">#REF!</definedName>
    <definedName name="cap" localSheetId="54">#REF!</definedName>
    <definedName name="CCC" localSheetId="54">#REF!</definedName>
    <definedName name="CHUK_RYANG_SA" localSheetId="54">#REF!</definedName>
    <definedName name="CHUL_GOL_GONG" localSheetId="54">#REF!</definedName>
    <definedName name="CHUL_GONG" localSheetId="54">#REF!</definedName>
    <definedName name="CIVIL" localSheetId="54">#REF!</definedName>
    <definedName name="CKSP" localSheetId="54">#REF!</definedName>
    <definedName name="Client" localSheetId="54">#REF!</definedName>
    <definedName name="CM" localSheetId="54">#REF!</definedName>
    <definedName name="COD" localSheetId="54">#REF!</definedName>
    <definedName name="CODE" localSheetId="54">#REF!</definedName>
    <definedName name="cola" localSheetId="54">#REF!</definedName>
    <definedName name="cola11" localSheetId="54">#REF!</definedName>
    <definedName name="colb" localSheetId="54">#REF!</definedName>
    <definedName name="Conc_A" localSheetId="54">#REF!</definedName>
    <definedName name="Conc_C" localSheetId="54">#REF!</definedName>
    <definedName name="COST" localSheetId="54" hidden="1">#REF!</definedName>
    <definedName name="COSTT" localSheetId="54" hidden="1">#REF!</definedName>
    <definedName name="CPK" localSheetId="54">#REF!</definedName>
    <definedName name="CR" localSheetId="54">#REF!</definedName>
    <definedName name="D0" localSheetId="54">#REF!</definedName>
    <definedName name="D00" localSheetId="54">#REF!</definedName>
    <definedName name="D000" localSheetId="54">#REF!</definedName>
    <definedName name="DAN" localSheetId="54">#REF!</definedName>
    <definedName name="DANGA" localSheetId="54">#REF!,#REF!</definedName>
    <definedName name="danga2" localSheetId="54">#REF!,#REF!</definedName>
    <definedName name="Database" localSheetId="54" hidden="1">#REF!</definedName>
    <definedName name="database2" localSheetId="54">#REF!</definedName>
    <definedName name="date" localSheetId="54">#REF!</definedName>
    <definedName name="Date_Bidding" localSheetId="54">#REF!</definedName>
    <definedName name="DE" localSheetId="54">#REF!</definedName>
    <definedName name="DF" localSheetId="54">#REF!</definedName>
    <definedName name="dl" localSheetId="54">#REF!</definedName>
    <definedName name="DO_JANG_GONG" localSheetId="54">#REF!</definedName>
    <definedName name="DPI" localSheetId="54">#REF!</definedName>
    <definedName name="DPP" localSheetId="54">#REF!</definedName>
    <definedName name="DS" localSheetId="54">#REF!</definedName>
    <definedName name="DSVP" localSheetId="54">#REF!</definedName>
    <definedName name="DUCT_GONG" localSheetId="54">#REF!</definedName>
    <definedName name="E10M" localSheetId="54">#REF!</definedName>
    <definedName name="E10P" localSheetId="54">#REF!</definedName>
    <definedName name="E11M" localSheetId="54">#REF!</definedName>
    <definedName name="E11P" localSheetId="54">#REF!</definedName>
    <definedName name="E12M" localSheetId="54">#REF!</definedName>
    <definedName name="E12P" localSheetId="54">#REF!</definedName>
    <definedName name="E13M" localSheetId="54">#REF!</definedName>
    <definedName name="E13P" localSheetId="54">#REF!</definedName>
    <definedName name="E14M" localSheetId="54">#REF!</definedName>
    <definedName name="E14P" localSheetId="54">#REF!</definedName>
    <definedName name="E15M" localSheetId="54">#REF!</definedName>
    <definedName name="E15P" localSheetId="54">#REF!</definedName>
    <definedName name="E16M" localSheetId="54">#REF!</definedName>
    <definedName name="E16P" localSheetId="54">#REF!</definedName>
    <definedName name="E17M" localSheetId="54">#REF!</definedName>
    <definedName name="E17P" localSheetId="54">#REF!</definedName>
    <definedName name="E18M" localSheetId="54">#REF!</definedName>
    <definedName name="E18P" localSheetId="54">#REF!</definedName>
    <definedName name="E19M" localSheetId="54">#REF!</definedName>
    <definedName name="E19P" localSheetId="54">#REF!</definedName>
    <definedName name="E1E" localSheetId="54">#REF!</definedName>
    <definedName name="E1M" localSheetId="54">#REF!</definedName>
    <definedName name="E1P" localSheetId="54">#REF!</definedName>
    <definedName name="E20M" localSheetId="54">#REF!</definedName>
    <definedName name="E20P" localSheetId="54">#REF!</definedName>
    <definedName name="E21M" localSheetId="54">#REF!</definedName>
    <definedName name="E21P" localSheetId="54">#REF!</definedName>
    <definedName name="E22M" localSheetId="54">#REF!</definedName>
    <definedName name="E22P" localSheetId="54">#REF!</definedName>
    <definedName name="E23M" localSheetId="54">#REF!</definedName>
    <definedName name="E23P" localSheetId="54">#REF!</definedName>
    <definedName name="E24M" localSheetId="54">#REF!</definedName>
    <definedName name="E24P" localSheetId="54">#REF!</definedName>
    <definedName name="E26E" localSheetId="54">#REF!</definedName>
    <definedName name="E26M" localSheetId="54">#REF!</definedName>
    <definedName name="E26P" localSheetId="54">#REF!</definedName>
    <definedName name="E27E" localSheetId="54">#REF!</definedName>
    <definedName name="E27M" localSheetId="54">#REF!</definedName>
    <definedName name="E27P" localSheetId="54">#REF!</definedName>
    <definedName name="E28E" localSheetId="54">#REF!</definedName>
    <definedName name="E28M" localSheetId="54">#REF!</definedName>
    <definedName name="E28P" localSheetId="54">#REF!</definedName>
    <definedName name="E29M" localSheetId="54">#REF!</definedName>
    <definedName name="E29P" localSheetId="54">#REF!</definedName>
    <definedName name="E2E" localSheetId="54">#REF!</definedName>
    <definedName name="E2M" localSheetId="54">#REF!</definedName>
    <definedName name="E2P" localSheetId="54">#REF!</definedName>
    <definedName name="E30M" localSheetId="54">#REF!</definedName>
    <definedName name="E30P" localSheetId="54">#REF!</definedName>
    <definedName name="E35M" localSheetId="54">#REF!</definedName>
    <definedName name="E35P" localSheetId="54">#REF!</definedName>
    <definedName name="E3P" localSheetId="54">#REF!</definedName>
    <definedName name="E43M" localSheetId="54">#REF!</definedName>
    <definedName name="E43P" localSheetId="54">#REF!</definedName>
    <definedName name="E44M" localSheetId="54">#REF!</definedName>
    <definedName name="E44P" localSheetId="54">#REF!</definedName>
    <definedName name="E45M" localSheetId="54">#REF!</definedName>
    <definedName name="E45P" localSheetId="54">#REF!</definedName>
    <definedName name="E46M" localSheetId="54">#REF!</definedName>
    <definedName name="E46P" localSheetId="54">#REF!</definedName>
    <definedName name="E47M" localSheetId="54">#REF!</definedName>
    <definedName name="E47P" localSheetId="54">#REF!</definedName>
    <definedName name="E49M" localSheetId="54">#REF!</definedName>
    <definedName name="E49P" localSheetId="54">#REF!</definedName>
    <definedName name="E4M" localSheetId="54">#REF!</definedName>
    <definedName name="E4P" localSheetId="54">#REF!</definedName>
    <definedName name="E50M" localSheetId="54">#REF!</definedName>
    <definedName name="E50P" localSheetId="54">#REF!</definedName>
    <definedName name="E51E" localSheetId="54">#REF!</definedName>
    <definedName name="E5M" localSheetId="54">#REF!</definedName>
    <definedName name="E5P" localSheetId="54">#REF!</definedName>
    <definedName name="E6M" localSheetId="54">#REF!</definedName>
    <definedName name="E6P" localSheetId="54">#REF!</definedName>
    <definedName name="E7M" localSheetId="54">#REF!</definedName>
    <definedName name="E7P" localSheetId="54">#REF!</definedName>
    <definedName name="E8M" localSheetId="54">#REF!</definedName>
    <definedName name="E8P" localSheetId="54">#REF!</definedName>
    <definedName name="E9M" localSheetId="54">#REF!</definedName>
    <definedName name="E9P" localSheetId="54">#REF!</definedName>
    <definedName name="eee" localSheetId="54" hidden="1">#REF!</definedName>
    <definedName name="Exchange_Rate" localSheetId="54">#REF!</definedName>
    <definedName name="Extract_MI" localSheetId="54">#REF!</definedName>
    <definedName name="fact" localSheetId="54">#REF!</definedName>
    <definedName name="FD" localSheetId="54">#REF!</definedName>
    <definedName name="FEEL" localSheetId="54">#REF!</definedName>
    <definedName name="fjkf" localSheetId="54">#REF!</definedName>
    <definedName name="Form" localSheetId="54">#REF!</definedName>
    <definedName name="fvdsa" localSheetId="54">#REF!</definedName>
    <definedName name="fwk" localSheetId="54">#REF!</definedName>
    <definedName name="GAE_JANG_GONG" localSheetId="54">#REF!</definedName>
    <definedName name="GEMCO" localSheetId="54" hidden="1">#REF!</definedName>
    <definedName name="gfdgdgdf" localSheetId="54">#REF!</definedName>
    <definedName name="gfggfr" localSheetId="54">#REF!</definedName>
    <definedName name="GG" localSheetId="54">#REF!</definedName>
    <definedName name="GGGG" localSheetId="54">#REF!</definedName>
    <definedName name="gh" localSheetId="54">#REF!</definedName>
    <definedName name="GI_GAE_SUL_CHI_GONG" localSheetId="54">#REF!</definedName>
    <definedName name="GJ" localSheetId="54">#REF!</definedName>
    <definedName name="gjj" localSheetId="54">#REF!</definedName>
    <definedName name="GK" localSheetId="54">#REF!</definedName>
    <definedName name="GONGCODE" localSheetId="54">#REF!</definedName>
    <definedName name="grew" localSheetId="54" hidden="1">#REF!</definedName>
    <definedName name="Gtb" localSheetId="54">#REF!</definedName>
    <definedName name="gtbtt" localSheetId="54">#REF!</definedName>
    <definedName name="GUMAK" localSheetId="54">#REF!</definedName>
    <definedName name="Gxl" localSheetId="54">#REF!</definedName>
    <definedName name="gxltt" localSheetId="54">#REF!</definedName>
    <definedName name="GY" localSheetId="54">#REF!</definedName>
    <definedName name="H1L" localSheetId="54">#REF!</definedName>
    <definedName name="H1R" localSheetId="54">#REF!</definedName>
    <definedName name="H1WL" localSheetId="54">#REF!</definedName>
    <definedName name="H1WR" localSheetId="54">#REF!</definedName>
    <definedName name="H2L" localSheetId="54">#REF!</definedName>
    <definedName name="H2R" localSheetId="54">#REF!</definedName>
    <definedName name="H2WL" localSheetId="54">#REF!</definedName>
    <definedName name="H2WR" localSheetId="54">#REF!</definedName>
    <definedName name="H3L" localSheetId="54">#REF!</definedName>
    <definedName name="H3R" localSheetId="54">#REF!</definedName>
    <definedName name="H3WL" localSheetId="54">#REF!</definedName>
    <definedName name="H3WR" localSheetId="54">#REF!</definedName>
    <definedName name="H4L" localSheetId="54">#REF!</definedName>
    <definedName name="H4R" localSheetId="54">#REF!</definedName>
    <definedName name="H5L" localSheetId="54">#REF!</definedName>
    <definedName name="H5R" localSheetId="54">#REF!</definedName>
    <definedName name="H6L" localSheetId="54">#REF!</definedName>
    <definedName name="H6R" localSheetId="54">#REF!</definedName>
    <definedName name="H7L" localSheetId="54">#REF!</definedName>
    <definedName name="H7R" localSheetId="54">#REF!</definedName>
    <definedName name="H9A" localSheetId="54">#REF!</definedName>
    <definedName name="HAF" localSheetId="54">#REF!</definedName>
    <definedName name="han" localSheetId="54" hidden="1">#REF!</definedName>
    <definedName name="hanliangbiao" localSheetId="54">#REF!</definedName>
    <definedName name="hardwar" localSheetId="54" hidden="1">#REF!</definedName>
    <definedName name="HBV" localSheetId="54">#REF!</definedName>
    <definedName name="HCR" localSheetId="54">#REF!</definedName>
    <definedName name="HDSVP" localSheetId="54">#REF!</definedName>
    <definedName name="HHAF" localSheetId="54">#REF!</definedName>
    <definedName name="HHMF" localSheetId="54">#REF!</definedName>
    <definedName name="HL" localSheetId="54">#REF!</definedName>
    <definedName name="HMF" localSheetId="54">#REF!</definedName>
    <definedName name="HMOTOR" localSheetId="54">#REF!</definedName>
    <definedName name="HPUMP" localSheetId="54">#REF!</definedName>
    <definedName name="HR" localSheetId="54">#REF!</definedName>
    <definedName name="HSH" localSheetId="54">#REF!</definedName>
    <definedName name="HSV" localSheetId="54">#REF!</definedName>
    <definedName name="htb" localSheetId="54">#REF!</definedName>
    <definedName name="hts" localSheetId="54">#REF!</definedName>
    <definedName name="HVAFP" localSheetId="54">#REF!</definedName>
    <definedName name="HVMF" localSheetId="54">#REF!</definedName>
    <definedName name="HWEI" localSheetId="54">#REF!</definedName>
    <definedName name="HWL" localSheetId="54">#REF!</definedName>
    <definedName name="HWR" localSheetId="54">#REF!</definedName>
    <definedName name="i" localSheetId="54">#REF!</definedName>
    <definedName name="ID" localSheetId="54">#REF!,#REF!</definedName>
    <definedName name="JA" localSheetId="54">#REF!</definedName>
    <definedName name="JE_GWAN_GONG" localSheetId="54">#REF!</definedName>
    <definedName name="jg" localSheetId="54">#REF!</definedName>
    <definedName name="jhjyg" localSheetId="54">#REF!</definedName>
    <definedName name="JK" localSheetId="54">#REF!</definedName>
    <definedName name="JUNG_GI_UN_JUN" localSheetId="54">#REF!</definedName>
    <definedName name="kim" localSheetId="54">#REF!</definedName>
    <definedName name="KJ" localSheetId="54">#REF!</definedName>
    <definedName name="kjjh" localSheetId="54">#REF!</definedName>
    <definedName name="kk" localSheetId="54" hidden="1">#REF!</definedName>
    <definedName name="LA" localSheetId="54">#REF!</definedName>
    <definedName name="Labor_Cost" localSheetId="54">#REF!</definedName>
    <definedName name="lf" localSheetId="54">#REF!</definedName>
    <definedName name="lll" localSheetId="54">#REF!</definedName>
    <definedName name="lllllll" localSheetId="54">#REF!</definedName>
    <definedName name="LMO" localSheetId="54">#REF!</definedName>
    <definedName name="LPI" localSheetId="54">#REF!</definedName>
    <definedName name="LSH" localSheetId="54">#REF!</definedName>
    <definedName name="Material" localSheetId="54">#REF!</definedName>
    <definedName name="MD" localSheetId="54">#REF!</definedName>
    <definedName name="MOK_DO_GONG" localSheetId="54">#REF!</definedName>
    <definedName name="MOK_GONG" localSheetId="54">#REF!</definedName>
    <definedName name="MONEY" localSheetId="54">#REF!,#REF!</definedName>
    <definedName name="MOTOR" localSheetId="54">#REF!</definedName>
    <definedName name="ms" localSheetId="54">#REF!</definedName>
    <definedName name="msc" localSheetId="54">#REF!</definedName>
    <definedName name="n" localSheetId="54" hidden="1">#REF!</definedName>
    <definedName name="N1S" localSheetId="54">#REF!</definedName>
    <definedName name="N2S" localSheetId="54">#REF!</definedName>
    <definedName name="N3S" localSheetId="54">#REF!</definedName>
    <definedName name="NAME" localSheetId="54">#REF!</definedName>
    <definedName name="NDO" localSheetId="54">#REF!</definedName>
    <definedName name="NK" localSheetId="54">#REF!</definedName>
    <definedName name="NO" localSheetId="54">#REF!</definedName>
    <definedName name="NPI" localSheetId="54">#REF!</definedName>
    <definedName name="ns" localSheetId="54">#REF!</definedName>
    <definedName name="NSH" localSheetId="54">#REF!</definedName>
    <definedName name="NSO" localSheetId="54">#REF!</definedName>
    <definedName name="o" localSheetId="54">#REF!</definedName>
    <definedName name="OOO" localSheetId="54">#REF!</definedName>
    <definedName name="p_all" localSheetId="54">#REF!</definedName>
    <definedName name="Pad_1" localSheetId="54">#REF!</definedName>
    <definedName name="PC_Pile" localSheetId="54">#REF!</definedName>
    <definedName name="Period_Const" localSheetId="54">#REF!</definedName>
    <definedName name="Pile_Driving" localSheetId="54">#REF!</definedName>
    <definedName name="PLANT_BAE_GWAN_GONG" localSheetId="54">#REF!</definedName>
    <definedName name="PLANT_GI_GAE_SUL_CHI_GONG" localSheetId="54">#REF!</definedName>
    <definedName name="PLANT_JE_GWAN_GONG" localSheetId="54">#REF!</definedName>
    <definedName name="PLANT_JUN_GONG" localSheetId="54">#REF!</definedName>
    <definedName name="PLANT_YONG_JUB_GONG" localSheetId="54">#REF!</definedName>
    <definedName name="plast" localSheetId="54">#REF!</definedName>
    <definedName name="PPP" localSheetId="54">#REF!</definedName>
    <definedName name="pps" localSheetId="54">#REF!</definedName>
    <definedName name="PRICE" localSheetId="54">#REF!</definedName>
    <definedName name="PRIN_TITLES" localSheetId="54">#REF!</definedName>
    <definedName name="Print_Area\C" localSheetId="54">#REF!</definedName>
    <definedName name="Print_Area_MI" localSheetId="54">#REF!</definedName>
    <definedName name="PRINT_AREA_MI1" localSheetId="54">#REF!</definedName>
    <definedName name="_xlnm.Print_Titles" localSheetId="54">#REF!</definedName>
    <definedName name="Print_Titles_MI" localSheetId="54">#REF!</definedName>
    <definedName name="PRINT_TITLES_MI1" localSheetId="54">#REF!</definedName>
    <definedName name="ps" localSheetId="54">#REF!</definedName>
    <definedName name="PUMP" localSheetId="54">#REF!</definedName>
    <definedName name="QQQ" localSheetId="54">#REF!</definedName>
    <definedName name="RATE" localSheetId="54">#REF!</definedName>
    <definedName name="Rebar" localSheetId="54">#REF!</definedName>
    <definedName name="Recorder" localSheetId="54" hidden="1">#REF!</definedName>
    <definedName name="RIBET_GONG" localSheetId="54">#REF!</definedName>
    <definedName name="RRR" localSheetId="54">#REF!</definedName>
    <definedName name="s" localSheetId="54">#REF!</definedName>
    <definedName name="sd" localSheetId="54">#REF!</definedName>
    <definedName name="sdg" localSheetId="54" hidden="1">#REF!</definedName>
    <definedName name="sdsss" localSheetId="54">#REF!</definedName>
    <definedName name="SEQCODE" localSheetId="54">#REF!</definedName>
    <definedName name="SFSDFS" localSheetId="54">#REF!</definedName>
    <definedName name="SK" localSheetId="54">#REF!</definedName>
    <definedName name="SKE" localSheetId="54">#REF!</definedName>
    <definedName name="Slab_Connect" localSheetId="54">#REF!</definedName>
    <definedName name="sort" localSheetId="54">#REF!</definedName>
    <definedName name="sort2" localSheetId="54">#REF!</definedName>
    <definedName name="SP" localSheetId="54">#REF!</definedName>
    <definedName name="SPEC" localSheetId="54">#REF!</definedName>
    <definedName name="Story_Total" localSheetId="54">#REF!</definedName>
    <definedName name="Struct_Type" localSheetId="54">#REF!</definedName>
    <definedName name="SUMMARY" localSheetId="54" hidden="1">#REF!</definedName>
    <definedName name="SUMMARYT" localSheetId="54" hidden="1">#REF!</definedName>
    <definedName name="SV" localSheetId="54">#REF!</definedName>
    <definedName name="SWL" localSheetId="54">#REF!</definedName>
    <definedName name="SWR" localSheetId="54">#REF!</definedName>
    <definedName name="T10M" localSheetId="54">#REF!</definedName>
    <definedName name="T10P" localSheetId="54">#REF!</definedName>
    <definedName name="T11M" localSheetId="54">#REF!</definedName>
    <definedName name="T11P" localSheetId="54">#REF!</definedName>
    <definedName name="T12M" localSheetId="54">#REF!</definedName>
    <definedName name="T12P" localSheetId="54">#REF!</definedName>
    <definedName name="T13M" localSheetId="54">#REF!</definedName>
    <definedName name="T13P" localSheetId="54">#REF!</definedName>
    <definedName name="T14M" localSheetId="54">#REF!</definedName>
    <definedName name="T14P" localSheetId="54">#REF!</definedName>
    <definedName name="T15M" localSheetId="54">#REF!</definedName>
    <definedName name="T15P" localSheetId="54">#REF!</definedName>
    <definedName name="T16M" localSheetId="54">#REF!</definedName>
    <definedName name="T16P" localSheetId="54">#REF!</definedName>
    <definedName name="T17M" localSheetId="54">#REF!</definedName>
    <definedName name="T17P" localSheetId="54">#REF!</definedName>
    <definedName name="T18M" localSheetId="54">#REF!</definedName>
    <definedName name="T18P" localSheetId="54">#REF!</definedName>
    <definedName name="T19M" localSheetId="54">#REF!</definedName>
    <definedName name="T19P" localSheetId="54">#REF!</definedName>
    <definedName name="T1E" localSheetId="54">#REF!</definedName>
    <definedName name="T1M" localSheetId="54">#REF!</definedName>
    <definedName name="T1P" localSheetId="54">#REF!</definedName>
    <definedName name="T1S" localSheetId="54">#REF!</definedName>
    <definedName name="T20M" localSheetId="54">#REF!</definedName>
    <definedName name="T20P" localSheetId="54">#REF!</definedName>
    <definedName name="T21M" localSheetId="54">#REF!</definedName>
    <definedName name="T21P" localSheetId="54">#REF!</definedName>
    <definedName name="T22E" localSheetId="54">#REF!</definedName>
    <definedName name="T23M" localSheetId="54">#REF!</definedName>
    <definedName name="T23P" localSheetId="54">#REF!</definedName>
    <definedName name="T24M" localSheetId="54">#REF!</definedName>
    <definedName name="T24P" localSheetId="54">#REF!</definedName>
    <definedName name="T2E" localSheetId="54">#REF!</definedName>
    <definedName name="T2M" localSheetId="54">#REF!</definedName>
    <definedName name="T2P" localSheetId="54">#REF!</definedName>
    <definedName name="T2S" localSheetId="54">#REF!</definedName>
    <definedName name="T3P" localSheetId="54">#REF!</definedName>
    <definedName name="T3S" localSheetId="54">#REF!</definedName>
    <definedName name="T4M" localSheetId="54">#REF!</definedName>
    <definedName name="T4P" localSheetId="54">#REF!</definedName>
    <definedName name="T5M" localSheetId="54">#REF!</definedName>
    <definedName name="T5P" localSheetId="54">#REF!</definedName>
    <definedName name="T6M" localSheetId="54">#REF!</definedName>
    <definedName name="T6P" localSheetId="54">#REF!</definedName>
    <definedName name="T7M" localSheetId="54">#REF!</definedName>
    <definedName name="T7P" localSheetId="54">#REF!</definedName>
    <definedName name="T8M" localSheetId="54">#REF!</definedName>
    <definedName name="T8P" localSheetId="54">#REF!</definedName>
    <definedName name="T9M" localSheetId="54">#REF!</definedName>
    <definedName name="T9P" localSheetId="54">#REF!</definedName>
    <definedName name="TITLE" localSheetId="54">#REF!</definedName>
    <definedName name="TK_BYUL_IN_BU" localSheetId="54">#REF!</definedName>
    <definedName name="TMO" localSheetId="54">#REF!</definedName>
    <definedName name="Total_Floor_Area" localSheetId="54">#REF!</definedName>
    <definedName name="tr" localSheetId="54" hidden="1">#REF!</definedName>
    <definedName name="TT" localSheetId="54">#REF!</definedName>
    <definedName name="TTT" localSheetId="54">#REF!</definedName>
    <definedName name="tuchal" localSheetId="54">#REF!</definedName>
    <definedName name="TW" localSheetId="54">#REF!</definedName>
    <definedName name="TWL" localSheetId="54">#REF!</definedName>
    <definedName name="TWR" localSheetId="54">#REF!</definedName>
    <definedName name="TYPE" localSheetId="54">#REF!</definedName>
    <definedName name="TYPEEA" localSheetId="54">#REF!</definedName>
    <definedName name="UNIT" localSheetId="54">#REF!</definedName>
    <definedName name="VAFP" localSheetId="54">#REF!</definedName>
    <definedName name="VBV" localSheetId="54">#REF!</definedName>
    <definedName name="VCR" localSheetId="54">#REF!</definedName>
    <definedName name="VDSVP" localSheetId="54">#REF!</definedName>
    <definedName name="VHAF" localSheetId="54">#REF!</definedName>
    <definedName name="VHMF" localSheetId="54">#REF!</definedName>
    <definedName name="VMF" localSheetId="54">#REF!</definedName>
    <definedName name="VMOTOR" localSheetId="54">#REF!</definedName>
    <definedName name="VPUMP" localSheetId="54">#REF!</definedName>
    <definedName name="VSV" localSheetId="54">#REF!</definedName>
    <definedName name="VVAFP" localSheetId="54">#REF!</definedName>
    <definedName name="VVMF" localSheetId="54">#REF!</definedName>
    <definedName name="VVV" localSheetId="54">#REF!</definedName>
    <definedName name="VWEI" localSheetId="54">#REF!</definedName>
    <definedName name="w" localSheetId="54">#REF!</definedName>
    <definedName name="WEI" localSheetId="54">#REF!</definedName>
    <definedName name="Work_Description" localSheetId="54">#REF!</definedName>
    <definedName name="WSO" localSheetId="54">#REF!</definedName>
    <definedName name="WW" localSheetId="54">#REF!</definedName>
    <definedName name="X9701D_일위대가_List" localSheetId="54">#REF!</definedName>
    <definedName name="XA" localSheetId="54">#REF!</definedName>
    <definedName name="XS" localSheetId="54">#REF!</definedName>
    <definedName name="xx" localSheetId="54" hidden="1">#REF!</definedName>
    <definedName name="xxx" localSheetId="54" hidden="1">#REF!</definedName>
    <definedName name="XZ" localSheetId="54">#REF!</definedName>
    <definedName name="YONG_JUB_GONG" localSheetId="54">#REF!</definedName>
    <definedName name="YOO" localSheetId="54">#REF!</definedName>
    <definedName name="yoo10" localSheetId="54">#REF!</definedName>
    <definedName name="yoo2" localSheetId="54">#REF!</definedName>
    <definedName name="yoo3" localSheetId="54">#REF!</definedName>
    <definedName name="yoo4" localSheetId="54">#REF!</definedName>
    <definedName name="YOO5" localSheetId="54">#REF!</definedName>
    <definedName name="YOO6" localSheetId="54">#REF!</definedName>
    <definedName name="YOO7" localSheetId="54">#REF!</definedName>
    <definedName name="yoo8" localSheetId="54">#REF!</definedName>
    <definedName name="YOO9" localSheetId="54">#REF!</definedName>
    <definedName name="YOON" localSheetId="54">#REF!</definedName>
    <definedName name="YOON2" localSheetId="54">#REF!</definedName>
    <definedName name="YOON3" localSheetId="54">#REF!</definedName>
    <definedName name="YOON4" localSheetId="54">#REF!</definedName>
    <definedName name="Z" localSheetId="54">#REF!</definedName>
    <definedName name="Z_0E9FE9F8_6DD2_48FC_9AB4_8E7C3E14C436_.wvu.PrintArea" localSheetId="54" hidden="1">#REF!</definedName>
    <definedName name="Z_0E9FE9F8_6DD2_48FC_9AB4_8E7C3E14C436_.wvu.PrintTitles" localSheetId="54" hidden="1">#REF!</definedName>
    <definedName name="Z6_" localSheetId="54">#REF!</definedName>
    <definedName name="ㄱㅈㅎ" localSheetId="54" hidden="1">#REF!</definedName>
    <definedName name="가실행" localSheetId="54">#REF!</definedName>
    <definedName name="간접노무비" localSheetId="54">#REF!</definedName>
    <definedName name="간접노무비요율" localSheetId="54">#REF!</definedName>
    <definedName name="간접노무비표" localSheetId="54">#REF!</definedName>
    <definedName name="갈빌1호" localSheetId="54">#REF!</definedName>
    <definedName name="갈빌2호" localSheetId="54">#REF!</definedName>
    <definedName name="갈빌3호" localSheetId="54">#REF!</definedName>
    <definedName name="개산분" localSheetId="54">#REF!</definedName>
    <definedName name="견" localSheetId="54">#REF!,#REF!</definedName>
    <definedName name="견적품의" localSheetId="54">#REF!</definedName>
    <definedName name="경비" localSheetId="54">#REF!</definedName>
    <definedName name="경비1" localSheetId="54" hidden="1">#REF!</definedName>
    <definedName name="경비합" localSheetId="54">#REF!</definedName>
    <definedName name="경상비" localSheetId="54">#REF!</definedName>
    <definedName name="공구" localSheetId="54">#REF!</definedName>
    <definedName name="공구손료" localSheetId="54">#REF!</definedName>
    <definedName name="공급가액" localSheetId="54">#REF!</definedName>
    <definedName name="공사명" localSheetId="54">#REF!</definedName>
    <definedName name="공사비" localSheetId="54">#REF!</definedName>
    <definedName name="공사원가" localSheetId="54">#REF!</definedName>
    <definedName name="공종" localSheetId="54">#REF!</definedName>
    <definedName name="공종갯수" localSheetId="54">#REF!</definedName>
    <definedName name="관급" localSheetId="54">#REF!,#REF!,#REF!</definedName>
    <definedName name="관급액" localSheetId="54">#REF!</definedName>
    <definedName name="관급자재대" localSheetId="54">#REF!</definedName>
    <definedName name="관급자재비" localSheetId="54">#REF!</definedName>
    <definedName name="관로연장거리" localSheetId="54">#REF!</definedName>
    <definedName name="관정지반고" localSheetId="54">#REF!</definedName>
    <definedName name="구산갑지" localSheetId="54" hidden="1">#REF!</definedName>
    <definedName name="군산" localSheetId="54">#REF!</definedName>
    <definedName name="군유1" localSheetId="54">#REF!</definedName>
    <definedName name="군유2" localSheetId="54">#REF!</definedName>
    <definedName name="군유3" localSheetId="54">#REF!</definedName>
    <definedName name="군유4" localSheetId="54">#REF!</definedName>
    <definedName name="군유5" localSheetId="54">#REF!</definedName>
    <definedName name="군유6" localSheetId="54">#REF!</definedName>
    <definedName name="군유7" localSheetId="54">#REF!</definedName>
    <definedName name="규격수" localSheetId="54">#REF!</definedName>
    <definedName name="기준" localSheetId="54">#REF!</definedName>
    <definedName name="기초데이타" localSheetId="54">#REF!</definedName>
    <definedName name="기초액" localSheetId="54">#REF!</definedName>
    <definedName name="기타경비" localSheetId="54">#REF!</definedName>
    <definedName name="기타경비요율" localSheetId="54">#REF!</definedName>
    <definedName name="기타경비표" localSheetId="54">#REF!</definedName>
    <definedName name="地" localSheetId="54">#REF!</definedName>
    <definedName name="附加赛" localSheetId="54">#REF!</definedName>
    <definedName name="概算表" localSheetId="54">#REF!</definedName>
    <definedName name="管理费" localSheetId="54">#REF!</definedName>
    <definedName name="ㄴ" localSheetId="54">#REF!</definedName>
    <definedName name="ㄴㄱㄹ" localSheetId="54" hidden="1">#REF!</definedName>
    <definedName name="ㄴㄴ" localSheetId="54">#REF!</definedName>
    <definedName name="ㄴㄴㄴ" localSheetId="54">#REF!</definedName>
    <definedName name="ㄴㄴㄴㄴ" localSheetId="54">#REF!</definedName>
    <definedName name="ㄴㄴㄴㄴㄴ" localSheetId="54">#REF!</definedName>
    <definedName name="ㄴㅁ" localSheetId="54" hidden="1">#REF!</definedName>
    <definedName name="나." localSheetId="54">#REF!</definedName>
    <definedName name="나야" localSheetId="54">#REF!</definedName>
    <definedName name="남산1호" localSheetId="54">#REF!</definedName>
    <definedName name="남산2호" localSheetId="54">#REF!</definedName>
    <definedName name="내고" localSheetId="54">#REF!</definedName>
    <definedName name="내역서" localSheetId="54">#REF!</definedName>
    <definedName name="哈哈" localSheetId="54">#REF!</definedName>
    <definedName name="好" localSheetId="54">#REF!</definedName>
    <definedName name="呵呵" localSheetId="54">#REF!</definedName>
    <definedName name="노곡1호" localSheetId="54">#REF!</definedName>
    <definedName name="노곡2호" localSheetId="54">#REF!</definedName>
    <definedName name="노곡3호" localSheetId="54">#REF!</definedName>
    <definedName name="노곡4호" localSheetId="54">#REF!</definedName>
    <definedName name="노무비" localSheetId="54">#REF!</definedName>
    <definedName name="노무비합" localSheetId="54">#REF!</definedName>
    <definedName name="노부비" localSheetId="54">#REF!</definedName>
    <definedName name="노임" localSheetId="54">#REF!</definedName>
    <definedName name="농원1호" localSheetId="54">#REF!</definedName>
    <definedName name="농원2호" localSheetId="54">#REF!</definedName>
    <definedName name="다." localSheetId="54">#REF!</definedName>
    <definedName name="단가" localSheetId="54">#REF!</definedName>
    <definedName name="단가2" localSheetId="54">#REF!,#REF!</definedName>
    <definedName name="단가비교표" localSheetId="54">#REF!,#REF!</definedName>
    <definedName name="단가산출" localSheetId="54">#REF!</definedName>
    <definedName name="단가적용표" localSheetId="54">#REF!</definedName>
    <definedName name="대가" localSheetId="54">#REF!,#REF!</definedName>
    <definedName name="대구" localSheetId="54">#REF!</definedName>
    <definedName name="덕산1호" localSheetId="54">#REF!</definedName>
    <definedName name="덕산2호" localSheetId="54">#REF!</definedName>
    <definedName name="덕산3호" localSheetId="54">#REF!</definedName>
    <definedName name="덕산4호" localSheetId="54">#REF!</definedName>
    <definedName name="덕전1호" localSheetId="54">#REF!</definedName>
    <definedName name="덕전2호" localSheetId="54">#REF!</definedName>
    <definedName name="덕전3호" localSheetId="54">#REF!</definedName>
    <definedName name="덕지1호" localSheetId="54">#REF!</definedName>
    <definedName name="덕천1호" localSheetId="54">#REF!</definedName>
    <definedName name="덕천2호" localSheetId="54">#REF!</definedName>
    <definedName name="덕천3호" localSheetId="54">#REF!</definedName>
    <definedName name="덕천4호" localSheetId="54">#REF!</definedName>
    <definedName name="利润" localSheetId="54">#REF!</definedName>
    <definedName name="도공100미" localSheetId="54">#REF!</definedName>
    <definedName name="도공100억" localSheetId="54">#REF!</definedName>
    <definedName name="도급공사" localSheetId="54">#REF!</definedName>
    <definedName name="도급공사비" localSheetId="54">#REF!</definedName>
    <definedName name="도급예산액" localSheetId="54">#REF!</definedName>
    <definedName name="도급예상액" localSheetId="54">#REF!</definedName>
    <definedName name="도장면적" localSheetId="54">#REF!</definedName>
    <definedName name="도장면적가공" localSheetId="54">#REF!</definedName>
    <definedName name="도장면적가공1" localSheetId="54">#REF!</definedName>
    <definedName name="동두천" localSheetId="54">#REF!</definedName>
    <definedName name="두기1" localSheetId="54">#REF!</definedName>
    <definedName name="두기1호" localSheetId="54">#REF!</definedName>
    <definedName name="두기2" localSheetId="54">#REF!</definedName>
    <definedName name="두기2호" localSheetId="54">#REF!</definedName>
    <definedName name="두기3" localSheetId="54">#REF!</definedName>
    <definedName name="두기3호" localSheetId="54">#REF!</definedName>
    <definedName name="你好" localSheetId="54">#REF!</definedName>
    <definedName name="飘窗" localSheetId="54">#REF!</definedName>
    <definedName name="ㄹ" localSheetId="54">#REF!</definedName>
    <definedName name="ㄹㄹ" localSheetId="54">#REF!</definedName>
    <definedName name="ㄹㄹㄹ" localSheetId="54">#REF!</definedName>
    <definedName name="ㄹㄹㄹㄹ" localSheetId="54">#REF!</definedName>
    <definedName name="ㄹㄹㄹㄹㄹ" localSheetId="54">#REF!</definedName>
    <definedName name="ㄹㄹㄹㄹㄹㄹ" localSheetId="54">#REF!</definedName>
    <definedName name="ㄹㄹㄹㄹㄹㄹㄹ" localSheetId="54">#REF!</definedName>
    <definedName name="ㄹㄹㄹㄹㄹㄹㄹㄹㄹㄹㄹ" localSheetId="54">#REF!</definedName>
    <definedName name="ㄹㄹㄹㄹㄹㄹㄹㄹㄹㄹㄹㄹㄹㄹㄹ" localSheetId="54">#REF!</definedName>
    <definedName name="ㄹ호" localSheetId="54" hidden="1">#REF!</definedName>
    <definedName name="设计费" localSheetId="54">#REF!</definedName>
    <definedName name="税收" localSheetId="54">#REF!</definedName>
    <definedName name="ㅁㄴ" localSheetId="54" hidden="1">#REF!</definedName>
    <definedName name="ㅁㅁㅁ" localSheetId="54">#REF!</definedName>
    <definedName name="ㅁㅁㅁㅁㅁㅁ" localSheetId="54" hidden="1">#REF!</definedName>
    <definedName name="ㅁㅇ" localSheetId="54">#REF!</definedName>
    <definedName name="外委加工.dbf" localSheetId="54">#REF!</definedName>
    <definedName name="멘트" localSheetId="54">#REF!</definedName>
    <definedName name="모래" localSheetId="54">#REF!</definedName>
    <definedName name="모래1" localSheetId="54">#REF!</definedName>
    <definedName name="무농1호" localSheetId="54">#REF!</definedName>
    <definedName name="무농2호" localSheetId="54">#REF!</definedName>
    <definedName name="박경희" localSheetId="54">#REF!</definedName>
    <definedName name="번들1호" localSheetId="54">#REF!</definedName>
    <definedName name="번들2호" localSheetId="54">#REF!</definedName>
    <definedName name="번들3호" localSheetId="54">#REF!</definedName>
    <definedName name="부가가치세" localSheetId="54">#REF!</definedName>
    <definedName name="부가가치세요율" localSheetId="54">#REF!</definedName>
    <definedName name="부가가치표" localSheetId="54">#REF!</definedName>
    <definedName name="부대" localSheetId="54">#REF!</definedName>
    <definedName name="부대내역비교" localSheetId="54">#REF!</definedName>
    <definedName name="부대사항" localSheetId="54">#REF!</definedName>
    <definedName name="분석" localSheetId="54">#REF!</definedName>
    <definedName name="비계" localSheetId="54">#REF!</definedName>
    <definedName name="비교표2" localSheetId="54" hidden="1">#REF!</definedName>
    <definedName name="비목1" localSheetId="54">#REF!</definedName>
    <definedName name="비목2" localSheetId="54">#REF!</definedName>
    <definedName name="비목3" localSheetId="54">#REF!</definedName>
    <definedName name="비목4" localSheetId="54">#REF!</definedName>
    <definedName name="ㅅㅅ" localSheetId="54">#REF!</definedName>
    <definedName name="사" localSheetId="54" hidden="1">#REF!</definedName>
    <definedName name="산재보험료" localSheetId="54">#REF!</definedName>
    <definedName name="산재보험료요율" localSheetId="54">#REF!</definedName>
    <definedName name="산재보험료표" localSheetId="54">#REF!</definedName>
    <definedName name="산출" localSheetId="54">#REF!</definedName>
    <definedName name="산출경비" localSheetId="54">#REF!</definedName>
    <definedName name="삼" localSheetId="54">#REF!</definedName>
    <definedName name="상림1호" localSheetId="54">#REF!</definedName>
    <definedName name="상림2호" localSheetId="54">#REF!</definedName>
    <definedName name="상림3호" localSheetId="54">#REF!</definedName>
    <definedName name="생사1호" localSheetId="54">#REF!</definedName>
    <definedName name="생사2호" localSheetId="54">#REF!</definedName>
    <definedName name="생사기존" localSheetId="54">#REF!</definedName>
    <definedName name="서울" localSheetId="54">#REF!</definedName>
    <definedName name="선량1호" localSheetId="54">#REF!</definedName>
    <definedName name="선량2호" localSheetId="54">#REF!</definedName>
    <definedName name="선량3호" localSheetId="54">#REF!</definedName>
    <definedName name="선량4호" localSheetId="54">#REF!</definedName>
    <definedName name="선량5호" localSheetId="54">#REF!</definedName>
    <definedName name="설계사" localSheetId="54">#REF!</definedName>
    <definedName name="설계삼" localSheetId="54">#REF!</definedName>
    <definedName name="설계오" localSheetId="54">#REF!</definedName>
    <definedName name="설계육" localSheetId="54">#REF!</definedName>
    <definedName name="설계이" localSheetId="54">#REF!</definedName>
    <definedName name="성산1호" localSheetId="54">#REF!</definedName>
    <definedName name="성산2호" localSheetId="54">#REF!</definedName>
    <definedName name="성산3호" localSheetId="54">#REF!</definedName>
    <definedName name="성산4호" localSheetId="54">#REF!</definedName>
    <definedName name="성산5호" localSheetId="54">#REF!</definedName>
    <definedName name="송수관로구경" localSheetId="54">#REF!</definedName>
    <definedName name="송천1" localSheetId="54">#REF!</definedName>
    <definedName name="송천2" localSheetId="54">#REF!</definedName>
    <definedName name="수중모타1" localSheetId="54">#REF!</definedName>
    <definedName name="수중모타10" localSheetId="54">#REF!</definedName>
    <definedName name="수중모타15" localSheetId="54">#REF!</definedName>
    <definedName name="수중모타2" localSheetId="54">#REF!</definedName>
    <definedName name="수중모타20" localSheetId="54">#REF!</definedName>
    <definedName name="수중모타25" localSheetId="54">#REF!</definedName>
    <definedName name="수중모타3" localSheetId="54">#REF!</definedName>
    <definedName name="수중모타30" localSheetId="54">#REF!</definedName>
    <definedName name="수중모타5" localSheetId="54">#REF!</definedName>
    <definedName name="수중모타7.5" localSheetId="54">#REF!</definedName>
    <definedName name="수중모터펌프단가" localSheetId="54">#REF!</definedName>
    <definedName name="수중케이블단가" localSheetId="54">#REF!</definedName>
    <definedName name="수행능력" localSheetId="54">#REF!</definedName>
    <definedName name="순공사비" localSheetId="54">#REF!</definedName>
    <definedName name="순공사원가" localSheetId="54">#REF!</definedName>
    <definedName name="시" localSheetId="54">#REF!</definedName>
    <definedName name="신성1" localSheetId="54">#REF!</definedName>
    <definedName name="신성2" localSheetId="54">#REF!</definedName>
    <definedName name="신성3" localSheetId="54">#REF!</definedName>
    <definedName name="신성4" localSheetId="54">#REF!</definedName>
    <definedName name="신성5" localSheetId="54">#REF!</definedName>
    <definedName name="신성6" localSheetId="54">#REF!</definedName>
    <definedName name="신성7" localSheetId="54">#REF!</definedName>
    <definedName name="신흥1호" localSheetId="54">#REF!</definedName>
    <definedName name="신흥2호" localSheetId="54">#REF!</definedName>
    <definedName name="실경상" localSheetId="54">#REF!</definedName>
    <definedName name="실행" localSheetId="54">#REF!</definedName>
    <definedName name="실행검토" localSheetId="54" hidden="1">#REF!</definedName>
    <definedName name="실행예상액" localSheetId="54" hidden="1">#REF!</definedName>
    <definedName name="실행집계" localSheetId="54">#REF!</definedName>
    <definedName name="ㅇㄹ" localSheetId="54" hidden="1">#REF!</definedName>
    <definedName name="ㅇㅇ" localSheetId="54">#REF!</definedName>
    <definedName name="ㅇㅇㅇ" localSheetId="54">#REF!</definedName>
    <definedName name="아연도강관단가" localSheetId="54">#REF!</definedName>
    <definedName name="아연도배관단가" localSheetId="54">#REF!</definedName>
    <definedName name="아연도배관자재" localSheetId="54">#REF!</definedName>
    <definedName name="안방1호" localSheetId="54">#REF!</definedName>
    <definedName name="안방2호" localSheetId="54">#REF!</definedName>
    <definedName name="안전관리비" localSheetId="54">#REF!</definedName>
    <definedName name="안전관리비요율" localSheetId="54">#REF!</definedName>
    <definedName name="안전관리비표" localSheetId="54">#REF!</definedName>
    <definedName name="안정수위" localSheetId="54">#REF!</definedName>
    <definedName name="앞들1호" localSheetId="54">#REF!</definedName>
    <definedName name="앞들2호" localSheetId="54">#REF!</definedName>
    <definedName name="양수량" localSheetId="54">#REF!</definedName>
    <definedName name="양식" localSheetId="54">#REF!</definedName>
    <definedName name="업체" localSheetId="54" hidden="1">#REF!</definedName>
    <definedName name="오산" localSheetId="54">#REF!</definedName>
    <definedName name="오주1호" localSheetId="54">#REF!</definedName>
    <definedName name="오주2호" localSheetId="54">#REF!</definedName>
    <definedName name="오주3호" localSheetId="54">#REF!</definedName>
    <definedName name="오주4호" localSheetId="54">#REF!</definedName>
    <definedName name="왕암내역" localSheetId="54">#REF!</definedName>
    <definedName name="요동1호" localSheetId="54">#REF!</definedName>
    <definedName name="요동2호" localSheetId="54">#REF!</definedName>
    <definedName name="용접" localSheetId="54">#REF!</definedName>
    <definedName name="우산" localSheetId="54">#REF!</definedName>
    <definedName name="운반중량산출2" localSheetId="54">#REF!</definedName>
    <definedName name="운암" localSheetId="54">#REF!</definedName>
    <definedName name="운호1호" localSheetId="54">#REF!</definedName>
    <definedName name="운호2호" localSheetId="54">#REF!</definedName>
    <definedName name="운호3호" localSheetId="54">#REF!</definedName>
    <definedName name="울산프랜지" localSheetId="54">#REF!</definedName>
    <definedName name="원가계산명" localSheetId="54">#REF!</definedName>
    <definedName name="원운1호" localSheetId="54">#REF!</definedName>
    <definedName name="원운2호" localSheetId="54">#REF!</definedName>
    <definedName name="육" localSheetId="54">#REF!</definedName>
    <definedName name="육리1호" localSheetId="54">#REF!</definedName>
    <definedName name="육리2호" localSheetId="54">#REF!</definedName>
    <definedName name="은산1호" localSheetId="54">#REF!</definedName>
    <definedName name="은산2호" localSheetId="54">#REF!</definedName>
    <definedName name="은산3호" localSheetId="54">#REF!</definedName>
    <definedName name="은산4호" localSheetId="54">#REF!</definedName>
    <definedName name="의무비" localSheetId="54">#REF!</definedName>
    <definedName name="의정부" localSheetId="54">#REF!</definedName>
    <definedName name="이" localSheetId="54">#REF!</definedName>
    <definedName name="이윤" localSheetId="54">#REF!</definedName>
    <definedName name="이윤요율" localSheetId="54">#REF!</definedName>
    <definedName name="이윤표" localSheetId="54">#REF!</definedName>
    <definedName name="이희선" localSheetId="54">#REF!,#REF!</definedName>
    <definedName name="인공" localSheetId="54">#REF!</definedName>
    <definedName name="인입공사비" localSheetId="54">#REF!</definedName>
    <definedName name="일반관리비" localSheetId="54">#REF!</definedName>
    <definedName name="일반관리비요율" localSheetId="54">#REF!</definedName>
    <definedName name="일반관리비표" localSheetId="54">#REF!</definedName>
    <definedName name="일위" localSheetId="54">#REF!,#REF!</definedName>
    <definedName name="일위대가" localSheetId="54">#REF!</definedName>
    <definedName name="일위목록" localSheetId="54">#REF!</definedName>
    <definedName name="입력란" localSheetId="54">#REF!</definedName>
    <definedName name="입력전체" localSheetId="54">#REF!</definedName>
    <definedName name="입안1호" localSheetId="54">#REF!</definedName>
    <definedName name="입안2호" localSheetId="54">#REF!</definedName>
    <definedName name="입안3호" localSheetId="54">#REF!</definedName>
    <definedName name="입안4호" localSheetId="54">#REF!</definedName>
    <definedName name="입안기존2" localSheetId="54">#REF!</definedName>
    <definedName name="자연수위" localSheetId="54">#REF!</definedName>
    <definedName name="자재" localSheetId="54">#REF!</definedName>
    <definedName name="잡자재비" localSheetId="54">#REF!</definedName>
    <definedName name="장산1" localSheetId="54">#REF!</definedName>
    <definedName name="장산2" localSheetId="54">#REF!</definedName>
    <definedName name="장산3" localSheetId="54">#REF!</definedName>
    <definedName name="장춘" localSheetId="54">#REF!</definedName>
    <definedName name="재료비" localSheetId="54">#REF!</definedName>
    <definedName name="재료비요율" localSheetId="54">#REF!</definedName>
    <definedName name="재료집계3" localSheetId="54">#REF!</definedName>
    <definedName name="저격2" localSheetId="54">#REF!</definedName>
    <definedName name="저수조만수위" localSheetId="54">#REF!</definedName>
    <definedName name="전동기용량" localSheetId="54">#REF!</definedName>
    <definedName name="전선관부속품비" localSheetId="54">#REF!</definedName>
    <definedName name="전장su" localSheetId="54">#REF!</definedName>
    <definedName name="정열범위" localSheetId="54">#REF!</definedName>
    <definedName name="조달예가" localSheetId="54">#REF!</definedName>
    <definedName name="중량" localSheetId="54">#REF!</definedName>
    <definedName name="중량표" localSheetId="54">#REF!</definedName>
    <definedName name="지동" localSheetId="54">#REF!</definedName>
    <definedName name="지질" localSheetId="54">#REF!</definedName>
    <definedName name="지질2" localSheetId="54">#REF!</definedName>
    <definedName name="직접경비" localSheetId="54">#REF!</definedName>
    <definedName name="직접노무비" localSheetId="54">#REF!</definedName>
    <definedName name="직접노무비요율" localSheetId="54">#REF!</definedName>
    <definedName name="직접비" localSheetId="54">#REF!</definedName>
    <definedName name="직접재료비" localSheetId="54">#REF!</definedName>
    <definedName name="직접재료비합" localSheetId="54">#REF!</definedName>
    <definedName name="직종" localSheetId="54">#REF!</definedName>
    <definedName name="직종명" localSheetId="54">#REF!</definedName>
    <definedName name="진석" localSheetId="54">#REF!,#REF!</definedName>
    <definedName name="ㅊ3" localSheetId="54">#REF!</definedName>
    <definedName name="차체2" localSheetId="54">#REF!</definedName>
    <definedName name="착정심도" localSheetId="54">#REF!</definedName>
    <definedName name="철골공" localSheetId="54">#REF!</definedName>
    <definedName name="철목1호" localSheetId="54">#REF!</definedName>
    <definedName name="철목2호" localSheetId="54">#REF!</definedName>
    <definedName name="철목3호" localSheetId="54">#REF!</definedName>
    <definedName name="철목4호" localSheetId="54">#REF!</definedName>
    <definedName name="철콘" localSheetId="54">#REF!</definedName>
    <definedName name="철콘견적" localSheetId="54">#REF!</definedName>
    <definedName name="철콘번호" localSheetId="54">#REF!</definedName>
    <definedName name="청림1호" localSheetId="54">#REF!</definedName>
    <definedName name="청림2호" localSheetId="54">#REF!</definedName>
    <definedName name="청림3호" localSheetId="54">#REF!</definedName>
    <definedName name="총공사비" localSheetId="54">#REF!</definedName>
    <definedName name="총괄" localSheetId="54">#REF!</definedName>
    <definedName name="총괄표0" localSheetId="54" hidden="1">#REF!</definedName>
    <definedName name="총원가" localSheetId="54">#REF!</definedName>
    <definedName name="칠" localSheetId="54">#REF!</definedName>
    <definedName name="ㅌㅌㅌㅌㅌㅌㅌ" localSheetId="54">#REF!</definedName>
    <definedName name="토" localSheetId="54" hidden="1">#REF!</definedName>
    <definedName name="팔" localSheetId="54" hidden="1">#REF!</definedName>
    <definedName name="펌프구경" localSheetId="54">#REF!</definedName>
    <definedName name="평택" localSheetId="54">#REF!</definedName>
    <definedName name="표지" localSheetId="54" hidden="1">#REF!</definedName>
    <definedName name="프린트" localSheetId="54">#REF!</definedName>
    <definedName name="ㅎ" localSheetId="54">#REF!</definedName>
    <definedName name="ㅎ314" localSheetId="54">#REF!</definedName>
    <definedName name="ㅎ384" localSheetId="54">#REF!</definedName>
    <definedName name="ㅎㄹㄹ" localSheetId="54">#REF!</definedName>
    <definedName name="하도급계획서" localSheetId="54">#REF!</definedName>
    <definedName name="한" localSheetId="54" hidden="1">#REF!</definedName>
    <definedName name="한교1호" localSheetId="54">#REF!</definedName>
    <definedName name="한교2호" localSheetId="54">#REF!</definedName>
    <definedName name="한교3호" localSheetId="54">#REF!</definedName>
    <definedName name="한전" localSheetId="54">#REF!</definedName>
    <definedName name="한전수탁비" localSheetId="54">#REF!</definedName>
    <definedName name="할증" localSheetId="54">#REF!</definedName>
    <definedName name="합계" localSheetId="54">#REF!</definedName>
    <definedName name="행삭제" localSheetId="54">#REF!</definedName>
    <definedName name="현천기자재비" localSheetId="54">#REF!</definedName>
    <definedName name="화신1호" localSheetId="54">#REF!</definedName>
    <definedName name="화신2호" localSheetId="54">#REF!</definedName>
    <definedName name="화신기존1" localSheetId="54">#REF!</definedName>
    <definedName name="화신기존2" localSheetId="54">#REF!</definedName>
    <definedName name="환산계수" localSheetId="54">#REF!</definedName>
    <definedName name="회사명" localSheetId="54">#REF!</definedName>
    <definedName name="회시1호" localSheetId="54">#REF!</definedName>
    <definedName name="회시2호" localSheetId="54">#REF!</definedName>
    <definedName name="희선" localSheetId="54">#REF!,#REF!,#REF!,#REF!,#REF!,#REF!,#REF!,#REF!,#REF!,#REF!,#REF!,#REF!,#REF!,#REF!,#REF!,#REF!,#REF!,#REF!,#REF!</definedName>
    <definedName name="ㅗ1433" localSheetId="54">#REF!</definedName>
    <definedName name="ㅗㅓㅏ" localSheetId="54">#REF!</definedName>
    <definedName name="ㅠ" localSheetId="54">#REF!</definedName>
    <definedName name="ㅠ1" localSheetId="54">#REF!</definedName>
    <definedName name="ㅠ121" localSheetId="54">#REF!</definedName>
    <definedName name="_xlnm.Print_Area" localSheetId="54">'3.1C0820'!$A$1:$I$34</definedName>
    <definedName name="\e" localSheetId="55">#REF!</definedName>
    <definedName name="\g" localSheetId="55">#REF!</definedName>
    <definedName name="\O" localSheetId="55">#REF!</definedName>
    <definedName name="\s" localSheetId="55">#REF!</definedName>
    <definedName name="_\D" localSheetId="55">#REF!</definedName>
    <definedName name="_\X" localSheetId="55">#REF!</definedName>
    <definedName name="________cap11" localSheetId="55">#REF!</definedName>
    <definedName name="_______cap11" localSheetId="55">#REF!</definedName>
    <definedName name="______cap11" localSheetId="55">#REF!</definedName>
    <definedName name="_____key2" localSheetId="55" hidden="1">#REF!</definedName>
    <definedName name="____key2" localSheetId="55" hidden="1">#REF!</definedName>
    <definedName name="____YO1" localSheetId="55">#REF!</definedName>
    <definedName name="____총괄표" localSheetId="55" hidden="1">#REF!</definedName>
    <definedName name="___BMK10" localSheetId="55">#REF!</definedName>
    <definedName name="___HSH1" localSheetId="55">#REF!</definedName>
    <definedName name="___HSH2" localSheetId="55">#REF!</definedName>
    <definedName name="___HTB2" localSheetId="55">#REF!</definedName>
    <definedName name="___HTS1" localSheetId="55">#REF!</definedName>
    <definedName name="___key2" localSheetId="55" hidden="1">#REF!</definedName>
    <definedName name="___MS1" localSheetId="55">#REF!</definedName>
    <definedName name="___mu1" localSheetId="55">#REF!</definedName>
    <definedName name="___mu2" localSheetId="55">#REF!</definedName>
    <definedName name="___mu3" localSheetId="55">#REF!</definedName>
    <definedName name="___na7" localSheetId="55">#REF!</definedName>
    <definedName name="___nf1" localSheetId="55">#REF!</definedName>
    <definedName name="___nf2" localSheetId="55">#REF!</definedName>
    <definedName name="___nf3" localSheetId="55">#REF!</definedName>
    <definedName name="___ng30" localSheetId="55">#REF!</definedName>
    <definedName name="___ng35" localSheetId="55">#REF!</definedName>
    <definedName name="___NP1" localSheetId="55">#REF!</definedName>
    <definedName name="___NP2" localSheetId="55">#REF!</definedName>
    <definedName name="___NSH1" localSheetId="55">#REF!</definedName>
    <definedName name="___NSH2" localSheetId="55">#REF!</definedName>
    <definedName name="___pa7" localSheetId="55">#REF!</definedName>
    <definedName name="___pf1" localSheetId="55">#REF!</definedName>
    <definedName name="___pf2" localSheetId="55">#REF!</definedName>
    <definedName name="___pf3" localSheetId="55">#REF!</definedName>
    <definedName name="___pg30" localSheetId="55">#REF!</definedName>
    <definedName name="___pg35" localSheetId="55">#REF!</definedName>
    <definedName name="___ppa7" localSheetId="55">#REF!</definedName>
    <definedName name="___ppf1" localSheetId="55">#REF!</definedName>
    <definedName name="___ppf2" localSheetId="55">#REF!</definedName>
    <definedName name="___ppf3" localSheetId="55">#REF!</definedName>
    <definedName name="___ppg30" localSheetId="55">#REF!</definedName>
    <definedName name="___ppg35" localSheetId="55">#REF!</definedName>
    <definedName name="___QTY10" localSheetId="55">#REF!</definedName>
    <definedName name="___UPR10" localSheetId="55">#REF!</definedName>
    <definedName name="___vrc25" localSheetId="55">#REF!</definedName>
    <definedName name="___YO1" localSheetId="55">#REF!</definedName>
    <definedName name="___총괄표" localSheetId="55" hidden="1">#REF!</definedName>
    <definedName name="__16_3_0Crite" localSheetId="55">#REF!</definedName>
    <definedName name="__17_3_0Criteria" localSheetId="55">#REF!</definedName>
    <definedName name="__18_3__Crite" localSheetId="55">#REF!</definedName>
    <definedName name="__19_3__Criteria" localSheetId="55">#REF!</definedName>
    <definedName name="__20A15_" localSheetId="55">#REF!</definedName>
    <definedName name="__21G_0Extr" localSheetId="55">#REF!</definedName>
    <definedName name="__22G_0Extract" localSheetId="55">#REF!</definedName>
    <definedName name="__23G__Extr" localSheetId="55">#REF!</definedName>
    <definedName name="__24G__Extract" localSheetId="55">#REF!</definedName>
    <definedName name="__BMK10" localSheetId="55">#REF!</definedName>
    <definedName name="__cap11" localSheetId="55">#REF!</definedName>
    <definedName name="__HSH1" localSheetId="55">#REF!</definedName>
    <definedName name="__HSH2" localSheetId="55">#REF!</definedName>
    <definedName name="__HTB2" localSheetId="55">#REF!</definedName>
    <definedName name="__HTS1" localSheetId="55">#REF!</definedName>
    <definedName name="__key2" localSheetId="55" hidden="1">#REF!</definedName>
    <definedName name="__MS1" localSheetId="55">#REF!</definedName>
    <definedName name="__mu1" localSheetId="55">#REF!</definedName>
    <definedName name="__mu2" localSheetId="55">#REF!</definedName>
    <definedName name="__mu3" localSheetId="55">#REF!</definedName>
    <definedName name="__na7" localSheetId="55">#REF!</definedName>
    <definedName name="__nf1" localSheetId="55">#REF!</definedName>
    <definedName name="__nf2" localSheetId="55">#REF!</definedName>
    <definedName name="__nf3" localSheetId="55">#REF!</definedName>
    <definedName name="__ng30" localSheetId="55">#REF!</definedName>
    <definedName name="__ng35" localSheetId="55">#REF!</definedName>
    <definedName name="__NP1" localSheetId="55">#REF!</definedName>
    <definedName name="__NP2" localSheetId="55">#REF!</definedName>
    <definedName name="__NSH1" localSheetId="55">#REF!</definedName>
    <definedName name="__NSH2" localSheetId="55">#REF!</definedName>
    <definedName name="__pa7" localSheetId="55">#REF!</definedName>
    <definedName name="__pf1" localSheetId="55">#REF!</definedName>
    <definedName name="__pf2" localSheetId="55">#REF!</definedName>
    <definedName name="__pf3" localSheetId="55">#REF!</definedName>
    <definedName name="__pg30" localSheetId="55">#REF!</definedName>
    <definedName name="__pg35" localSheetId="55">#REF!</definedName>
    <definedName name="__ppa7" localSheetId="55">#REF!</definedName>
    <definedName name="__ppf1" localSheetId="55">#REF!</definedName>
    <definedName name="__ppf2" localSheetId="55">#REF!</definedName>
    <definedName name="__ppf3" localSheetId="55">#REF!</definedName>
    <definedName name="__ppg30" localSheetId="55">#REF!</definedName>
    <definedName name="__ppg35" localSheetId="55">#REF!</definedName>
    <definedName name="__QTY10" localSheetId="55">#REF!</definedName>
    <definedName name="__UPR10" localSheetId="55">#REF!</definedName>
    <definedName name="__vrc25" localSheetId="55">#REF!</definedName>
    <definedName name="__YO1" localSheetId="55">#REF!</definedName>
    <definedName name="__총괄표" localSheetId="55" hidden="1">#REF!</definedName>
    <definedName name="_000年.xls" localSheetId="55">#REF!</definedName>
    <definedName name="_001年.xls" localSheetId="55">#REF!</definedName>
    <definedName name="_002年.xls" localSheetId="55">#REF!</definedName>
    <definedName name="_16.025_8.297_18.65__10.5" localSheetId="55">#REF!</definedName>
    <definedName name="_16_3_0Crite" localSheetId="55">#REF!</definedName>
    <definedName name="_17_3_0Criteria" localSheetId="55">#REF!</definedName>
    <definedName name="_18_3__Crite" localSheetId="55">#REF!</definedName>
    <definedName name="_19_3__Criteria" localSheetId="55">#REF!</definedName>
    <definedName name="_1공장" localSheetId="55">#REF!</definedName>
    <definedName name="_20A15_" localSheetId="55">#REF!</definedName>
    <definedName name="_21G_0Extr" localSheetId="55">#REF!</definedName>
    <definedName name="_22G_0Extract" localSheetId="55">#REF!</definedName>
    <definedName name="_23G__Extr" localSheetId="55">#REF!</definedName>
    <definedName name="_24G__Extract" localSheetId="55">#REF!</definedName>
    <definedName name="_2공장" localSheetId="55">#REF!</definedName>
    <definedName name="_3공장" localSheetId="55">#REF!</definedName>
    <definedName name="_58_3" localSheetId="55">#REF!</definedName>
    <definedName name="_61_3_0Crite" localSheetId="55">#REF!</definedName>
    <definedName name="_64_3_0Criteria" localSheetId="55">#REF!</definedName>
    <definedName name="_67_3__Crite" localSheetId="55">#REF!</definedName>
    <definedName name="_70_3__Criteria" localSheetId="55">#REF!</definedName>
    <definedName name="_71A15_" localSheetId="55">#REF!</definedName>
    <definedName name="_74G" localSheetId="55">#REF!</definedName>
    <definedName name="_77G_0Extr" localSheetId="55">#REF!</definedName>
    <definedName name="_80G_0Extract" localSheetId="55">#REF!</definedName>
    <definedName name="_83G__Extr" localSheetId="55">#REF!</definedName>
    <definedName name="_86G__Extract" localSheetId="55">#REF!</definedName>
    <definedName name="_A" localSheetId="55">#REF!</definedName>
    <definedName name="_BMK10" localSheetId="55">#REF!</definedName>
    <definedName name="_cap11" localSheetId="55">#REF!</definedName>
    <definedName name="_Dist_Bin" localSheetId="55" hidden="1">#REF!</definedName>
    <definedName name="_Dist_Values" localSheetId="55" hidden="1">#REF!</definedName>
    <definedName name="_Fill" localSheetId="55" hidden="1">#REF!</definedName>
    <definedName name="_HSH1" localSheetId="55">#REF!</definedName>
    <definedName name="_HSH2" localSheetId="55">#REF!</definedName>
    <definedName name="_HTB2" localSheetId="55">#REF!</definedName>
    <definedName name="_HTS1" localSheetId="55">#REF!</definedName>
    <definedName name="_Key1" localSheetId="55" hidden="1">#REF!</definedName>
    <definedName name="_Key2" localSheetId="55" hidden="1">#REF!</definedName>
    <definedName name="_MS1" localSheetId="55">#REF!</definedName>
    <definedName name="_mu1" localSheetId="55">#REF!</definedName>
    <definedName name="_mu2" localSheetId="55">#REF!</definedName>
    <definedName name="_mu3" localSheetId="55">#REF!</definedName>
    <definedName name="_na7" localSheetId="55">#REF!</definedName>
    <definedName name="_nf1" localSheetId="55">#REF!</definedName>
    <definedName name="_nf2" localSheetId="55">#REF!</definedName>
    <definedName name="_nf3" localSheetId="55">#REF!</definedName>
    <definedName name="_ng30" localSheetId="55">#REF!</definedName>
    <definedName name="_ng35" localSheetId="55">#REF!</definedName>
    <definedName name="_NP1" localSheetId="55">#REF!</definedName>
    <definedName name="_NP2" localSheetId="55">#REF!</definedName>
    <definedName name="_NSH1" localSheetId="55">#REF!</definedName>
    <definedName name="_NSH2" localSheetId="55">#REF!</definedName>
    <definedName name="_pa7" localSheetId="55">#REF!</definedName>
    <definedName name="_pf1" localSheetId="55">#REF!</definedName>
    <definedName name="_pf2" localSheetId="55">#REF!</definedName>
    <definedName name="_pf3" localSheetId="55">#REF!</definedName>
    <definedName name="_pg30" localSheetId="55">#REF!</definedName>
    <definedName name="_pg35" localSheetId="55">#REF!</definedName>
    <definedName name="_ppa7" localSheetId="55">#REF!</definedName>
    <definedName name="_ppf1" localSheetId="55">#REF!</definedName>
    <definedName name="_ppf2" localSheetId="55">#REF!</definedName>
    <definedName name="_ppf3" localSheetId="55">#REF!</definedName>
    <definedName name="_ppg30" localSheetId="55">#REF!</definedName>
    <definedName name="_ppg35" localSheetId="55">#REF!</definedName>
    <definedName name="_QTY10" localSheetId="55">#REF!</definedName>
    <definedName name="_Sort" localSheetId="55" hidden="1">#REF!</definedName>
    <definedName name="_Table1_In1" localSheetId="55" hidden="1">#REF!</definedName>
    <definedName name="_Table1_Out" localSheetId="55" hidden="1">#REF!</definedName>
    <definedName name="_UPR10" localSheetId="55">#REF!</definedName>
    <definedName name="_vrc25" localSheetId="55">#REF!</definedName>
    <definedName name="_YO1" localSheetId="55">#REF!</definedName>
    <definedName name="_총괄표" localSheetId="55" hidden="1">#REF!</definedName>
    <definedName name="A_1" localSheetId="55">#REF!</definedName>
    <definedName name="A_2" localSheetId="55">#REF!</definedName>
    <definedName name="A_3" localSheetId="55">#REF!</definedName>
    <definedName name="A_4" localSheetId="55">#REF!</definedName>
    <definedName name="A_5" localSheetId="55">#REF!</definedName>
    <definedName name="A_6" localSheetId="55">#REF!</definedName>
    <definedName name="A1_" localSheetId="55">#REF!</definedName>
    <definedName name="A15." localSheetId="55">#REF!</definedName>
    <definedName name="A2_" localSheetId="55">#REF!</definedName>
    <definedName name="A3_" localSheetId="55">#REF!</definedName>
    <definedName name="A315yoo1" localSheetId="55">#REF!</definedName>
    <definedName name="A4_" localSheetId="55">#REF!</definedName>
    <definedName name="A5_" localSheetId="55">#REF!</definedName>
    <definedName name="A7_" localSheetId="55">#REF!</definedName>
    <definedName name="A8_" localSheetId="55">#REF!</definedName>
    <definedName name="A9_" localSheetId="55">#REF!</definedName>
    <definedName name="AA" localSheetId="55" hidden="1">#REF!</definedName>
    <definedName name="AMOUNT" localSheetId="55">#REF!</definedName>
    <definedName name="are" localSheetId="55">#REF!</definedName>
    <definedName name="as" localSheetId="55" hidden="1">#REF!</definedName>
    <definedName name="b_1" localSheetId="55">#REF!</definedName>
    <definedName name="B0" localSheetId="55">#REF!</definedName>
    <definedName name="B1_" localSheetId="55">#REF!</definedName>
    <definedName name="B1381." localSheetId="55">#REF!</definedName>
    <definedName name="B1A" localSheetId="55">#REF!</definedName>
    <definedName name="B1WL" localSheetId="55">#REF!</definedName>
    <definedName name="B1WR" localSheetId="55">#REF!</definedName>
    <definedName name="B2A" localSheetId="55">#REF!</definedName>
    <definedName name="B2WL" localSheetId="55">#REF!</definedName>
    <definedName name="B2WR" localSheetId="55">#REF!</definedName>
    <definedName name="B3A" localSheetId="55">#REF!</definedName>
    <definedName name="B4A" localSheetId="55">#REF!</definedName>
    <definedName name="B5A" localSheetId="55">#REF!</definedName>
    <definedName name="B6A" localSheetId="55">#REF!</definedName>
    <definedName name="B7A" localSheetId="55">#REF!</definedName>
    <definedName name="B8A" localSheetId="55">#REF!</definedName>
    <definedName name="BA" localSheetId="55">#REF!</definedName>
    <definedName name="BAE_GWANG_GONG" localSheetId="55">#REF!</definedName>
    <definedName name="BB" localSheetId="55">#REF!</definedName>
    <definedName name="bbb" localSheetId="55">#REF!</definedName>
    <definedName name="BHU" localSheetId="55">#REF!</definedName>
    <definedName name="BI_GAE_GONG" localSheetId="55">#REF!</definedName>
    <definedName name="BIGO" localSheetId="55">#REF!</definedName>
    <definedName name="BJ_GLF" localSheetId="55">#REF!</definedName>
    <definedName name="BJ_LR" localSheetId="55">#REF!</definedName>
    <definedName name="BMO" localSheetId="55">#REF!</definedName>
    <definedName name="BO" localSheetId="55">#REF!</definedName>
    <definedName name="BO_ON_GONG" localSheetId="55">#REF!</definedName>
    <definedName name="BO_TONG_IN_BU" localSheetId="55">#REF!</definedName>
    <definedName name="BSH" localSheetId="55">#REF!</definedName>
    <definedName name="BV" localSheetId="55">#REF!</definedName>
    <definedName name="C_1" localSheetId="55">#REF!</definedName>
    <definedName name="C_2" localSheetId="55">#REF!</definedName>
    <definedName name="C_3" localSheetId="55">#REF!</definedName>
    <definedName name="cap" localSheetId="55">#REF!</definedName>
    <definedName name="CCC" localSheetId="55">#REF!</definedName>
    <definedName name="CHUK_RYANG_SA" localSheetId="55">#REF!</definedName>
    <definedName name="CHUL_GOL_GONG" localSheetId="55">#REF!</definedName>
    <definedName name="CHUL_GONG" localSheetId="55">#REF!</definedName>
    <definedName name="CIVIL" localSheetId="55">#REF!</definedName>
    <definedName name="CKSP" localSheetId="55">#REF!</definedName>
    <definedName name="Client" localSheetId="55">#REF!</definedName>
    <definedName name="CM" localSheetId="55">#REF!</definedName>
    <definedName name="COD" localSheetId="55">#REF!</definedName>
    <definedName name="CODE" localSheetId="55">#REF!</definedName>
    <definedName name="cola" localSheetId="55">#REF!</definedName>
    <definedName name="cola11" localSheetId="55">#REF!</definedName>
    <definedName name="colb" localSheetId="55">#REF!</definedName>
    <definedName name="Conc_A" localSheetId="55">#REF!</definedName>
    <definedName name="Conc_C" localSheetId="55">#REF!</definedName>
    <definedName name="COST" localSheetId="55" hidden="1">#REF!</definedName>
    <definedName name="COSTT" localSheetId="55" hidden="1">#REF!</definedName>
    <definedName name="CPK" localSheetId="55">#REF!</definedName>
    <definedName name="CR" localSheetId="55">#REF!</definedName>
    <definedName name="D0" localSheetId="55">#REF!</definedName>
    <definedName name="D00" localSheetId="55">#REF!</definedName>
    <definedName name="D000" localSheetId="55">#REF!</definedName>
    <definedName name="DAN" localSheetId="55">#REF!</definedName>
    <definedName name="DANGA" localSheetId="55">#REF!,#REF!</definedName>
    <definedName name="danga2" localSheetId="55">#REF!,#REF!</definedName>
    <definedName name="Database" localSheetId="55" hidden="1">#REF!</definedName>
    <definedName name="database2" localSheetId="55">#REF!</definedName>
    <definedName name="date" localSheetId="55">#REF!</definedName>
    <definedName name="Date_Bidding" localSheetId="55">#REF!</definedName>
    <definedName name="DE" localSheetId="55">#REF!</definedName>
    <definedName name="DF" localSheetId="55">#REF!</definedName>
    <definedName name="dl" localSheetId="55">#REF!</definedName>
    <definedName name="DO_JANG_GONG" localSheetId="55">#REF!</definedName>
    <definedName name="DPI" localSheetId="55">#REF!</definedName>
    <definedName name="DPP" localSheetId="55">#REF!</definedName>
    <definedName name="DS" localSheetId="55">#REF!</definedName>
    <definedName name="DSVP" localSheetId="55">#REF!</definedName>
    <definedName name="DUCT_GONG" localSheetId="55">#REF!</definedName>
    <definedName name="E10M" localSheetId="55">#REF!</definedName>
    <definedName name="E10P" localSheetId="55">#REF!</definedName>
    <definedName name="E11M" localSheetId="55">#REF!</definedName>
    <definedName name="E11P" localSheetId="55">#REF!</definedName>
    <definedName name="E12M" localSheetId="55">#REF!</definedName>
    <definedName name="E12P" localSheetId="55">#REF!</definedName>
    <definedName name="E13M" localSheetId="55">#REF!</definedName>
    <definedName name="E13P" localSheetId="55">#REF!</definedName>
    <definedName name="E14M" localSheetId="55">#REF!</definedName>
    <definedName name="E14P" localSheetId="55">#REF!</definedName>
    <definedName name="E15M" localSheetId="55">#REF!</definedName>
    <definedName name="E15P" localSheetId="55">#REF!</definedName>
    <definedName name="E16M" localSheetId="55">#REF!</definedName>
    <definedName name="E16P" localSheetId="55">#REF!</definedName>
    <definedName name="E17M" localSheetId="55">#REF!</definedName>
    <definedName name="E17P" localSheetId="55">#REF!</definedName>
    <definedName name="E18M" localSheetId="55">#REF!</definedName>
    <definedName name="E18P" localSheetId="55">#REF!</definedName>
    <definedName name="E19M" localSheetId="55">#REF!</definedName>
    <definedName name="E19P" localSheetId="55">#REF!</definedName>
    <definedName name="E1E" localSheetId="55">#REF!</definedName>
    <definedName name="E1M" localSheetId="55">#REF!</definedName>
    <definedName name="E1P" localSheetId="55">#REF!</definedName>
    <definedName name="E20M" localSheetId="55">#REF!</definedName>
    <definedName name="E20P" localSheetId="55">#REF!</definedName>
    <definedName name="E21M" localSheetId="55">#REF!</definedName>
    <definedName name="E21P" localSheetId="55">#REF!</definedName>
    <definedName name="E22M" localSheetId="55">#REF!</definedName>
    <definedName name="E22P" localSheetId="55">#REF!</definedName>
    <definedName name="E23M" localSheetId="55">#REF!</definedName>
    <definedName name="E23P" localSheetId="55">#REF!</definedName>
    <definedName name="E24M" localSheetId="55">#REF!</definedName>
    <definedName name="E24P" localSheetId="55">#REF!</definedName>
    <definedName name="E26E" localSheetId="55">#REF!</definedName>
    <definedName name="E26M" localSheetId="55">#REF!</definedName>
    <definedName name="E26P" localSheetId="55">#REF!</definedName>
    <definedName name="E27E" localSheetId="55">#REF!</definedName>
    <definedName name="E27M" localSheetId="55">#REF!</definedName>
    <definedName name="E27P" localSheetId="55">#REF!</definedName>
    <definedName name="E28E" localSheetId="55">#REF!</definedName>
    <definedName name="E28M" localSheetId="55">#REF!</definedName>
    <definedName name="E28P" localSheetId="55">#REF!</definedName>
    <definedName name="E29M" localSheetId="55">#REF!</definedName>
    <definedName name="E29P" localSheetId="55">#REF!</definedName>
    <definedName name="E2E" localSheetId="55">#REF!</definedName>
    <definedName name="E2M" localSheetId="55">#REF!</definedName>
    <definedName name="E2P" localSheetId="55">#REF!</definedName>
    <definedName name="E30M" localSheetId="55">#REF!</definedName>
    <definedName name="E30P" localSheetId="55">#REF!</definedName>
    <definedName name="E35M" localSheetId="55">#REF!</definedName>
    <definedName name="E35P" localSheetId="55">#REF!</definedName>
    <definedName name="E3P" localSheetId="55">#REF!</definedName>
    <definedName name="E43M" localSheetId="55">#REF!</definedName>
    <definedName name="E43P" localSheetId="55">#REF!</definedName>
    <definedName name="E44M" localSheetId="55">#REF!</definedName>
    <definedName name="E44P" localSheetId="55">#REF!</definedName>
    <definedName name="E45M" localSheetId="55">#REF!</definedName>
    <definedName name="E45P" localSheetId="55">#REF!</definedName>
    <definedName name="E46M" localSheetId="55">#REF!</definedName>
    <definedName name="E46P" localSheetId="55">#REF!</definedName>
    <definedName name="E47M" localSheetId="55">#REF!</definedName>
    <definedName name="E47P" localSheetId="55">#REF!</definedName>
    <definedName name="E49M" localSheetId="55">#REF!</definedName>
    <definedName name="E49P" localSheetId="55">#REF!</definedName>
    <definedName name="E4M" localSheetId="55">#REF!</definedName>
    <definedName name="E4P" localSheetId="55">#REF!</definedName>
    <definedName name="E50M" localSheetId="55">#REF!</definedName>
    <definedName name="E50P" localSheetId="55">#REF!</definedName>
    <definedName name="E51E" localSheetId="55">#REF!</definedName>
    <definedName name="E5M" localSheetId="55">#REF!</definedName>
    <definedName name="E5P" localSheetId="55">#REF!</definedName>
    <definedName name="E6M" localSheetId="55">#REF!</definedName>
    <definedName name="E6P" localSheetId="55">#REF!</definedName>
    <definedName name="E7M" localSheetId="55">#REF!</definedName>
    <definedName name="E7P" localSheetId="55">#REF!</definedName>
    <definedName name="E8M" localSheetId="55">#REF!</definedName>
    <definedName name="E8P" localSheetId="55">#REF!</definedName>
    <definedName name="E9M" localSheetId="55">#REF!</definedName>
    <definedName name="E9P" localSheetId="55">#REF!</definedName>
    <definedName name="eee" localSheetId="55" hidden="1">#REF!</definedName>
    <definedName name="Exchange_Rate" localSheetId="55">#REF!</definedName>
    <definedName name="Extract_MI" localSheetId="55">#REF!</definedName>
    <definedName name="fact" localSheetId="55">#REF!</definedName>
    <definedName name="FD" localSheetId="55">#REF!</definedName>
    <definedName name="FEEL" localSheetId="55">#REF!</definedName>
    <definedName name="fjkf" localSheetId="55">#REF!</definedName>
    <definedName name="Form" localSheetId="55">#REF!</definedName>
    <definedName name="fvdsa" localSheetId="55">#REF!</definedName>
    <definedName name="fwk" localSheetId="55">#REF!</definedName>
    <definedName name="GAE_JANG_GONG" localSheetId="55">#REF!</definedName>
    <definedName name="GEMCO" localSheetId="55" hidden="1">#REF!</definedName>
    <definedName name="gfdgdgdf" localSheetId="55">#REF!</definedName>
    <definedName name="gfggfr" localSheetId="55">#REF!</definedName>
    <definedName name="GG" localSheetId="55">#REF!</definedName>
    <definedName name="GGGG" localSheetId="55">#REF!</definedName>
    <definedName name="gh" localSheetId="55">#REF!</definedName>
    <definedName name="GI_GAE_SUL_CHI_GONG" localSheetId="55">#REF!</definedName>
    <definedName name="GJ" localSheetId="55">#REF!</definedName>
    <definedName name="gjj" localSheetId="55">#REF!</definedName>
    <definedName name="GK" localSheetId="55">#REF!</definedName>
    <definedName name="GONGCODE" localSheetId="55">#REF!</definedName>
    <definedName name="grew" localSheetId="55" hidden="1">#REF!</definedName>
    <definedName name="Gtb" localSheetId="55">#REF!</definedName>
    <definedName name="gtbtt" localSheetId="55">#REF!</definedName>
    <definedName name="GUMAK" localSheetId="55">#REF!</definedName>
    <definedName name="Gxl" localSheetId="55">#REF!</definedName>
    <definedName name="gxltt" localSheetId="55">#REF!</definedName>
    <definedName name="GY" localSheetId="55">#REF!</definedName>
    <definedName name="H1L" localSheetId="55">#REF!</definedName>
    <definedName name="H1R" localSheetId="55">#REF!</definedName>
    <definedName name="H1WL" localSheetId="55">#REF!</definedName>
    <definedName name="H1WR" localSheetId="55">#REF!</definedName>
    <definedName name="H2L" localSheetId="55">#REF!</definedName>
    <definedName name="H2R" localSheetId="55">#REF!</definedName>
    <definedName name="H2WL" localSheetId="55">#REF!</definedName>
    <definedName name="H2WR" localSheetId="55">#REF!</definedName>
    <definedName name="H3L" localSheetId="55">#REF!</definedName>
    <definedName name="H3R" localSheetId="55">#REF!</definedName>
    <definedName name="H3WL" localSheetId="55">#REF!</definedName>
    <definedName name="H3WR" localSheetId="55">#REF!</definedName>
    <definedName name="H4L" localSheetId="55">#REF!</definedName>
    <definedName name="H4R" localSheetId="55">#REF!</definedName>
    <definedName name="H5L" localSheetId="55">#REF!</definedName>
    <definedName name="H5R" localSheetId="55">#REF!</definedName>
    <definedName name="H6L" localSheetId="55">#REF!</definedName>
    <definedName name="H6R" localSheetId="55">#REF!</definedName>
    <definedName name="H7L" localSheetId="55">#REF!</definedName>
    <definedName name="H7R" localSheetId="55">#REF!</definedName>
    <definedName name="H9A" localSheetId="55">#REF!</definedName>
    <definedName name="HAF" localSheetId="55">#REF!</definedName>
    <definedName name="han" localSheetId="55" hidden="1">#REF!</definedName>
    <definedName name="hanliangbiao" localSheetId="55">#REF!</definedName>
    <definedName name="hardwar" localSheetId="55" hidden="1">#REF!</definedName>
    <definedName name="HBV" localSheetId="55">#REF!</definedName>
    <definedName name="HCR" localSheetId="55">#REF!</definedName>
    <definedName name="HDSVP" localSheetId="55">#REF!</definedName>
    <definedName name="HHAF" localSheetId="55">#REF!</definedName>
    <definedName name="HHMF" localSheetId="55">#REF!</definedName>
    <definedName name="HL" localSheetId="55">#REF!</definedName>
    <definedName name="HMF" localSheetId="55">#REF!</definedName>
    <definedName name="HMOTOR" localSheetId="55">#REF!</definedName>
    <definedName name="HPUMP" localSheetId="55">#REF!</definedName>
    <definedName name="HR" localSheetId="55">#REF!</definedName>
    <definedName name="HSH" localSheetId="55">#REF!</definedName>
    <definedName name="HSV" localSheetId="55">#REF!</definedName>
    <definedName name="htb" localSheetId="55">#REF!</definedName>
    <definedName name="hts" localSheetId="55">#REF!</definedName>
    <definedName name="HVAFP" localSheetId="55">#REF!</definedName>
    <definedName name="HVMF" localSheetId="55">#REF!</definedName>
    <definedName name="HWEI" localSheetId="55">#REF!</definedName>
    <definedName name="HWL" localSheetId="55">#REF!</definedName>
    <definedName name="HWR" localSheetId="55">#REF!</definedName>
    <definedName name="i" localSheetId="55">#REF!</definedName>
    <definedName name="ID" localSheetId="55">#REF!,#REF!</definedName>
    <definedName name="JA" localSheetId="55">#REF!</definedName>
    <definedName name="JE_GWAN_GONG" localSheetId="55">#REF!</definedName>
    <definedName name="jg" localSheetId="55">#REF!</definedName>
    <definedName name="jhjyg" localSheetId="55">#REF!</definedName>
    <definedName name="JK" localSheetId="55">#REF!</definedName>
    <definedName name="JUNG_GI_UN_JUN" localSheetId="55">#REF!</definedName>
    <definedName name="kim" localSheetId="55">#REF!</definedName>
    <definedName name="KJ" localSheetId="55">#REF!</definedName>
    <definedName name="kjjh" localSheetId="55">#REF!</definedName>
    <definedName name="kk" localSheetId="55" hidden="1">#REF!</definedName>
    <definedName name="LA" localSheetId="55">#REF!</definedName>
    <definedName name="Labor_Cost" localSheetId="55">#REF!</definedName>
    <definedName name="lf" localSheetId="55">#REF!</definedName>
    <definedName name="lll" localSheetId="55">#REF!</definedName>
    <definedName name="lllllll" localSheetId="55">#REF!</definedName>
    <definedName name="LMO" localSheetId="55">#REF!</definedName>
    <definedName name="LPI" localSheetId="55">#REF!</definedName>
    <definedName name="LSH" localSheetId="55">#REF!</definedName>
    <definedName name="Material" localSheetId="55">#REF!</definedName>
    <definedName name="MD" localSheetId="55">#REF!</definedName>
    <definedName name="MOK_DO_GONG" localSheetId="55">#REF!</definedName>
    <definedName name="MOK_GONG" localSheetId="55">#REF!</definedName>
    <definedName name="MONEY" localSheetId="55">#REF!,#REF!</definedName>
    <definedName name="MOTOR" localSheetId="55">#REF!</definedName>
    <definedName name="ms" localSheetId="55">#REF!</definedName>
    <definedName name="msc" localSheetId="55">#REF!</definedName>
    <definedName name="n" localSheetId="55" hidden="1">#REF!</definedName>
    <definedName name="N1S" localSheetId="55">#REF!</definedName>
    <definedName name="N2S" localSheetId="55">#REF!</definedName>
    <definedName name="N3S" localSheetId="55">#REF!</definedName>
    <definedName name="NAME" localSheetId="55">#REF!</definedName>
    <definedName name="NDO" localSheetId="55">#REF!</definedName>
    <definedName name="NK" localSheetId="55">#REF!</definedName>
    <definedName name="NO" localSheetId="55">#REF!</definedName>
    <definedName name="NPI" localSheetId="55">#REF!</definedName>
    <definedName name="ns" localSheetId="55">#REF!</definedName>
    <definedName name="NSH" localSheetId="55">#REF!</definedName>
    <definedName name="NSO" localSheetId="55">#REF!</definedName>
    <definedName name="o" localSheetId="55">#REF!</definedName>
    <definedName name="OOO" localSheetId="55">#REF!</definedName>
    <definedName name="p_all" localSheetId="55">#REF!</definedName>
    <definedName name="Pad_1" localSheetId="55">#REF!</definedName>
    <definedName name="PC_Pile" localSheetId="55">#REF!</definedName>
    <definedName name="Period_Const" localSheetId="55">#REF!</definedName>
    <definedName name="Pile_Driving" localSheetId="55">#REF!</definedName>
    <definedName name="PLANT_BAE_GWAN_GONG" localSheetId="55">#REF!</definedName>
    <definedName name="PLANT_GI_GAE_SUL_CHI_GONG" localSheetId="55">#REF!</definedName>
    <definedName name="PLANT_JE_GWAN_GONG" localSheetId="55">#REF!</definedName>
    <definedName name="PLANT_JUN_GONG" localSheetId="55">#REF!</definedName>
    <definedName name="PLANT_YONG_JUB_GONG" localSheetId="55">#REF!</definedName>
    <definedName name="plast" localSheetId="55">#REF!</definedName>
    <definedName name="PPP" localSheetId="55">#REF!</definedName>
    <definedName name="pps" localSheetId="55">#REF!</definedName>
    <definedName name="PRICE" localSheetId="55">#REF!</definedName>
    <definedName name="PRIN_TITLES" localSheetId="55">#REF!</definedName>
    <definedName name="Print_Area\C" localSheetId="55">#REF!</definedName>
    <definedName name="Print_Area_MI" localSheetId="55">#REF!</definedName>
    <definedName name="PRINT_AREA_MI1" localSheetId="55">#REF!</definedName>
    <definedName name="_xlnm.Print_Titles" localSheetId="55">#REF!</definedName>
    <definedName name="Print_Titles_MI" localSheetId="55">#REF!</definedName>
    <definedName name="PRINT_TITLES_MI1" localSheetId="55">#REF!</definedName>
    <definedName name="ps" localSheetId="55">#REF!</definedName>
    <definedName name="PUMP" localSheetId="55">#REF!</definedName>
    <definedName name="QQQ" localSheetId="55">#REF!</definedName>
    <definedName name="RATE" localSheetId="55">#REF!</definedName>
    <definedName name="Rebar" localSheetId="55">#REF!</definedName>
    <definedName name="Recorder" localSheetId="55" hidden="1">#REF!</definedName>
    <definedName name="RIBET_GONG" localSheetId="55">#REF!</definedName>
    <definedName name="RRR" localSheetId="55">#REF!</definedName>
    <definedName name="s" localSheetId="55">#REF!</definedName>
    <definedName name="sd" localSheetId="55">#REF!</definedName>
    <definedName name="sdg" localSheetId="55" hidden="1">#REF!</definedName>
    <definedName name="sdsss" localSheetId="55">#REF!</definedName>
    <definedName name="SEQCODE" localSheetId="55">#REF!</definedName>
    <definedName name="SFSDFS" localSheetId="55">#REF!</definedName>
    <definedName name="SK" localSheetId="55">#REF!</definedName>
    <definedName name="SKE" localSheetId="55">#REF!</definedName>
    <definedName name="Slab_Connect" localSheetId="55">#REF!</definedName>
    <definedName name="sort" localSheetId="55">#REF!</definedName>
    <definedName name="sort2" localSheetId="55">#REF!</definedName>
    <definedName name="SP" localSheetId="55">#REF!</definedName>
    <definedName name="SPEC" localSheetId="55">#REF!</definedName>
    <definedName name="Story_Total" localSheetId="55">#REF!</definedName>
    <definedName name="Struct_Type" localSheetId="55">#REF!</definedName>
    <definedName name="SUMMARY" localSheetId="55" hidden="1">#REF!</definedName>
    <definedName name="SUMMARYT" localSheetId="55" hidden="1">#REF!</definedName>
    <definedName name="SV" localSheetId="55">#REF!</definedName>
    <definedName name="SWL" localSheetId="55">#REF!</definedName>
    <definedName name="SWR" localSheetId="55">#REF!</definedName>
    <definedName name="T10M" localSheetId="55">#REF!</definedName>
    <definedName name="T10P" localSheetId="55">#REF!</definedName>
    <definedName name="T11M" localSheetId="55">#REF!</definedName>
    <definedName name="T11P" localSheetId="55">#REF!</definedName>
    <definedName name="T12M" localSheetId="55">#REF!</definedName>
    <definedName name="T12P" localSheetId="55">#REF!</definedName>
    <definedName name="T13M" localSheetId="55">#REF!</definedName>
    <definedName name="T13P" localSheetId="55">#REF!</definedName>
    <definedName name="T14M" localSheetId="55">#REF!</definedName>
    <definedName name="T14P" localSheetId="55">#REF!</definedName>
    <definedName name="T15M" localSheetId="55">#REF!</definedName>
    <definedName name="T15P" localSheetId="55">#REF!</definedName>
    <definedName name="T16M" localSheetId="55">#REF!</definedName>
    <definedName name="T16P" localSheetId="55">#REF!</definedName>
    <definedName name="T17M" localSheetId="55">#REF!</definedName>
    <definedName name="T17P" localSheetId="55">#REF!</definedName>
    <definedName name="T18M" localSheetId="55">#REF!</definedName>
    <definedName name="T18P" localSheetId="55">#REF!</definedName>
    <definedName name="T19M" localSheetId="55">#REF!</definedName>
    <definedName name="T19P" localSheetId="55">#REF!</definedName>
    <definedName name="T1E" localSheetId="55">#REF!</definedName>
    <definedName name="T1M" localSheetId="55">#REF!</definedName>
    <definedName name="T1P" localSheetId="55">#REF!</definedName>
    <definedName name="T1S" localSheetId="55">#REF!</definedName>
    <definedName name="T20M" localSheetId="55">#REF!</definedName>
    <definedName name="T20P" localSheetId="55">#REF!</definedName>
    <definedName name="T21M" localSheetId="55">#REF!</definedName>
    <definedName name="T21P" localSheetId="55">#REF!</definedName>
    <definedName name="T22E" localSheetId="55">#REF!</definedName>
    <definedName name="T23M" localSheetId="55">#REF!</definedName>
    <definedName name="T23P" localSheetId="55">#REF!</definedName>
    <definedName name="T24M" localSheetId="55">#REF!</definedName>
    <definedName name="T24P" localSheetId="55">#REF!</definedName>
    <definedName name="T2E" localSheetId="55">#REF!</definedName>
    <definedName name="T2M" localSheetId="55">#REF!</definedName>
    <definedName name="T2P" localSheetId="55">#REF!</definedName>
    <definedName name="T2S" localSheetId="55">#REF!</definedName>
    <definedName name="T3P" localSheetId="55">#REF!</definedName>
    <definedName name="T3S" localSheetId="55">#REF!</definedName>
    <definedName name="T4M" localSheetId="55">#REF!</definedName>
    <definedName name="T4P" localSheetId="55">#REF!</definedName>
    <definedName name="T5M" localSheetId="55">#REF!</definedName>
    <definedName name="T5P" localSheetId="55">#REF!</definedName>
    <definedName name="T6M" localSheetId="55">#REF!</definedName>
    <definedName name="T6P" localSheetId="55">#REF!</definedName>
    <definedName name="T7M" localSheetId="55">#REF!</definedName>
    <definedName name="T7P" localSheetId="55">#REF!</definedName>
    <definedName name="T8M" localSheetId="55">#REF!</definedName>
    <definedName name="T8P" localSheetId="55">#REF!</definedName>
    <definedName name="T9M" localSheetId="55">#REF!</definedName>
    <definedName name="T9P" localSheetId="55">#REF!</definedName>
    <definedName name="TITLE" localSheetId="55">#REF!</definedName>
    <definedName name="TK_BYUL_IN_BU" localSheetId="55">#REF!</definedName>
    <definedName name="TMO" localSheetId="55">#REF!</definedName>
    <definedName name="Total_Floor_Area" localSheetId="55">#REF!</definedName>
    <definedName name="tr" localSheetId="55" hidden="1">#REF!</definedName>
    <definedName name="TT" localSheetId="55">#REF!</definedName>
    <definedName name="TTT" localSheetId="55">#REF!</definedName>
    <definedName name="tuchal" localSheetId="55">#REF!</definedName>
    <definedName name="TW" localSheetId="55">#REF!</definedName>
    <definedName name="TWL" localSheetId="55">#REF!</definedName>
    <definedName name="TWR" localSheetId="55">#REF!</definedName>
    <definedName name="TYPE" localSheetId="55">#REF!</definedName>
    <definedName name="TYPEEA" localSheetId="55">#REF!</definedName>
    <definedName name="UNIT" localSheetId="55">#REF!</definedName>
    <definedName name="VAFP" localSheetId="55">#REF!</definedName>
    <definedName name="VBV" localSheetId="55">#REF!</definedName>
    <definedName name="VCR" localSheetId="55">#REF!</definedName>
    <definedName name="VDSVP" localSheetId="55">#REF!</definedName>
    <definedName name="VHAF" localSheetId="55">#REF!</definedName>
    <definedName name="VHMF" localSheetId="55">#REF!</definedName>
    <definedName name="VMF" localSheetId="55">#REF!</definedName>
    <definedName name="VMOTOR" localSheetId="55">#REF!</definedName>
    <definedName name="VPUMP" localSheetId="55">#REF!</definedName>
    <definedName name="VSV" localSheetId="55">#REF!</definedName>
    <definedName name="VVAFP" localSheetId="55">#REF!</definedName>
    <definedName name="VVMF" localSheetId="55">#REF!</definedName>
    <definedName name="VVV" localSheetId="55">#REF!</definedName>
    <definedName name="VWEI" localSheetId="55">#REF!</definedName>
    <definedName name="w" localSheetId="55">#REF!</definedName>
    <definedName name="WEI" localSheetId="55">#REF!</definedName>
    <definedName name="Work_Description" localSheetId="55">#REF!</definedName>
    <definedName name="WSO" localSheetId="55">#REF!</definedName>
    <definedName name="WW" localSheetId="55">#REF!</definedName>
    <definedName name="X9701D_일위대가_List" localSheetId="55">#REF!</definedName>
    <definedName name="XA" localSheetId="55">#REF!</definedName>
    <definedName name="XS" localSheetId="55">#REF!</definedName>
    <definedName name="xx" localSheetId="55" hidden="1">#REF!</definedName>
    <definedName name="xxx" localSheetId="55" hidden="1">#REF!</definedName>
    <definedName name="XZ" localSheetId="55">#REF!</definedName>
    <definedName name="YONG_JUB_GONG" localSheetId="55">#REF!</definedName>
    <definedName name="YOO" localSheetId="55">#REF!</definedName>
    <definedName name="yoo10" localSheetId="55">#REF!</definedName>
    <definedName name="yoo2" localSheetId="55">#REF!</definedName>
    <definedName name="yoo3" localSheetId="55">#REF!</definedName>
    <definedName name="yoo4" localSheetId="55">#REF!</definedName>
    <definedName name="YOO5" localSheetId="55">#REF!</definedName>
    <definedName name="YOO6" localSheetId="55">#REF!</definedName>
    <definedName name="YOO7" localSheetId="55">#REF!</definedName>
    <definedName name="yoo8" localSheetId="55">#REF!</definedName>
    <definedName name="YOO9" localSheetId="55">#REF!</definedName>
    <definedName name="YOON" localSheetId="55">#REF!</definedName>
    <definedName name="YOON2" localSheetId="55">#REF!</definedName>
    <definedName name="YOON3" localSheetId="55">#REF!</definedName>
    <definedName name="YOON4" localSheetId="55">#REF!</definedName>
    <definedName name="Z" localSheetId="55">#REF!</definedName>
    <definedName name="Z_0E9FE9F8_6DD2_48FC_9AB4_8E7C3E14C436_.wvu.PrintArea" localSheetId="55" hidden="1">#REF!</definedName>
    <definedName name="Z_0E9FE9F8_6DD2_48FC_9AB4_8E7C3E14C436_.wvu.PrintTitles" localSheetId="55" hidden="1">#REF!</definedName>
    <definedName name="Z6_" localSheetId="55">#REF!</definedName>
    <definedName name="ㄱㅈㅎ" localSheetId="55" hidden="1">#REF!</definedName>
    <definedName name="가실행" localSheetId="55">#REF!</definedName>
    <definedName name="간접노무비" localSheetId="55">#REF!</definedName>
    <definedName name="간접노무비요율" localSheetId="55">#REF!</definedName>
    <definedName name="간접노무비표" localSheetId="55">#REF!</definedName>
    <definedName name="갈빌1호" localSheetId="55">#REF!</definedName>
    <definedName name="갈빌2호" localSheetId="55">#REF!</definedName>
    <definedName name="갈빌3호" localSheetId="55">#REF!</definedName>
    <definedName name="개산분" localSheetId="55">#REF!</definedName>
    <definedName name="견" localSheetId="55">#REF!,#REF!</definedName>
    <definedName name="견적품의" localSheetId="55">#REF!</definedName>
    <definedName name="경비" localSheetId="55">#REF!</definedName>
    <definedName name="경비1" localSheetId="55" hidden="1">#REF!</definedName>
    <definedName name="경비합" localSheetId="55">#REF!</definedName>
    <definedName name="경상비" localSheetId="55">#REF!</definedName>
    <definedName name="공구" localSheetId="55">#REF!</definedName>
    <definedName name="공구손료" localSheetId="55">#REF!</definedName>
    <definedName name="공급가액" localSheetId="55">#REF!</definedName>
    <definedName name="공사명" localSheetId="55">#REF!</definedName>
    <definedName name="공사비" localSheetId="55">#REF!</definedName>
    <definedName name="공사원가" localSheetId="55">#REF!</definedName>
    <definedName name="공종" localSheetId="55">#REF!</definedName>
    <definedName name="공종갯수" localSheetId="55">#REF!</definedName>
    <definedName name="관급" localSheetId="55">#REF!,#REF!,#REF!</definedName>
    <definedName name="관급액" localSheetId="55">#REF!</definedName>
    <definedName name="관급자재대" localSheetId="55">#REF!</definedName>
    <definedName name="관급자재비" localSheetId="55">#REF!</definedName>
    <definedName name="관로연장거리" localSheetId="55">#REF!</definedName>
    <definedName name="관정지반고" localSheetId="55">#REF!</definedName>
    <definedName name="구산갑지" localSheetId="55" hidden="1">#REF!</definedName>
    <definedName name="군산" localSheetId="55">#REF!</definedName>
    <definedName name="군유1" localSheetId="55">#REF!</definedName>
    <definedName name="군유2" localSheetId="55">#REF!</definedName>
    <definedName name="군유3" localSheetId="55">#REF!</definedName>
    <definedName name="군유4" localSheetId="55">#REF!</definedName>
    <definedName name="군유5" localSheetId="55">#REF!</definedName>
    <definedName name="군유6" localSheetId="55">#REF!</definedName>
    <definedName name="군유7" localSheetId="55">#REF!</definedName>
    <definedName name="규격수" localSheetId="55">#REF!</definedName>
    <definedName name="기준" localSheetId="55">#REF!</definedName>
    <definedName name="기초데이타" localSheetId="55">#REF!</definedName>
    <definedName name="기초액" localSheetId="55">#REF!</definedName>
    <definedName name="기타경비" localSheetId="55">#REF!</definedName>
    <definedName name="기타경비요율" localSheetId="55">#REF!</definedName>
    <definedName name="기타경비표" localSheetId="55">#REF!</definedName>
    <definedName name="地" localSheetId="55">#REF!</definedName>
    <definedName name="附加赛" localSheetId="55">#REF!</definedName>
    <definedName name="概算表" localSheetId="55">#REF!</definedName>
    <definedName name="管理费" localSheetId="55">#REF!</definedName>
    <definedName name="ㄴ" localSheetId="55">#REF!</definedName>
    <definedName name="ㄴㄱㄹ" localSheetId="55" hidden="1">#REF!</definedName>
    <definedName name="ㄴㄴ" localSheetId="55">#REF!</definedName>
    <definedName name="ㄴㄴㄴ" localSheetId="55">#REF!</definedName>
    <definedName name="ㄴㄴㄴㄴ" localSheetId="55">#REF!</definedName>
    <definedName name="ㄴㄴㄴㄴㄴ" localSheetId="55">#REF!</definedName>
    <definedName name="ㄴㅁ" localSheetId="55" hidden="1">#REF!</definedName>
    <definedName name="나." localSheetId="55">#REF!</definedName>
    <definedName name="나야" localSheetId="55">#REF!</definedName>
    <definedName name="남산1호" localSheetId="55">#REF!</definedName>
    <definedName name="남산2호" localSheetId="55">#REF!</definedName>
    <definedName name="내고" localSheetId="55">#REF!</definedName>
    <definedName name="내역서" localSheetId="55">#REF!</definedName>
    <definedName name="哈哈" localSheetId="55">#REF!</definedName>
    <definedName name="好" localSheetId="55">#REF!</definedName>
    <definedName name="呵呵" localSheetId="55">#REF!</definedName>
    <definedName name="노곡1호" localSheetId="55">#REF!</definedName>
    <definedName name="노곡2호" localSheetId="55">#REF!</definedName>
    <definedName name="노곡3호" localSheetId="55">#REF!</definedName>
    <definedName name="노곡4호" localSheetId="55">#REF!</definedName>
    <definedName name="노무비" localSheetId="55">#REF!</definedName>
    <definedName name="노무비합" localSheetId="55">#REF!</definedName>
    <definedName name="노부비" localSheetId="55">#REF!</definedName>
    <definedName name="노임" localSheetId="55">#REF!</definedName>
    <definedName name="농원1호" localSheetId="55">#REF!</definedName>
    <definedName name="농원2호" localSheetId="55">#REF!</definedName>
    <definedName name="다." localSheetId="55">#REF!</definedName>
    <definedName name="단가" localSheetId="55">#REF!</definedName>
    <definedName name="단가2" localSheetId="55">#REF!,#REF!</definedName>
    <definedName name="단가비교표" localSheetId="55">#REF!,#REF!</definedName>
    <definedName name="단가산출" localSheetId="55">#REF!</definedName>
    <definedName name="단가적용표" localSheetId="55">#REF!</definedName>
    <definedName name="대가" localSheetId="55">#REF!,#REF!</definedName>
    <definedName name="대구" localSheetId="55">#REF!</definedName>
    <definedName name="덕산1호" localSheetId="55">#REF!</definedName>
    <definedName name="덕산2호" localSheetId="55">#REF!</definedName>
    <definedName name="덕산3호" localSheetId="55">#REF!</definedName>
    <definedName name="덕산4호" localSheetId="55">#REF!</definedName>
    <definedName name="덕전1호" localSheetId="55">#REF!</definedName>
    <definedName name="덕전2호" localSheetId="55">#REF!</definedName>
    <definedName name="덕전3호" localSheetId="55">#REF!</definedName>
    <definedName name="덕지1호" localSheetId="55">#REF!</definedName>
    <definedName name="덕천1호" localSheetId="55">#REF!</definedName>
    <definedName name="덕천2호" localSheetId="55">#REF!</definedName>
    <definedName name="덕천3호" localSheetId="55">#REF!</definedName>
    <definedName name="덕천4호" localSheetId="55">#REF!</definedName>
    <definedName name="利润" localSheetId="55">#REF!</definedName>
    <definedName name="도공100미" localSheetId="55">#REF!</definedName>
    <definedName name="도공100억" localSheetId="55">#REF!</definedName>
    <definedName name="도급공사" localSheetId="55">#REF!</definedName>
    <definedName name="도급공사비" localSheetId="55">#REF!</definedName>
    <definedName name="도급예산액" localSheetId="55">#REF!</definedName>
    <definedName name="도급예상액" localSheetId="55">#REF!</definedName>
    <definedName name="도장면적" localSheetId="55">#REF!</definedName>
    <definedName name="도장면적가공" localSheetId="55">#REF!</definedName>
    <definedName name="도장면적가공1" localSheetId="55">#REF!</definedName>
    <definedName name="동두천" localSheetId="55">#REF!</definedName>
    <definedName name="두기1" localSheetId="55">#REF!</definedName>
    <definedName name="두기1호" localSheetId="55">#REF!</definedName>
    <definedName name="두기2" localSheetId="55">#REF!</definedName>
    <definedName name="두기2호" localSheetId="55">#REF!</definedName>
    <definedName name="두기3" localSheetId="55">#REF!</definedName>
    <definedName name="두기3호" localSheetId="55">#REF!</definedName>
    <definedName name="你好" localSheetId="55">#REF!</definedName>
    <definedName name="飘窗" localSheetId="55">#REF!</definedName>
    <definedName name="ㄹ" localSheetId="55">#REF!</definedName>
    <definedName name="ㄹㄹ" localSheetId="55">#REF!</definedName>
    <definedName name="ㄹㄹㄹ" localSheetId="55">#REF!</definedName>
    <definedName name="ㄹㄹㄹㄹ" localSheetId="55">#REF!</definedName>
    <definedName name="ㄹㄹㄹㄹㄹ" localSheetId="55">#REF!</definedName>
    <definedName name="ㄹㄹㄹㄹㄹㄹ" localSheetId="55">#REF!</definedName>
    <definedName name="ㄹㄹㄹㄹㄹㄹㄹ" localSheetId="55">#REF!</definedName>
    <definedName name="ㄹㄹㄹㄹㄹㄹㄹㄹㄹㄹㄹ" localSheetId="55">#REF!</definedName>
    <definedName name="ㄹㄹㄹㄹㄹㄹㄹㄹㄹㄹㄹㄹㄹㄹㄹ" localSheetId="55">#REF!</definedName>
    <definedName name="ㄹ호" localSheetId="55" hidden="1">#REF!</definedName>
    <definedName name="设计费" localSheetId="55">#REF!</definedName>
    <definedName name="税收" localSheetId="55">#REF!</definedName>
    <definedName name="ㅁㄴ" localSheetId="55" hidden="1">#REF!</definedName>
    <definedName name="ㅁㅁㅁ" localSheetId="55">#REF!</definedName>
    <definedName name="ㅁㅁㅁㅁㅁㅁ" localSheetId="55" hidden="1">#REF!</definedName>
    <definedName name="ㅁㅇ" localSheetId="55">#REF!</definedName>
    <definedName name="外委加工.dbf" localSheetId="55">#REF!</definedName>
    <definedName name="멘트" localSheetId="55">#REF!</definedName>
    <definedName name="모래" localSheetId="55">#REF!</definedName>
    <definedName name="모래1" localSheetId="55">#REF!</definedName>
    <definedName name="무농1호" localSheetId="55">#REF!</definedName>
    <definedName name="무농2호" localSheetId="55">#REF!</definedName>
    <definedName name="박경희" localSheetId="55">#REF!</definedName>
    <definedName name="번들1호" localSheetId="55">#REF!</definedName>
    <definedName name="번들2호" localSheetId="55">#REF!</definedName>
    <definedName name="번들3호" localSheetId="55">#REF!</definedName>
    <definedName name="부가가치세" localSheetId="55">#REF!</definedName>
    <definedName name="부가가치세요율" localSheetId="55">#REF!</definedName>
    <definedName name="부가가치표" localSheetId="55">#REF!</definedName>
    <definedName name="부대" localSheetId="55">#REF!</definedName>
    <definedName name="부대내역비교" localSheetId="55">#REF!</definedName>
    <definedName name="부대사항" localSheetId="55">#REF!</definedName>
    <definedName name="분석" localSheetId="55">#REF!</definedName>
    <definedName name="비계" localSheetId="55">#REF!</definedName>
    <definedName name="비교표2" localSheetId="55" hidden="1">#REF!</definedName>
    <definedName name="비목1" localSheetId="55">#REF!</definedName>
    <definedName name="비목2" localSheetId="55">#REF!</definedName>
    <definedName name="비목3" localSheetId="55">#REF!</definedName>
    <definedName name="비목4" localSheetId="55">#REF!</definedName>
    <definedName name="ㅅㅅ" localSheetId="55">#REF!</definedName>
    <definedName name="사" localSheetId="55" hidden="1">#REF!</definedName>
    <definedName name="산재보험료" localSheetId="55">#REF!</definedName>
    <definedName name="산재보험료요율" localSheetId="55">#REF!</definedName>
    <definedName name="산재보험료표" localSheetId="55">#REF!</definedName>
    <definedName name="산출" localSheetId="55">#REF!</definedName>
    <definedName name="산출경비" localSheetId="55">#REF!</definedName>
    <definedName name="삼" localSheetId="55">#REF!</definedName>
    <definedName name="상림1호" localSheetId="55">#REF!</definedName>
    <definedName name="상림2호" localSheetId="55">#REF!</definedName>
    <definedName name="상림3호" localSheetId="55">#REF!</definedName>
    <definedName name="생사1호" localSheetId="55">#REF!</definedName>
    <definedName name="생사2호" localSheetId="55">#REF!</definedName>
    <definedName name="생사기존" localSheetId="55">#REF!</definedName>
    <definedName name="서울" localSheetId="55">#REF!</definedName>
    <definedName name="선량1호" localSheetId="55">#REF!</definedName>
    <definedName name="선량2호" localSheetId="55">#REF!</definedName>
    <definedName name="선량3호" localSheetId="55">#REF!</definedName>
    <definedName name="선량4호" localSheetId="55">#REF!</definedName>
    <definedName name="선량5호" localSheetId="55">#REF!</definedName>
    <definedName name="설계사" localSheetId="55">#REF!</definedName>
    <definedName name="설계삼" localSheetId="55">#REF!</definedName>
    <definedName name="설계오" localSheetId="55">#REF!</definedName>
    <definedName name="설계육" localSheetId="55">#REF!</definedName>
    <definedName name="설계이" localSheetId="55">#REF!</definedName>
    <definedName name="성산1호" localSheetId="55">#REF!</definedName>
    <definedName name="성산2호" localSheetId="55">#REF!</definedName>
    <definedName name="성산3호" localSheetId="55">#REF!</definedName>
    <definedName name="성산4호" localSheetId="55">#REF!</definedName>
    <definedName name="성산5호" localSheetId="55">#REF!</definedName>
    <definedName name="송수관로구경" localSheetId="55">#REF!</definedName>
    <definedName name="송천1" localSheetId="55">#REF!</definedName>
    <definedName name="송천2" localSheetId="55">#REF!</definedName>
    <definedName name="수중모타1" localSheetId="55">#REF!</definedName>
    <definedName name="수중모타10" localSheetId="55">#REF!</definedName>
    <definedName name="수중모타15" localSheetId="55">#REF!</definedName>
    <definedName name="수중모타2" localSheetId="55">#REF!</definedName>
    <definedName name="수중모타20" localSheetId="55">#REF!</definedName>
    <definedName name="수중모타25" localSheetId="55">#REF!</definedName>
    <definedName name="수중모타3" localSheetId="55">#REF!</definedName>
    <definedName name="수중모타30" localSheetId="55">#REF!</definedName>
    <definedName name="수중모타5" localSheetId="55">#REF!</definedName>
    <definedName name="수중모타7.5" localSheetId="55">#REF!</definedName>
    <definedName name="수중모터펌프단가" localSheetId="55">#REF!</definedName>
    <definedName name="수중케이블단가" localSheetId="55">#REF!</definedName>
    <definedName name="수행능력" localSheetId="55">#REF!</definedName>
    <definedName name="순공사비" localSheetId="55">#REF!</definedName>
    <definedName name="순공사원가" localSheetId="55">#REF!</definedName>
    <definedName name="시" localSheetId="55">#REF!</definedName>
    <definedName name="신성1" localSheetId="55">#REF!</definedName>
    <definedName name="신성2" localSheetId="55">#REF!</definedName>
    <definedName name="신성3" localSheetId="55">#REF!</definedName>
    <definedName name="신성4" localSheetId="55">#REF!</definedName>
    <definedName name="신성5" localSheetId="55">#REF!</definedName>
    <definedName name="신성6" localSheetId="55">#REF!</definedName>
    <definedName name="신성7" localSheetId="55">#REF!</definedName>
    <definedName name="신흥1호" localSheetId="55">#REF!</definedName>
    <definedName name="신흥2호" localSheetId="55">#REF!</definedName>
    <definedName name="실경상" localSheetId="55">#REF!</definedName>
    <definedName name="실행" localSheetId="55">#REF!</definedName>
    <definedName name="실행검토" localSheetId="55" hidden="1">#REF!</definedName>
    <definedName name="실행예상액" localSheetId="55" hidden="1">#REF!</definedName>
    <definedName name="실행집계" localSheetId="55">#REF!</definedName>
    <definedName name="ㅇㄹ" localSheetId="55" hidden="1">#REF!</definedName>
    <definedName name="ㅇㅇ" localSheetId="55">#REF!</definedName>
    <definedName name="ㅇㅇㅇ" localSheetId="55">#REF!</definedName>
    <definedName name="아연도강관단가" localSheetId="55">#REF!</definedName>
    <definedName name="아연도배관단가" localSheetId="55">#REF!</definedName>
    <definedName name="아연도배관자재" localSheetId="55">#REF!</definedName>
    <definedName name="안방1호" localSheetId="55">#REF!</definedName>
    <definedName name="안방2호" localSheetId="55">#REF!</definedName>
    <definedName name="안전관리비" localSheetId="55">#REF!</definedName>
    <definedName name="안전관리비요율" localSheetId="55">#REF!</definedName>
    <definedName name="안전관리비표" localSheetId="55">#REF!</definedName>
    <definedName name="안정수위" localSheetId="55">#REF!</definedName>
    <definedName name="앞들1호" localSheetId="55">#REF!</definedName>
    <definedName name="앞들2호" localSheetId="55">#REF!</definedName>
    <definedName name="양수량" localSheetId="55">#REF!</definedName>
    <definedName name="양식" localSheetId="55">#REF!</definedName>
    <definedName name="업체" localSheetId="55" hidden="1">#REF!</definedName>
    <definedName name="오산" localSheetId="55">#REF!</definedName>
    <definedName name="오주1호" localSheetId="55">#REF!</definedName>
    <definedName name="오주2호" localSheetId="55">#REF!</definedName>
    <definedName name="오주3호" localSheetId="55">#REF!</definedName>
    <definedName name="오주4호" localSheetId="55">#REF!</definedName>
    <definedName name="왕암내역" localSheetId="55">#REF!</definedName>
    <definedName name="요동1호" localSheetId="55">#REF!</definedName>
    <definedName name="요동2호" localSheetId="55">#REF!</definedName>
    <definedName name="용접" localSheetId="55">#REF!</definedName>
    <definedName name="우산" localSheetId="55">#REF!</definedName>
    <definedName name="운반중량산출2" localSheetId="55">#REF!</definedName>
    <definedName name="운암" localSheetId="55">#REF!</definedName>
    <definedName name="운호1호" localSheetId="55">#REF!</definedName>
    <definedName name="운호2호" localSheetId="55">#REF!</definedName>
    <definedName name="운호3호" localSheetId="55">#REF!</definedName>
    <definedName name="울산프랜지" localSheetId="55">#REF!</definedName>
    <definedName name="원가계산명" localSheetId="55">#REF!</definedName>
    <definedName name="원운1호" localSheetId="55">#REF!</definedName>
    <definedName name="원운2호" localSheetId="55">#REF!</definedName>
    <definedName name="육" localSheetId="55">#REF!</definedName>
    <definedName name="육리1호" localSheetId="55">#REF!</definedName>
    <definedName name="육리2호" localSheetId="55">#REF!</definedName>
    <definedName name="은산1호" localSheetId="55">#REF!</definedName>
    <definedName name="은산2호" localSheetId="55">#REF!</definedName>
    <definedName name="은산3호" localSheetId="55">#REF!</definedName>
    <definedName name="은산4호" localSheetId="55">#REF!</definedName>
    <definedName name="의무비" localSheetId="55">#REF!</definedName>
    <definedName name="의정부" localSheetId="55">#REF!</definedName>
    <definedName name="이" localSheetId="55">#REF!</definedName>
    <definedName name="이윤" localSheetId="55">#REF!</definedName>
    <definedName name="이윤요율" localSheetId="55">#REF!</definedName>
    <definedName name="이윤표" localSheetId="55">#REF!</definedName>
    <definedName name="이희선" localSheetId="55">#REF!,#REF!</definedName>
    <definedName name="인공" localSheetId="55">#REF!</definedName>
    <definedName name="인입공사비" localSheetId="55">#REF!</definedName>
    <definedName name="일반관리비" localSheetId="55">#REF!</definedName>
    <definedName name="일반관리비요율" localSheetId="55">#REF!</definedName>
    <definedName name="일반관리비표" localSheetId="55">#REF!</definedName>
    <definedName name="일위" localSheetId="55">#REF!,#REF!</definedName>
    <definedName name="일위대가" localSheetId="55">#REF!</definedName>
    <definedName name="일위목록" localSheetId="55">#REF!</definedName>
    <definedName name="입력란" localSheetId="55">#REF!</definedName>
    <definedName name="입력전체" localSheetId="55">#REF!</definedName>
    <definedName name="입안1호" localSheetId="55">#REF!</definedName>
    <definedName name="입안2호" localSheetId="55">#REF!</definedName>
    <definedName name="입안3호" localSheetId="55">#REF!</definedName>
    <definedName name="입안4호" localSheetId="55">#REF!</definedName>
    <definedName name="입안기존2" localSheetId="55">#REF!</definedName>
    <definedName name="자연수위" localSheetId="55">#REF!</definedName>
    <definedName name="자재" localSheetId="55">#REF!</definedName>
    <definedName name="잡자재비" localSheetId="55">#REF!</definedName>
    <definedName name="장산1" localSheetId="55">#REF!</definedName>
    <definedName name="장산2" localSheetId="55">#REF!</definedName>
    <definedName name="장산3" localSheetId="55">#REF!</definedName>
    <definedName name="장춘" localSheetId="55">#REF!</definedName>
    <definedName name="재료비" localSheetId="55">#REF!</definedName>
    <definedName name="재료비요율" localSheetId="55">#REF!</definedName>
    <definedName name="재료집계3" localSheetId="55">#REF!</definedName>
    <definedName name="저격2" localSheetId="55">#REF!</definedName>
    <definedName name="저수조만수위" localSheetId="55">#REF!</definedName>
    <definedName name="전동기용량" localSheetId="55">#REF!</definedName>
    <definedName name="전선관부속품비" localSheetId="55">#REF!</definedName>
    <definedName name="전장su" localSheetId="55">#REF!</definedName>
    <definedName name="정열범위" localSheetId="55">#REF!</definedName>
    <definedName name="조달예가" localSheetId="55">#REF!</definedName>
    <definedName name="중량" localSheetId="55">#REF!</definedName>
    <definedName name="중량표" localSheetId="55">#REF!</definedName>
    <definedName name="지동" localSheetId="55">#REF!</definedName>
    <definedName name="지질" localSheetId="55">#REF!</definedName>
    <definedName name="지질2" localSheetId="55">#REF!</definedName>
    <definedName name="직접경비" localSheetId="55">#REF!</definedName>
    <definedName name="직접노무비" localSheetId="55">#REF!</definedName>
    <definedName name="직접노무비요율" localSheetId="55">#REF!</definedName>
    <definedName name="직접비" localSheetId="55">#REF!</definedName>
    <definedName name="직접재료비" localSheetId="55">#REF!</definedName>
    <definedName name="직접재료비합" localSheetId="55">#REF!</definedName>
    <definedName name="직종" localSheetId="55">#REF!</definedName>
    <definedName name="직종명" localSheetId="55">#REF!</definedName>
    <definedName name="진석" localSheetId="55">#REF!,#REF!</definedName>
    <definedName name="ㅊ3" localSheetId="55">#REF!</definedName>
    <definedName name="차체2" localSheetId="55">#REF!</definedName>
    <definedName name="착정심도" localSheetId="55">#REF!</definedName>
    <definedName name="철골공" localSheetId="55">#REF!</definedName>
    <definedName name="철목1호" localSheetId="55">#REF!</definedName>
    <definedName name="철목2호" localSheetId="55">#REF!</definedName>
    <definedName name="철목3호" localSheetId="55">#REF!</definedName>
    <definedName name="철목4호" localSheetId="55">#REF!</definedName>
    <definedName name="철콘" localSheetId="55">#REF!</definedName>
    <definedName name="철콘견적" localSheetId="55">#REF!</definedName>
    <definedName name="철콘번호" localSheetId="55">#REF!</definedName>
    <definedName name="청림1호" localSheetId="55">#REF!</definedName>
    <definedName name="청림2호" localSheetId="55">#REF!</definedName>
    <definedName name="청림3호" localSheetId="55">#REF!</definedName>
    <definedName name="총공사비" localSheetId="55">#REF!</definedName>
    <definedName name="총괄" localSheetId="55">#REF!</definedName>
    <definedName name="총괄표0" localSheetId="55" hidden="1">#REF!</definedName>
    <definedName name="총원가" localSheetId="55">#REF!</definedName>
    <definedName name="칠" localSheetId="55">#REF!</definedName>
    <definedName name="ㅌㅌㅌㅌㅌㅌㅌ" localSheetId="55">#REF!</definedName>
    <definedName name="토" localSheetId="55" hidden="1">#REF!</definedName>
    <definedName name="팔" localSheetId="55" hidden="1">#REF!</definedName>
    <definedName name="펌프구경" localSheetId="55">#REF!</definedName>
    <definedName name="평택" localSheetId="55">#REF!</definedName>
    <definedName name="표지" localSheetId="55" hidden="1">#REF!</definedName>
    <definedName name="프린트" localSheetId="55">#REF!</definedName>
    <definedName name="ㅎ" localSheetId="55">#REF!</definedName>
    <definedName name="ㅎ314" localSheetId="55">#REF!</definedName>
    <definedName name="ㅎ384" localSheetId="55">#REF!</definedName>
    <definedName name="ㅎㄹㄹ" localSheetId="55">#REF!</definedName>
    <definedName name="하도급계획서" localSheetId="55">#REF!</definedName>
    <definedName name="한" localSheetId="55" hidden="1">#REF!</definedName>
    <definedName name="한교1호" localSheetId="55">#REF!</definedName>
    <definedName name="한교2호" localSheetId="55">#REF!</definedName>
    <definedName name="한교3호" localSheetId="55">#REF!</definedName>
    <definedName name="한전" localSheetId="55">#REF!</definedName>
    <definedName name="한전수탁비" localSheetId="55">#REF!</definedName>
    <definedName name="할증" localSheetId="55">#REF!</definedName>
    <definedName name="합계" localSheetId="55">#REF!</definedName>
    <definedName name="행삭제" localSheetId="55">#REF!</definedName>
    <definedName name="현천기자재비" localSheetId="55">#REF!</definedName>
    <definedName name="화신1호" localSheetId="55">#REF!</definedName>
    <definedName name="화신2호" localSheetId="55">#REF!</definedName>
    <definedName name="화신기존1" localSheetId="55">#REF!</definedName>
    <definedName name="화신기존2" localSheetId="55">#REF!</definedName>
    <definedName name="환산계수" localSheetId="55">#REF!</definedName>
    <definedName name="회사명" localSheetId="55">#REF!</definedName>
    <definedName name="회시1호" localSheetId="55">#REF!</definedName>
    <definedName name="회시2호" localSheetId="55">#REF!</definedName>
    <definedName name="희선" localSheetId="55">#REF!,#REF!,#REF!,#REF!,#REF!,#REF!,#REF!,#REF!,#REF!,#REF!,#REF!,#REF!,#REF!,#REF!,#REF!,#REF!,#REF!,#REF!,#REF!</definedName>
    <definedName name="ㅗ1433" localSheetId="55">#REF!</definedName>
    <definedName name="ㅗㅓㅏ" localSheetId="55">#REF!</definedName>
    <definedName name="ㅠ" localSheetId="55">#REF!</definedName>
    <definedName name="ㅠ1" localSheetId="55">#REF!</definedName>
    <definedName name="ㅠ121" localSheetId="55">#REF!</definedName>
    <definedName name="_xlnm.Print_Area" localSheetId="55">'3.1M0510'!$A$1:$I$34</definedName>
    <definedName name="\e" localSheetId="56">#REF!</definedName>
    <definedName name="\g" localSheetId="56">#REF!</definedName>
    <definedName name="\O" localSheetId="56">#REF!</definedName>
    <definedName name="\s" localSheetId="56">#REF!</definedName>
    <definedName name="_\D" localSheetId="56">#REF!</definedName>
    <definedName name="_\X" localSheetId="56">#REF!</definedName>
    <definedName name="________cap11" localSheetId="56">#REF!</definedName>
    <definedName name="_______cap11" localSheetId="56">#REF!</definedName>
    <definedName name="______cap11" localSheetId="56">#REF!</definedName>
    <definedName name="_____key2" localSheetId="56" hidden="1">#REF!</definedName>
    <definedName name="____key2" localSheetId="56" hidden="1">#REF!</definedName>
    <definedName name="____YO1" localSheetId="56">#REF!</definedName>
    <definedName name="____총괄표" localSheetId="56" hidden="1">#REF!</definedName>
    <definedName name="___BMK10" localSheetId="56">#REF!</definedName>
    <definedName name="___HSH1" localSheetId="56">#REF!</definedName>
    <definedName name="___HSH2" localSheetId="56">#REF!</definedName>
    <definedName name="___HTB2" localSheetId="56">#REF!</definedName>
    <definedName name="___HTS1" localSheetId="56">#REF!</definedName>
    <definedName name="___key2" localSheetId="56" hidden="1">#REF!</definedName>
    <definedName name="___MS1" localSheetId="56">#REF!</definedName>
    <definedName name="___mu1" localSheetId="56">#REF!</definedName>
    <definedName name="___mu2" localSheetId="56">#REF!</definedName>
    <definedName name="___mu3" localSheetId="56">#REF!</definedName>
    <definedName name="___na7" localSheetId="56">#REF!</definedName>
    <definedName name="___nf1" localSheetId="56">#REF!</definedName>
    <definedName name="___nf2" localSheetId="56">#REF!</definedName>
    <definedName name="___nf3" localSheetId="56">#REF!</definedName>
    <definedName name="___ng30" localSheetId="56">#REF!</definedName>
    <definedName name="___ng35" localSheetId="56">#REF!</definedName>
    <definedName name="___NP1" localSheetId="56">#REF!</definedName>
    <definedName name="___NP2" localSheetId="56">#REF!</definedName>
    <definedName name="___NSH1" localSheetId="56">#REF!</definedName>
    <definedName name="___NSH2" localSheetId="56">#REF!</definedName>
    <definedName name="___pa7" localSheetId="56">#REF!</definedName>
    <definedName name="___pf1" localSheetId="56">#REF!</definedName>
    <definedName name="___pf2" localSheetId="56">#REF!</definedName>
    <definedName name="___pf3" localSheetId="56">#REF!</definedName>
    <definedName name="___pg30" localSheetId="56">#REF!</definedName>
    <definedName name="___pg35" localSheetId="56">#REF!</definedName>
    <definedName name="___ppa7" localSheetId="56">#REF!</definedName>
    <definedName name="___ppf1" localSheetId="56">#REF!</definedName>
    <definedName name="___ppf2" localSheetId="56">#REF!</definedName>
    <definedName name="___ppf3" localSheetId="56">#REF!</definedName>
    <definedName name="___ppg30" localSheetId="56">#REF!</definedName>
    <definedName name="___ppg35" localSheetId="56">#REF!</definedName>
    <definedName name="___QTY10" localSheetId="56">#REF!</definedName>
    <definedName name="___UPR10" localSheetId="56">#REF!</definedName>
    <definedName name="___vrc25" localSheetId="56">#REF!</definedName>
    <definedName name="___YO1" localSheetId="56">#REF!</definedName>
    <definedName name="___총괄표" localSheetId="56" hidden="1">#REF!</definedName>
    <definedName name="__16_3_0Crite" localSheetId="56">#REF!</definedName>
    <definedName name="__17_3_0Criteria" localSheetId="56">#REF!</definedName>
    <definedName name="__18_3__Crite" localSheetId="56">#REF!</definedName>
    <definedName name="__19_3__Criteria" localSheetId="56">#REF!</definedName>
    <definedName name="__20A15_" localSheetId="56">#REF!</definedName>
    <definedName name="__21G_0Extr" localSheetId="56">#REF!</definedName>
    <definedName name="__22G_0Extract" localSheetId="56">#REF!</definedName>
    <definedName name="__23G__Extr" localSheetId="56">#REF!</definedName>
    <definedName name="__24G__Extract" localSheetId="56">#REF!</definedName>
    <definedName name="__BMK10" localSheetId="56">#REF!</definedName>
    <definedName name="__cap11" localSheetId="56">#REF!</definedName>
    <definedName name="__HSH1" localSheetId="56">#REF!</definedName>
    <definedName name="__HSH2" localSheetId="56">#REF!</definedName>
    <definedName name="__HTB2" localSheetId="56">#REF!</definedName>
    <definedName name="__HTS1" localSheetId="56">#REF!</definedName>
    <definedName name="__key2" localSheetId="56" hidden="1">#REF!</definedName>
    <definedName name="__MS1" localSheetId="56">#REF!</definedName>
    <definedName name="__mu1" localSheetId="56">#REF!</definedName>
    <definedName name="__mu2" localSheetId="56">#REF!</definedName>
    <definedName name="__mu3" localSheetId="56">#REF!</definedName>
    <definedName name="__na7" localSheetId="56">#REF!</definedName>
    <definedName name="__nf1" localSheetId="56">#REF!</definedName>
    <definedName name="__nf2" localSheetId="56">#REF!</definedName>
    <definedName name="__nf3" localSheetId="56">#REF!</definedName>
    <definedName name="__ng30" localSheetId="56">#REF!</definedName>
    <definedName name="__ng35" localSheetId="56">#REF!</definedName>
    <definedName name="__NP1" localSheetId="56">#REF!</definedName>
    <definedName name="__NP2" localSheetId="56">#REF!</definedName>
    <definedName name="__NSH1" localSheetId="56">#REF!</definedName>
    <definedName name="__NSH2" localSheetId="56">#REF!</definedName>
    <definedName name="__pa7" localSheetId="56">#REF!</definedName>
    <definedName name="__pf1" localSheetId="56">#REF!</definedName>
    <definedName name="__pf2" localSheetId="56">#REF!</definedName>
    <definedName name="__pf3" localSheetId="56">#REF!</definedName>
    <definedName name="__pg30" localSheetId="56">#REF!</definedName>
    <definedName name="__pg35" localSheetId="56">#REF!</definedName>
    <definedName name="__ppa7" localSheetId="56">#REF!</definedName>
    <definedName name="__ppf1" localSheetId="56">#REF!</definedName>
    <definedName name="__ppf2" localSheetId="56">#REF!</definedName>
    <definedName name="__ppf3" localSheetId="56">#REF!</definedName>
    <definedName name="__ppg30" localSheetId="56">#REF!</definedName>
    <definedName name="__ppg35" localSheetId="56">#REF!</definedName>
    <definedName name="__QTY10" localSheetId="56">#REF!</definedName>
    <definedName name="__UPR10" localSheetId="56">#REF!</definedName>
    <definedName name="__vrc25" localSheetId="56">#REF!</definedName>
    <definedName name="__YO1" localSheetId="56">#REF!</definedName>
    <definedName name="__총괄표" localSheetId="56" hidden="1">#REF!</definedName>
    <definedName name="_000年.xls" localSheetId="56">#REF!</definedName>
    <definedName name="_001年.xls" localSheetId="56">#REF!</definedName>
    <definedName name="_002年.xls" localSheetId="56">#REF!</definedName>
    <definedName name="_16.025_8.297_18.65__10.5" localSheetId="56">#REF!</definedName>
    <definedName name="_16_3_0Crite" localSheetId="56">#REF!</definedName>
    <definedName name="_17_3_0Criteria" localSheetId="56">#REF!</definedName>
    <definedName name="_18_3__Crite" localSheetId="56">#REF!</definedName>
    <definedName name="_19_3__Criteria" localSheetId="56">#REF!</definedName>
    <definedName name="_1공장" localSheetId="56">#REF!</definedName>
    <definedName name="_20A15_" localSheetId="56">#REF!</definedName>
    <definedName name="_21G_0Extr" localSheetId="56">#REF!</definedName>
    <definedName name="_22G_0Extract" localSheetId="56">#REF!</definedName>
    <definedName name="_23G__Extr" localSheetId="56">#REF!</definedName>
    <definedName name="_24G__Extract" localSheetId="56">#REF!</definedName>
    <definedName name="_2공장" localSheetId="56">#REF!</definedName>
    <definedName name="_3공장" localSheetId="56">#REF!</definedName>
    <definedName name="_58_3" localSheetId="56">#REF!</definedName>
    <definedName name="_61_3_0Crite" localSheetId="56">#REF!</definedName>
    <definedName name="_64_3_0Criteria" localSheetId="56">#REF!</definedName>
    <definedName name="_67_3__Crite" localSheetId="56">#REF!</definedName>
    <definedName name="_70_3__Criteria" localSheetId="56">#REF!</definedName>
    <definedName name="_71A15_" localSheetId="56">#REF!</definedName>
    <definedName name="_74G" localSheetId="56">#REF!</definedName>
    <definedName name="_77G_0Extr" localSheetId="56">#REF!</definedName>
    <definedName name="_80G_0Extract" localSheetId="56">#REF!</definedName>
    <definedName name="_83G__Extr" localSheetId="56">#REF!</definedName>
    <definedName name="_86G__Extract" localSheetId="56">#REF!</definedName>
    <definedName name="_A" localSheetId="56">#REF!</definedName>
    <definedName name="_BMK10" localSheetId="56">#REF!</definedName>
    <definedName name="_cap11" localSheetId="56">#REF!</definedName>
    <definedName name="_Dist_Bin" localSheetId="56" hidden="1">#REF!</definedName>
    <definedName name="_Dist_Values" localSheetId="56" hidden="1">#REF!</definedName>
    <definedName name="_Fill" localSheetId="56" hidden="1">#REF!</definedName>
    <definedName name="_HSH1" localSheetId="56">#REF!</definedName>
    <definedName name="_HSH2" localSheetId="56">#REF!</definedName>
    <definedName name="_HTB2" localSheetId="56">#REF!</definedName>
    <definedName name="_HTS1" localSheetId="56">#REF!</definedName>
    <definedName name="_Key1" localSheetId="56" hidden="1">#REF!</definedName>
    <definedName name="_Key2" localSheetId="56" hidden="1">#REF!</definedName>
    <definedName name="_MS1" localSheetId="56">#REF!</definedName>
    <definedName name="_mu1" localSheetId="56">#REF!</definedName>
    <definedName name="_mu2" localSheetId="56">#REF!</definedName>
    <definedName name="_mu3" localSheetId="56">#REF!</definedName>
    <definedName name="_na7" localSheetId="56">#REF!</definedName>
    <definedName name="_nf1" localSheetId="56">#REF!</definedName>
    <definedName name="_nf2" localSheetId="56">#REF!</definedName>
    <definedName name="_nf3" localSheetId="56">#REF!</definedName>
    <definedName name="_ng30" localSheetId="56">#REF!</definedName>
    <definedName name="_ng35" localSheetId="56">#REF!</definedName>
    <definedName name="_NP1" localSheetId="56">#REF!</definedName>
    <definedName name="_NP2" localSheetId="56">#REF!</definedName>
    <definedName name="_NSH1" localSheetId="56">#REF!</definedName>
    <definedName name="_NSH2" localSheetId="56">#REF!</definedName>
    <definedName name="_pa7" localSheetId="56">#REF!</definedName>
    <definedName name="_pf1" localSheetId="56">#REF!</definedName>
    <definedName name="_pf2" localSheetId="56">#REF!</definedName>
    <definedName name="_pf3" localSheetId="56">#REF!</definedName>
    <definedName name="_pg30" localSheetId="56">#REF!</definedName>
    <definedName name="_pg35" localSheetId="56">#REF!</definedName>
    <definedName name="_ppa7" localSheetId="56">#REF!</definedName>
    <definedName name="_ppf1" localSheetId="56">#REF!</definedName>
    <definedName name="_ppf2" localSheetId="56">#REF!</definedName>
    <definedName name="_ppf3" localSheetId="56">#REF!</definedName>
    <definedName name="_ppg30" localSheetId="56">#REF!</definedName>
    <definedName name="_ppg35" localSheetId="56">#REF!</definedName>
    <definedName name="_QTY10" localSheetId="56">#REF!</definedName>
    <definedName name="_Sort" localSheetId="56" hidden="1">#REF!</definedName>
    <definedName name="_Table1_In1" localSheetId="56" hidden="1">#REF!</definedName>
    <definedName name="_Table1_Out" localSheetId="56" hidden="1">#REF!</definedName>
    <definedName name="_UPR10" localSheetId="56">#REF!</definedName>
    <definedName name="_vrc25" localSheetId="56">#REF!</definedName>
    <definedName name="_YO1" localSheetId="56">#REF!</definedName>
    <definedName name="_총괄표" localSheetId="56" hidden="1">#REF!</definedName>
    <definedName name="A_1" localSheetId="56">#REF!</definedName>
    <definedName name="A_2" localSheetId="56">#REF!</definedName>
    <definedName name="A_3" localSheetId="56">#REF!</definedName>
    <definedName name="A_4" localSheetId="56">#REF!</definedName>
    <definedName name="A_5" localSheetId="56">#REF!</definedName>
    <definedName name="A_6" localSheetId="56">#REF!</definedName>
    <definedName name="A1_" localSheetId="56">#REF!</definedName>
    <definedName name="A15." localSheetId="56">#REF!</definedName>
    <definedName name="A2_" localSheetId="56">#REF!</definedName>
    <definedName name="A3_" localSheetId="56">#REF!</definedName>
    <definedName name="A315yoo1" localSheetId="56">#REF!</definedName>
    <definedName name="A4_" localSheetId="56">#REF!</definedName>
    <definedName name="A5_" localSheetId="56">#REF!</definedName>
    <definedName name="A7_" localSheetId="56">#REF!</definedName>
    <definedName name="A8_" localSheetId="56">#REF!</definedName>
    <definedName name="A9_" localSheetId="56">#REF!</definedName>
    <definedName name="AA" localSheetId="56" hidden="1">#REF!</definedName>
    <definedName name="AMOUNT" localSheetId="56">#REF!</definedName>
    <definedName name="are" localSheetId="56">#REF!</definedName>
    <definedName name="as" localSheetId="56" hidden="1">#REF!</definedName>
    <definedName name="b_1" localSheetId="56">#REF!</definedName>
    <definedName name="B0" localSheetId="56">#REF!</definedName>
    <definedName name="B1_" localSheetId="56">#REF!</definedName>
    <definedName name="B1381." localSheetId="56">#REF!</definedName>
    <definedName name="B1A" localSheetId="56">#REF!</definedName>
    <definedName name="B1WL" localSheetId="56">#REF!</definedName>
    <definedName name="B1WR" localSheetId="56">#REF!</definedName>
    <definedName name="B2A" localSheetId="56">#REF!</definedName>
    <definedName name="B2WL" localSheetId="56">#REF!</definedName>
    <definedName name="B2WR" localSheetId="56">#REF!</definedName>
    <definedName name="B3A" localSheetId="56">#REF!</definedName>
    <definedName name="B4A" localSheetId="56">#REF!</definedName>
    <definedName name="B5A" localSheetId="56">#REF!</definedName>
    <definedName name="B6A" localSheetId="56">#REF!</definedName>
    <definedName name="B7A" localSheetId="56">#REF!</definedName>
    <definedName name="B8A" localSheetId="56">#REF!</definedName>
    <definedName name="BA" localSheetId="56">#REF!</definedName>
    <definedName name="BAE_GWANG_GONG" localSheetId="56">#REF!</definedName>
    <definedName name="BB" localSheetId="56">#REF!</definedName>
    <definedName name="bbb" localSheetId="56">#REF!</definedName>
    <definedName name="BHU" localSheetId="56">#REF!</definedName>
    <definedName name="BI_GAE_GONG" localSheetId="56">#REF!</definedName>
    <definedName name="BIGO" localSheetId="56">#REF!</definedName>
    <definedName name="BJ_GLF" localSheetId="56">#REF!</definedName>
    <definedName name="BJ_LR" localSheetId="56">#REF!</definedName>
    <definedName name="BMO" localSheetId="56">#REF!</definedName>
    <definedName name="BO" localSheetId="56">#REF!</definedName>
    <definedName name="BO_ON_GONG" localSheetId="56">#REF!</definedName>
    <definedName name="BO_TONG_IN_BU" localSheetId="56">#REF!</definedName>
    <definedName name="BSH" localSheetId="56">#REF!</definedName>
    <definedName name="BV" localSheetId="56">#REF!</definedName>
    <definedName name="C_1" localSheetId="56">#REF!</definedName>
    <definedName name="C_2" localSheetId="56">#REF!</definedName>
    <definedName name="C_3" localSheetId="56">#REF!</definedName>
    <definedName name="cap" localSheetId="56">#REF!</definedName>
    <definedName name="CCC" localSheetId="56">#REF!</definedName>
    <definedName name="CHUK_RYANG_SA" localSheetId="56">#REF!</definedName>
    <definedName name="CHUL_GOL_GONG" localSheetId="56">#REF!</definedName>
    <definedName name="CHUL_GONG" localSheetId="56">#REF!</definedName>
    <definedName name="CIVIL" localSheetId="56">#REF!</definedName>
    <definedName name="CKSP" localSheetId="56">#REF!</definedName>
    <definedName name="Client" localSheetId="56">#REF!</definedName>
    <definedName name="CM" localSheetId="56">#REF!</definedName>
    <definedName name="COD" localSheetId="56">#REF!</definedName>
    <definedName name="CODE" localSheetId="56">#REF!</definedName>
    <definedName name="cola" localSheetId="56">#REF!</definedName>
    <definedName name="cola11" localSheetId="56">#REF!</definedName>
    <definedName name="colb" localSheetId="56">#REF!</definedName>
    <definedName name="Conc_A" localSheetId="56">#REF!</definedName>
    <definedName name="Conc_C" localSheetId="56">#REF!</definedName>
    <definedName name="COST" localSheetId="56" hidden="1">#REF!</definedName>
    <definedName name="COSTT" localSheetId="56" hidden="1">#REF!</definedName>
    <definedName name="CPK" localSheetId="56">#REF!</definedName>
    <definedName name="CR" localSheetId="56">#REF!</definedName>
    <definedName name="D0" localSheetId="56">#REF!</definedName>
    <definedName name="D00" localSheetId="56">#REF!</definedName>
    <definedName name="D000" localSheetId="56">#REF!</definedName>
    <definedName name="DAN" localSheetId="56">#REF!</definedName>
    <definedName name="DANGA" localSheetId="56">#REF!,#REF!</definedName>
    <definedName name="danga2" localSheetId="56">#REF!,#REF!</definedName>
    <definedName name="Database" localSheetId="56" hidden="1">#REF!</definedName>
    <definedName name="database2" localSheetId="56">#REF!</definedName>
    <definedName name="date" localSheetId="56">#REF!</definedName>
    <definedName name="Date_Bidding" localSheetId="56">#REF!</definedName>
    <definedName name="DE" localSheetId="56">#REF!</definedName>
    <definedName name="DF" localSheetId="56">#REF!</definedName>
    <definedName name="dl" localSheetId="56">#REF!</definedName>
    <definedName name="DO_JANG_GONG" localSheetId="56">#REF!</definedName>
    <definedName name="DPI" localSheetId="56">#REF!</definedName>
    <definedName name="DPP" localSheetId="56">#REF!</definedName>
    <definedName name="DS" localSheetId="56">#REF!</definedName>
    <definedName name="DSVP" localSheetId="56">#REF!</definedName>
    <definedName name="DUCT_GONG" localSheetId="56">#REF!</definedName>
    <definedName name="E10M" localSheetId="56">#REF!</definedName>
    <definedName name="E10P" localSheetId="56">#REF!</definedName>
    <definedName name="E11M" localSheetId="56">#REF!</definedName>
    <definedName name="E11P" localSheetId="56">#REF!</definedName>
    <definedName name="E12M" localSheetId="56">#REF!</definedName>
    <definedName name="E12P" localSheetId="56">#REF!</definedName>
    <definedName name="E13M" localSheetId="56">#REF!</definedName>
    <definedName name="E13P" localSheetId="56">#REF!</definedName>
    <definedName name="E14M" localSheetId="56">#REF!</definedName>
    <definedName name="E14P" localSheetId="56">#REF!</definedName>
    <definedName name="E15M" localSheetId="56">#REF!</definedName>
    <definedName name="E15P" localSheetId="56">#REF!</definedName>
    <definedName name="E16M" localSheetId="56">#REF!</definedName>
    <definedName name="E16P" localSheetId="56">#REF!</definedName>
    <definedName name="E17M" localSheetId="56">#REF!</definedName>
    <definedName name="E17P" localSheetId="56">#REF!</definedName>
    <definedName name="E18M" localSheetId="56">#REF!</definedName>
    <definedName name="E18P" localSheetId="56">#REF!</definedName>
    <definedName name="E19M" localSheetId="56">#REF!</definedName>
    <definedName name="E19P" localSheetId="56">#REF!</definedName>
    <definedName name="E1E" localSheetId="56">#REF!</definedName>
    <definedName name="E1M" localSheetId="56">#REF!</definedName>
    <definedName name="E1P" localSheetId="56">#REF!</definedName>
    <definedName name="E20M" localSheetId="56">#REF!</definedName>
    <definedName name="E20P" localSheetId="56">#REF!</definedName>
    <definedName name="E21M" localSheetId="56">#REF!</definedName>
    <definedName name="E21P" localSheetId="56">#REF!</definedName>
    <definedName name="E22M" localSheetId="56">#REF!</definedName>
    <definedName name="E22P" localSheetId="56">#REF!</definedName>
    <definedName name="E23M" localSheetId="56">#REF!</definedName>
    <definedName name="E23P" localSheetId="56">#REF!</definedName>
    <definedName name="E24M" localSheetId="56">#REF!</definedName>
    <definedName name="E24P" localSheetId="56">#REF!</definedName>
    <definedName name="E26E" localSheetId="56">#REF!</definedName>
    <definedName name="E26M" localSheetId="56">#REF!</definedName>
    <definedName name="E26P" localSheetId="56">#REF!</definedName>
    <definedName name="E27E" localSheetId="56">#REF!</definedName>
    <definedName name="E27M" localSheetId="56">#REF!</definedName>
    <definedName name="E27P" localSheetId="56">#REF!</definedName>
    <definedName name="E28E" localSheetId="56">#REF!</definedName>
    <definedName name="E28M" localSheetId="56">#REF!</definedName>
    <definedName name="E28P" localSheetId="56">#REF!</definedName>
    <definedName name="E29M" localSheetId="56">#REF!</definedName>
    <definedName name="E29P" localSheetId="56">#REF!</definedName>
    <definedName name="E2E" localSheetId="56">#REF!</definedName>
    <definedName name="E2M" localSheetId="56">#REF!</definedName>
    <definedName name="E2P" localSheetId="56">#REF!</definedName>
    <definedName name="E30M" localSheetId="56">#REF!</definedName>
    <definedName name="E30P" localSheetId="56">#REF!</definedName>
    <definedName name="E35M" localSheetId="56">#REF!</definedName>
    <definedName name="E35P" localSheetId="56">#REF!</definedName>
    <definedName name="E3P" localSheetId="56">#REF!</definedName>
    <definedName name="E43M" localSheetId="56">#REF!</definedName>
    <definedName name="E43P" localSheetId="56">#REF!</definedName>
    <definedName name="E44M" localSheetId="56">#REF!</definedName>
    <definedName name="E44P" localSheetId="56">#REF!</definedName>
    <definedName name="E45M" localSheetId="56">#REF!</definedName>
    <definedName name="E45P" localSheetId="56">#REF!</definedName>
    <definedName name="E46M" localSheetId="56">#REF!</definedName>
    <definedName name="E46P" localSheetId="56">#REF!</definedName>
    <definedName name="E47M" localSheetId="56">#REF!</definedName>
    <definedName name="E47P" localSheetId="56">#REF!</definedName>
    <definedName name="E49M" localSheetId="56">#REF!</definedName>
    <definedName name="E49P" localSheetId="56">#REF!</definedName>
    <definedName name="E4M" localSheetId="56">#REF!</definedName>
    <definedName name="E4P" localSheetId="56">#REF!</definedName>
    <definedName name="E50M" localSheetId="56">#REF!</definedName>
    <definedName name="E50P" localSheetId="56">#REF!</definedName>
    <definedName name="E51E" localSheetId="56">#REF!</definedName>
    <definedName name="E5M" localSheetId="56">#REF!</definedName>
    <definedName name="E5P" localSheetId="56">#REF!</definedName>
    <definedName name="E6M" localSheetId="56">#REF!</definedName>
    <definedName name="E6P" localSheetId="56">#REF!</definedName>
    <definedName name="E7M" localSheetId="56">#REF!</definedName>
    <definedName name="E7P" localSheetId="56">#REF!</definedName>
    <definedName name="E8M" localSheetId="56">#REF!</definedName>
    <definedName name="E8P" localSheetId="56">#REF!</definedName>
    <definedName name="E9M" localSheetId="56">#REF!</definedName>
    <definedName name="E9P" localSheetId="56">#REF!</definedName>
    <definedName name="eee" localSheetId="56" hidden="1">#REF!</definedName>
    <definedName name="Exchange_Rate" localSheetId="56">#REF!</definedName>
    <definedName name="Extract_MI" localSheetId="56">#REF!</definedName>
    <definedName name="fact" localSheetId="56">#REF!</definedName>
    <definedName name="FD" localSheetId="56">#REF!</definedName>
    <definedName name="FEEL" localSheetId="56">#REF!</definedName>
    <definedName name="fjkf" localSheetId="56">#REF!</definedName>
    <definedName name="Form" localSheetId="56">#REF!</definedName>
    <definedName name="fvdsa" localSheetId="56">#REF!</definedName>
    <definedName name="fwk" localSheetId="56">#REF!</definedName>
    <definedName name="GAE_JANG_GONG" localSheetId="56">#REF!</definedName>
    <definedName name="GEMCO" localSheetId="56" hidden="1">#REF!</definedName>
    <definedName name="gfdgdgdf" localSheetId="56">#REF!</definedName>
    <definedName name="gfggfr" localSheetId="56">#REF!</definedName>
    <definedName name="GG" localSheetId="56">#REF!</definedName>
    <definedName name="GGGG" localSheetId="56">#REF!</definedName>
    <definedName name="gh" localSheetId="56">#REF!</definedName>
    <definedName name="GI_GAE_SUL_CHI_GONG" localSheetId="56">#REF!</definedName>
    <definedName name="GJ" localSheetId="56">#REF!</definedName>
    <definedName name="gjj" localSheetId="56">#REF!</definedName>
    <definedName name="GK" localSheetId="56">#REF!</definedName>
    <definedName name="GONGCODE" localSheetId="56">#REF!</definedName>
    <definedName name="grew" localSheetId="56" hidden="1">#REF!</definedName>
    <definedName name="Gtb" localSheetId="56">#REF!</definedName>
    <definedName name="gtbtt" localSheetId="56">#REF!</definedName>
    <definedName name="GUMAK" localSheetId="56">#REF!</definedName>
    <definedName name="Gxl" localSheetId="56">#REF!</definedName>
    <definedName name="gxltt" localSheetId="56">#REF!</definedName>
    <definedName name="GY" localSheetId="56">#REF!</definedName>
    <definedName name="H1L" localSheetId="56">#REF!</definedName>
    <definedName name="H1R" localSheetId="56">#REF!</definedName>
    <definedName name="H1WL" localSheetId="56">#REF!</definedName>
    <definedName name="H1WR" localSheetId="56">#REF!</definedName>
    <definedName name="H2L" localSheetId="56">#REF!</definedName>
    <definedName name="H2R" localSheetId="56">#REF!</definedName>
    <definedName name="H2WL" localSheetId="56">#REF!</definedName>
    <definedName name="H2WR" localSheetId="56">#REF!</definedName>
    <definedName name="H3L" localSheetId="56">#REF!</definedName>
    <definedName name="H3R" localSheetId="56">#REF!</definedName>
    <definedName name="H3WL" localSheetId="56">#REF!</definedName>
    <definedName name="H3WR" localSheetId="56">#REF!</definedName>
    <definedName name="H4L" localSheetId="56">#REF!</definedName>
    <definedName name="H4R" localSheetId="56">#REF!</definedName>
    <definedName name="H5L" localSheetId="56">#REF!</definedName>
    <definedName name="H5R" localSheetId="56">#REF!</definedName>
    <definedName name="H6L" localSheetId="56">#REF!</definedName>
    <definedName name="H6R" localSheetId="56">#REF!</definedName>
    <definedName name="H7L" localSheetId="56">#REF!</definedName>
    <definedName name="H7R" localSheetId="56">#REF!</definedName>
    <definedName name="H9A" localSheetId="56">#REF!</definedName>
    <definedName name="HAF" localSheetId="56">#REF!</definedName>
    <definedName name="han" localSheetId="56" hidden="1">#REF!</definedName>
    <definedName name="hanliangbiao" localSheetId="56">#REF!</definedName>
    <definedName name="hardwar" localSheetId="56" hidden="1">#REF!</definedName>
    <definedName name="HBV" localSheetId="56">#REF!</definedName>
    <definedName name="HCR" localSheetId="56">#REF!</definedName>
    <definedName name="HDSVP" localSheetId="56">#REF!</definedName>
    <definedName name="HHAF" localSheetId="56">#REF!</definedName>
    <definedName name="HHMF" localSheetId="56">#REF!</definedName>
    <definedName name="HL" localSheetId="56">#REF!</definedName>
    <definedName name="HMF" localSheetId="56">#REF!</definedName>
    <definedName name="HMOTOR" localSheetId="56">#REF!</definedName>
    <definedName name="HPUMP" localSheetId="56">#REF!</definedName>
    <definedName name="HR" localSheetId="56">#REF!</definedName>
    <definedName name="HSH" localSheetId="56">#REF!</definedName>
    <definedName name="HSV" localSheetId="56">#REF!</definedName>
    <definedName name="htb" localSheetId="56">#REF!</definedName>
    <definedName name="hts" localSheetId="56">#REF!</definedName>
    <definedName name="HVAFP" localSheetId="56">#REF!</definedName>
    <definedName name="HVMF" localSheetId="56">#REF!</definedName>
    <definedName name="HWEI" localSheetId="56">#REF!</definedName>
    <definedName name="HWL" localSheetId="56">#REF!</definedName>
    <definedName name="HWR" localSheetId="56">#REF!</definedName>
    <definedName name="i" localSheetId="56">#REF!</definedName>
    <definedName name="ID" localSheetId="56">#REF!,#REF!</definedName>
    <definedName name="JA" localSheetId="56">#REF!</definedName>
    <definedName name="JE_GWAN_GONG" localSheetId="56">#REF!</definedName>
    <definedName name="jg" localSheetId="56">#REF!</definedName>
    <definedName name="jhjyg" localSheetId="56">#REF!</definedName>
    <definedName name="JK" localSheetId="56">#REF!</definedName>
    <definedName name="JUNG_GI_UN_JUN" localSheetId="56">#REF!</definedName>
    <definedName name="kim" localSheetId="56">#REF!</definedName>
    <definedName name="KJ" localSheetId="56">#REF!</definedName>
    <definedName name="kjjh" localSheetId="56">#REF!</definedName>
    <definedName name="kk" localSheetId="56" hidden="1">#REF!</definedName>
    <definedName name="LA" localSheetId="56">#REF!</definedName>
    <definedName name="Labor_Cost" localSheetId="56">#REF!</definedName>
    <definedName name="lf" localSheetId="56">#REF!</definedName>
    <definedName name="lll" localSheetId="56">#REF!</definedName>
    <definedName name="lllllll" localSheetId="56">#REF!</definedName>
    <definedName name="LMO" localSheetId="56">#REF!</definedName>
    <definedName name="LPI" localSheetId="56">#REF!</definedName>
    <definedName name="LSH" localSheetId="56">#REF!</definedName>
    <definedName name="Material" localSheetId="56">#REF!</definedName>
    <definedName name="MD" localSheetId="56">#REF!</definedName>
    <definedName name="MOK_DO_GONG" localSheetId="56">#REF!</definedName>
    <definedName name="MOK_GONG" localSheetId="56">#REF!</definedName>
    <definedName name="MONEY" localSheetId="56">#REF!,#REF!</definedName>
    <definedName name="MOTOR" localSheetId="56">#REF!</definedName>
    <definedName name="ms" localSheetId="56">#REF!</definedName>
    <definedName name="msc" localSheetId="56">#REF!</definedName>
    <definedName name="n" localSheetId="56" hidden="1">#REF!</definedName>
    <definedName name="N1S" localSheetId="56">#REF!</definedName>
    <definedName name="N2S" localSheetId="56">#REF!</definedName>
    <definedName name="N3S" localSheetId="56">#REF!</definedName>
    <definedName name="NAME" localSheetId="56">#REF!</definedName>
    <definedName name="NDO" localSheetId="56">#REF!</definedName>
    <definedName name="NK" localSheetId="56">#REF!</definedName>
    <definedName name="NO" localSheetId="56">#REF!</definedName>
    <definedName name="NPI" localSheetId="56">#REF!</definedName>
    <definedName name="ns" localSheetId="56">#REF!</definedName>
    <definedName name="NSH" localSheetId="56">#REF!</definedName>
    <definedName name="NSO" localSheetId="56">#REF!</definedName>
    <definedName name="o" localSheetId="56">#REF!</definedName>
    <definedName name="OOO" localSheetId="56">#REF!</definedName>
    <definedName name="p_all" localSheetId="56">#REF!</definedName>
    <definedName name="Pad_1" localSheetId="56">#REF!</definedName>
    <definedName name="PC_Pile" localSheetId="56">#REF!</definedName>
    <definedName name="Period_Const" localSheetId="56">#REF!</definedName>
    <definedName name="Pile_Driving" localSheetId="56">#REF!</definedName>
    <definedName name="PLANT_BAE_GWAN_GONG" localSheetId="56">#REF!</definedName>
    <definedName name="PLANT_GI_GAE_SUL_CHI_GONG" localSheetId="56">#REF!</definedName>
    <definedName name="PLANT_JE_GWAN_GONG" localSheetId="56">#REF!</definedName>
    <definedName name="PLANT_JUN_GONG" localSheetId="56">#REF!</definedName>
    <definedName name="PLANT_YONG_JUB_GONG" localSheetId="56">#REF!</definedName>
    <definedName name="plast" localSheetId="56">#REF!</definedName>
    <definedName name="PPP" localSheetId="56">#REF!</definedName>
    <definedName name="pps" localSheetId="56">#REF!</definedName>
    <definedName name="PRICE" localSheetId="56">#REF!</definedName>
    <definedName name="PRIN_TITLES" localSheetId="56">#REF!</definedName>
    <definedName name="Print_Area\C" localSheetId="56">#REF!</definedName>
    <definedName name="Print_Area_MI" localSheetId="56">#REF!</definedName>
    <definedName name="PRINT_AREA_MI1" localSheetId="56">#REF!</definedName>
    <definedName name="_xlnm.Print_Titles" localSheetId="56">#REF!</definedName>
    <definedName name="Print_Titles_MI" localSheetId="56">#REF!</definedName>
    <definedName name="PRINT_TITLES_MI1" localSheetId="56">#REF!</definedName>
    <definedName name="ps" localSheetId="56">#REF!</definedName>
    <definedName name="PUMP" localSheetId="56">#REF!</definedName>
    <definedName name="QQQ" localSheetId="56">#REF!</definedName>
    <definedName name="RATE" localSheetId="56">#REF!</definedName>
    <definedName name="Rebar" localSheetId="56">#REF!</definedName>
    <definedName name="Recorder" localSheetId="56" hidden="1">#REF!</definedName>
    <definedName name="RIBET_GONG" localSheetId="56">#REF!</definedName>
    <definedName name="RRR" localSheetId="56">#REF!</definedName>
    <definedName name="s" localSheetId="56">#REF!</definedName>
    <definedName name="sd" localSheetId="56">#REF!</definedName>
    <definedName name="sdg" localSheetId="56" hidden="1">#REF!</definedName>
    <definedName name="sdsss" localSheetId="56">#REF!</definedName>
    <definedName name="SEQCODE" localSheetId="56">#REF!</definedName>
    <definedName name="SFSDFS" localSheetId="56">#REF!</definedName>
    <definedName name="SK" localSheetId="56">#REF!</definedName>
    <definedName name="SKE" localSheetId="56">#REF!</definedName>
    <definedName name="Slab_Connect" localSheetId="56">#REF!</definedName>
    <definedName name="sort" localSheetId="56">#REF!</definedName>
    <definedName name="sort2" localSheetId="56">#REF!</definedName>
    <definedName name="SP" localSheetId="56">#REF!</definedName>
    <definedName name="SPEC" localSheetId="56">#REF!</definedName>
    <definedName name="Story_Total" localSheetId="56">#REF!</definedName>
    <definedName name="Struct_Type" localSheetId="56">#REF!</definedName>
    <definedName name="SUMMARY" localSheetId="56" hidden="1">#REF!</definedName>
    <definedName name="SUMMARYT" localSheetId="56" hidden="1">#REF!</definedName>
    <definedName name="SV" localSheetId="56">#REF!</definedName>
    <definedName name="SWL" localSheetId="56">#REF!</definedName>
    <definedName name="SWR" localSheetId="56">#REF!</definedName>
    <definedName name="T10M" localSheetId="56">#REF!</definedName>
    <definedName name="T10P" localSheetId="56">#REF!</definedName>
    <definedName name="T11M" localSheetId="56">#REF!</definedName>
    <definedName name="T11P" localSheetId="56">#REF!</definedName>
    <definedName name="T12M" localSheetId="56">#REF!</definedName>
    <definedName name="T12P" localSheetId="56">#REF!</definedName>
    <definedName name="T13M" localSheetId="56">#REF!</definedName>
    <definedName name="T13P" localSheetId="56">#REF!</definedName>
    <definedName name="T14M" localSheetId="56">#REF!</definedName>
    <definedName name="T14P" localSheetId="56">#REF!</definedName>
    <definedName name="T15M" localSheetId="56">#REF!</definedName>
    <definedName name="T15P" localSheetId="56">#REF!</definedName>
    <definedName name="T16M" localSheetId="56">#REF!</definedName>
    <definedName name="T16P" localSheetId="56">#REF!</definedName>
    <definedName name="T17M" localSheetId="56">#REF!</definedName>
    <definedName name="T17P" localSheetId="56">#REF!</definedName>
    <definedName name="T18M" localSheetId="56">#REF!</definedName>
    <definedName name="T18P" localSheetId="56">#REF!</definedName>
    <definedName name="T19M" localSheetId="56">#REF!</definedName>
    <definedName name="T19P" localSheetId="56">#REF!</definedName>
    <definedName name="T1E" localSheetId="56">#REF!</definedName>
    <definedName name="T1M" localSheetId="56">#REF!</definedName>
    <definedName name="T1P" localSheetId="56">#REF!</definedName>
    <definedName name="T1S" localSheetId="56">#REF!</definedName>
    <definedName name="T20M" localSheetId="56">#REF!</definedName>
    <definedName name="T20P" localSheetId="56">#REF!</definedName>
    <definedName name="T21M" localSheetId="56">#REF!</definedName>
    <definedName name="T21P" localSheetId="56">#REF!</definedName>
    <definedName name="T22E" localSheetId="56">#REF!</definedName>
    <definedName name="T23M" localSheetId="56">#REF!</definedName>
    <definedName name="T23P" localSheetId="56">#REF!</definedName>
    <definedName name="T24M" localSheetId="56">#REF!</definedName>
    <definedName name="T24P" localSheetId="56">#REF!</definedName>
    <definedName name="T2E" localSheetId="56">#REF!</definedName>
    <definedName name="T2M" localSheetId="56">#REF!</definedName>
    <definedName name="T2P" localSheetId="56">#REF!</definedName>
    <definedName name="T2S" localSheetId="56">#REF!</definedName>
    <definedName name="T3P" localSheetId="56">#REF!</definedName>
    <definedName name="T3S" localSheetId="56">#REF!</definedName>
    <definedName name="T4M" localSheetId="56">#REF!</definedName>
    <definedName name="T4P" localSheetId="56">#REF!</definedName>
    <definedName name="T5M" localSheetId="56">#REF!</definedName>
    <definedName name="T5P" localSheetId="56">#REF!</definedName>
    <definedName name="T6M" localSheetId="56">#REF!</definedName>
    <definedName name="T6P" localSheetId="56">#REF!</definedName>
    <definedName name="T7M" localSheetId="56">#REF!</definedName>
    <definedName name="T7P" localSheetId="56">#REF!</definedName>
    <definedName name="T8M" localSheetId="56">#REF!</definedName>
    <definedName name="T8P" localSheetId="56">#REF!</definedName>
    <definedName name="T9M" localSheetId="56">#REF!</definedName>
    <definedName name="T9P" localSheetId="56">#REF!</definedName>
    <definedName name="TITLE" localSheetId="56">#REF!</definedName>
    <definedName name="TK_BYUL_IN_BU" localSheetId="56">#REF!</definedName>
    <definedName name="TMO" localSheetId="56">#REF!</definedName>
    <definedName name="Total_Floor_Area" localSheetId="56">#REF!</definedName>
    <definedName name="tr" localSheetId="56" hidden="1">#REF!</definedName>
    <definedName name="TT" localSheetId="56">#REF!</definedName>
    <definedName name="TTT" localSheetId="56">#REF!</definedName>
    <definedName name="tuchal" localSheetId="56">#REF!</definedName>
    <definedName name="TW" localSheetId="56">#REF!</definedName>
    <definedName name="TWL" localSheetId="56">#REF!</definedName>
    <definedName name="TWR" localSheetId="56">#REF!</definedName>
    <definedName name="TYPE" localSheetId="56">#REF!</definedName>
    <definedName name="TYPEEA" localSheetId="56">#REF!</definedName>
    <definedName name="UNIT" localSheetId="56">#REF!</definedName>
    <definedName name="VAFP" localSheetId="56">#REF!</definedName>
    <definedName name="VBV" localSheetId="56">#REF!</definedName>
    <definedName name="VCR" localSheetId="56">#REF!</definedName>
    <definedName name="VDSVP" localSheetId="56">#REF!</definedName>
    <definedName name="VHAF" localSheetId="56">#REF!</definedName>
    <definedName name="VHMF" localSheetId="56">#REF!</definedName>
    <definedName name="VMF" localSheetId="56">#REF!</definedName>
    <definedName name="VMOTOR" localSheetId="56">#REF!</definedName>
    <definedName name="VPUMP" localSheetId="56">#REF!</definedName>
    <definedName name="VSV" localSheetId="56">#REF!</definedName>
    <definedName name="VVAFP" localSheetId="56">#REF!</definedName>
    <definedName name="VVMF" localSheetId="56">#REF!</definedName>
    <definedName name="VVV" localSheetId="56">#REF!</definedName>
    <definedName name="VWEI" localSheetId="56">#REF!</definedName>
    <definedName name="w" localSheetId="56">#REF!</definedName>
    <definedName name="WEI" localSheetId="56">#REF!</definedName>
    <definedName name="Work_Description" localSheetId="56">#REF!</definedName>
    <definedName name="WSO" localSheetId="56">#REF!</definedName>
    <definedName name="WW" localSheetId="56">#REF!</definedName>
    <definedName name="X9701D_일위대가_List" localSheetId="56">#REF!</definedName>
    <definedName name="XA" localSheetId="56">#REF!</definedName>
    <definedName name="XS" localSheetId="56">#REF!</definedName>
    <definedName name="xx" localSheetId="56" hidden="1">#REF!</definedName>
    <definedName name="xxx" localSheetId="56" hidden="1">#REF!</definedName>
    <definedName name="XZ" localSheetId="56">#REF!</definedName>
    <definedName name="YONG_JUB_GONG" localSheetId="56">#REF!</definedName>
    <definedName name="YOO" localSheetId="56">#REF!</definedName>
    <definedName name="yoo10" localSheetId="56">#REF!</definedName>
    <definedName name="yoo2" localSheetId="56">#REF!</definedName>
    <definedName name="yoo3" localSheetId="56">#REF!</definedName>
    <definedName name="yoo4" localSheetId="56">#REF!</definedName>
    <definedName name="YOO5" localSheetId="56">#REF!</definedName>
    <definedName name="YOO6" localSheetId="56">#REF!</definedName>
    <definedName name="YOO7" localSheetId="56">#REF!</definedName>
    <definedName name="yoo8" localSheetId="56">#REF!</definedName>
    <definedName name="YOO9" localSheetId="56">#REF!</definedName>
    <definedName name="YOON" localSheetId="56">#REF!</definedName>
    <definedName name="YOON2" localSheetId="56">#REF!</definedName>
    <definedName name="YOON3" localSheetId="56">#REF!</definedName>
    <definedName name="YOON4" localSheetId="56">#REF!</definedName>
    <definedName name="Z" localSheetId="56">#REF!</definedName>
    <definedName name="Z_0E9FE9F8_6DD2_48FC_9AB4_8E7C3E14C436_.wvu.PrintArea" localSheetId="56" hidden="1">#REF!</definedName>
    <definedName name="Z_0E9FE9F8_6DD2_48FC_9AB4_8E7C3E14C436_.wvu.PrintTitles" localSheetId="56" hidden="1">#REF!</definedName>
    <definedName name="Z6_" localSheetId="56">#REF!</definedName>
    <definedName name="ㄱㅈㅎ" localSheetId="56" hidden="1">#REF!</definedName>
    <definedName name="가실행" localSheetId="56">#REF!</definedName>
    <definedName name="간접노무비" localSheetId="56">#REF!</definedName>
    <definedName name="간접노무비요율" localSheetId="56">#REF!</definedName>
    <definedName name="간접노무비표" localSheetId="56">#REF!</definedName>
    <definedName name="갈빌1호" localSheetId="56">#REF!</definedName>
    <definedName name="갈빌2호" localSheetId="56">#REF!</definedName>
    <definedName name="갈빌3호" localSheetId="56">#REF!</definedName>
    <definedName name="개산분" localSheetId="56">#REF!</definedName>
    <definedName name="견" localSheetId="56">#REF!,#REF!</definedName>
    <definedName name="견적품의" localSheetId="56">#REF!</definedName>
    <definedName name="경비" localSheetId="56">#REF!</definedName>
    <definedName name="경비1" localSheetId="56" hidden="1">#REF!</definedName>
    <definedName name="경비합" localSheetId="56">#REF!</definedName>
    <definedName name="경상비" localSheetId="56">#REF!</definedName>
    <definedName name="공구" localSheetId="56">#REF!</definedName>
    <definedName name="공구손료" localSheetId="56">#REF!</definedName>
    <definedName name="공급가액" localSheetId="56">#REF!</definedName>
    <definedName name="공사명" localSheetId="56">#REF!</definedName>
    <definedName name="공사비" localSheetId="56">#REF!</definedName>
    <definedName name="공사원가" localSheetId="56">#REF!</definedName>
    <definedName name="공종" localSheetId="56">#REF!</definedName>
    <definedName name="공종갯수" localSheetId="56">#REF!</definedName>
    <definedName name="관급" localSheetId="56">#REF!,#REF!,#REF!</definedName>
    <definedName name="관급액" localSheetId="56">#REF!</definedName>
    <definedName name="관급자재대" localSheetId="56">#REF!</definedName>
    <definedName name="관급자재비" localSheetId="56">#REF!</definedName>
    <definedName name="관로연장거리" localSheetId="56">#REF!</definedName>
    <definedName name="관정지반고" localSheetId="56">#REF!</definedName>
    <definedName name="구산갑지" localSheetId="56" hidden="1">#REF!</definedName>
    <definedName name="군산" localSheetId="56">#REF!</definedName>
    <definedName name="군유1" localSheetId="56">#REF!</definedName>
    <definedName name="군유2" localSheetId="56">#REF!</definedName>
    <definedName name="군유3" localSheetId="56">#REF!</definedName>
    <definedName name="군유4" localSheetId="56">#REF!</definedName>
    <definedName name="군유5" localSheetId="56">#REF!</definedName>
    <definedName name="군유6" localSheetId="56">#REF!</definedName>
    <definedName name="군유7" localSheetId="56">#REF!</definedName>
    <definedName name="규격수" localSheetId="56">#REF!</definedName>
    <definedName name="기준" localSheetId="56">#REF!</definedName>
    <definedName name="기초데이타" localSheetId="56">#REF!</definedName>
    <definedName name="기초액" localSheetId="56">#REF!</definedName>
    <definedName name="기타경비" localSheetId="56">#REF!</definedName>
    <definedName name="기타경비요율" localSheetId="56">#REF!</definedName>
    <definedName name="기타경비표" localSheetId="56">#REF!</definedName>
    <definedName name="地" localSheetId="56">#REF!</definedName>
    <definedName name="附加赛" localSheetId="56">#REF!</definedName>
    <definedName name="概算表" localSheetId="56">#REF!</definedName>
    <definedName name="管理费" localSheetId="56">#REF!</definedName>
    <definedName name="ㄴ" localSheetId="56">#REF!</definedName>
    <definedName name="ㄴㄱㄹ" localSheetId="56" hidden="1">#REF!</definedName>
    <definedName name="ㄴㄴ" localSheetId="56">#REF!</definedName>
    <definedName name="ㄴㄴㄴ" localSheetId="56">#REF!</definedName>
    <definedName name="ㄴㄴㄴㄴ" localSheetId="56">#REF!</definedName>
    <definedName name="ㄴㄴㄴㄴㄴ" localSheetId="56">#REF!</definedName>
    <definedName name="ㄴㅁ" localSheetId="56" hidden="1">#REF!</definedName>
    <definedName name="나." localSheetId="56">#REF!</definedName>
    <definedName name="나야" localSheetId="56">#REF!</definedName>
    <definedName name="남산1호" localSheetId="56">#REF!</definedName>
    <definedName name="남산2호" localSheetId="56">#REF!</definedName>
    <definedName name="내고" localSheetId="56">#REF!</definedName>
    <definedName name="내역서" localSheetId="56">#REF!</definedName>
    <definedName name="哈哈" localSheetId="56">#REF!</definedName>
    <definedName name="好" localSheetId="56">#REF!</definedName>
    <definedName name="呵呵" localSheetId="56">#REF!</definedName>
    <definedName name="노곡1호" localSheetId="56">#REF!</definedName>
    <definedName name="노곡2호" localSheetId="56">#REF!</definedName>
    <definedName name="노곡3호" localSheetId="56">#REF!</definedName>
    <definedName name="노곡4호" localSheetId="56">#REF!</definedName>
    <definedName name="노무비" localSheetId="56">#REF!</definedName>
    <definedName name="노무비합" localSheetId="56">#REF!</definedName>
    <definedName name="노부비" localSheetId="56">#REF!</definedName>
    <definedName name="노임" localSheetId="56">#REF!</definedName>
    <definedName name="농원1호" localSheetId="56">#REF!</definedName>
    <definedName name="농원2호" localSheetId="56">#REF!</definedName>
    <definedName name="다." localSheetId="56">#REF!</definedName>
    <definedName name="단가" localSheetId="56">#REF!</definedName>
    <definedName name="단가2" localSheetId="56">#REF!,#REF!</definedName>
    <definedName name="단가비교표" localSheetId="56">#REF!,#REF!</definedName>
    <definedName name="단가산출" localSheetId="56">#REF!</definedName>
    <definedName name="단가적용표" localSheetId="56">#REF!</definedName>
    <definedName name="대가" localSheetId="56">#REF!,#REF!</definedName>
    <definedName name="대구" localSheetId="56">#REF!</definedName>
    <definedName name="덕산1호" localSheetId="56">#REF!</definedName>
    <definedName name="덕산2호" localSheetId="56">#REF!</definedName>
    <definedName name="덕산3호" localSheetId="56">#REF!</definedName>
    <definedName name="덕산4호" localSheetId="56">#REF!</definedName>
    <definedName name="덕전1호" localSheetId="56">#REF!</definedName>
    <definedName name="덕전2호" localSheetId="56">#REF!</definedName>
    <definedName name="덕전3호" localSheetId="56">#REF!</definedName>
    <definedName name="덕지1호" localSheetId="56">#REF!</definedName>
    <definedName name="덕천1호" localSheetId="56">#REF!</definedName>
    <definedName name="덕천2호" localSheetId="56">#REF!</definedName>
    <definedName name="덕천3호" localSheetId="56">#REF!</definedName>
    <definedName name="덕천4호" localSheetId="56">#REF!</definedName>
    <definedName name="利润" localSheetId="56">#REF!</definedName>
    <definedName name="도공100미" localSheetId="56">#REF!</definedName>
    <definedName name="도공100억" localSheetId="56">#REF!</definedName>
    <definedName name="도급공사" localSheetId="56">#REF!</definedName>
    <definedName name="도급공사비" localSheetId="56">#REF!</definedName>
    <definedName name="도급예산액" localSheetId="56">#REF!</definedName>
    <definedName name="도급예상액" localSheetId="56">#REF!</definedName>
    <definedName name="도장면적" localSheetId="56">#REF!</definedName>
    <definedName name="도장면적가공" localSheetId="56">#REF!</definedName>
    <definedName name="도장면적가공1" localSheetId="56">#REF!</definedName>
    <definedName name="동두천" localSheetId="56">#REF!</definedName>
    <definedName name="두기1" localSheetId="56">#REF!</definedName>
    <definedName name="두기1호" localSheetId="56">#REF!</definedName>
    <definedName name="두기2" localSheetId="56">#REF!</definedName>
    <definedName name="두기2호" localSheetId="56">#REF!</definedName>
    <definedName name="두기3" localSheetId="56">#REF!</definedName>
    <definedName name="두기3호" localSheetId="56">#REF!</definedName>
    <definedName name="你好" localSheetId="56">#REF!</definedName>
    <definedName name="飘窗" localSheetId="56">#REF!</definedName>
    <definedName name="ㄹ" localSheetId="56">#REF!</definedName>
    <definedName name="ㄹㄹ" localSheetId="56">#REF!</definedName>
    <definedName name="ㄹㄹㄹ" localSheetId="56">#REF!</definedName>
    <definedName name="ㄹㄹㄹㄹ" localSheetId="56">#REF!</definedName>
    <definedName name="ㄹㄹㄹㄹㄹ" localSheetId="56">#REF!</definedName>
    <definedName name="ㄹㄹㄹㄹㄹㄹ" localSheetId="56">#REF!</definedName>
    <definedName name="ㄹㄹㄹㄹㄹㄹㄹ" localSheetId="56">#REF!</definedName>
    <definedName name="ㄹㄹㄹㄹㄹㄹㄹㄹㄹㄹㄹ" localSheetId="56">#REF!</definedName>
    <definedName name="ㄹㄹㄹㄹㄹㄹㄹㄹㄹㄹㄹㄹㄹㄹㄹ" localSheetId="56">#REF!</definedName>
    <definedName name="ㄹ호" localSheetId="56" hidden="1">#REF!</definedName>
    <definedName name="设计费" localSheetId="56">#REF!</definedName>
    <definedName name="税收" localSheetId="56">#REF!</definedName>
    <definedName name="ㅁㄴ" localSheetId="56" hidden="1">#REF!</definedName>
    <definedName name="ㅁㅁㅁ" localSheetId="56">#REF!</definedName>
    <definedName name="ㅁㅁㅁㅁㅁㅁ" localSheetId="56" hidden="1">#REF!</definedName>
    <definedName name="ㅁㅇ" localSheetId="56">#REF!</definedName>
    <definedName name="外委加工.dbf" localSheetId="56">#REF!</definedName>
    <definedName name="멘트" localSheetId="56">#REF!</definedName>
    <definedName name="모래" localSheetId="56">#REF!</definedName>
    <definedName name="모래1" localSheetId="56">#REF!</definedName>
    <definedName name="무농1호" localSheetId="56">#REF!</definedName>
    <definedName name="무농2호" localSheetId="56">#REF!</definedName>
    <definedName name="박경희" localSheetId="56">#REF!</definedName>
    <definedName name="번들1호" localSheetId="56">#REF!</definedName>
    <definedName name="번들2호" localSheetId="56">#REF!</definedName>
    <definedName name="번들3호" localSheetId="56">#REF!</definedName>
    <definedName name="부가가치세" localSheetId="56">#REF!</definedName>
    <definedName name="부가가치세요율" localSheetId="56">#REF!</definedName>
    <definedName name="부가가치표" localSheetId="56">#REF!</definedName>
    <definedName name="부대" localSheetId="56">#REF!</definedName>
    <definedName name="부대내역비교" localSheetId="56">#REF!</definedName>
    <definedName name="부대사항" localSheetId="56">#REF!</definedName>
    <definedName name="분석" localSheetId="56">#REF!</definedName>
    <definedName name="비계" localSheetId="56">#REF!</definedName>
    <definedName name="비교표2" localSheetId="56" hidden="1">#REF!</definedName>
    <definedName name="비목1" localSheetId="56">#REF!</definedName>
    <definedName name="비목2" localSheetId="56">#REF!</definedName>
    <definedName name="비목3" localSheetId="56">#REF!</definedName>
    <definedName name="비목4" localSheetId="56">#REF!</definedName>
    <definedName name="ㅅㅅ" localSheetId="56">#REF!</definedName>
    <definedName name="사" localSheetId="56" hidden="1">#REF!</definedName>
    <definedName name="산재보험료" localSheetId="56">#REF!</definedName>
    <definedName name="산재보험료요율" localSheetId="56">#REF!</definedName>
    <definedName name="산재보험료표" localSheetId="56">#REF!</definedName>
    <definedName name="산출" localSheetId="56">#REF!</definedName>
    <definedName name="산출경비" localSheetId="56">#REF!</definedName>
    <definedName name="삼" localSheetId="56">#REF!</definedName>
    <definedName name="상림1호" localSheetId="56">#REF!</definedName>
    <definedName name="상림2호" localSheetId="56">#REF!</definedName>
    <definedName name="상림3호" localSheetId="56">#REF!</definedName>
    <definedName name="생사1호" localSheetId="56">#REF!</definedName>
    <definedName name="생사2호" localSheetId="56">#REF!</definedName>
    <definedName name="생사기존" localSheetId="56">#REF!</definedName>
    <definedName name="서울" localSheetId="56">#REF!</definedName>
    <definedName name="선량1호" localSheetId="56">#REF!</definedName>
    <definedName name="선량2호" localSheetId="56">#REF!</definedName>
    <definedName name="선량3호" localSheetId="56">#REF!</definedName>
    <definedName name="선량4호" localSheetId="56">#REF!</definedName>
    <definedName name="선량5호" localSheetId="56">#REF!</definedName>
    <definedName name="설계사" localSheetId="56">#REF!</definedName>
    <definedName name="설계삼" localSheetId="56">#REF!</definedName>
    <definedName name="설계오" localSheetId="56">#REF!</definedName>
    <definedName name="설계육" localSheetId="56">#REF!</definedName>
    <definedName name="설계이" localSheetId="56">#REF!</definedName>
    <definedName name="성산1호" localSheetId="56">#REF!</definedName>
    <definedName name="성산2호" localSheetId="56">#REF!</definedName>
    <definedName name="성산3호" localSheetId="56">#REF!</definedName>
    <definedName name="성산4호" localSheetId="56">#REF!</definedName>
    <definedName name="성산5호" localSheetId="56">#REF!</definedName>
    <definedName name="송수관로구경" localSheetId="56">#REF!</definedName>
    <definedName name="송천1" localSheetId="56">#REF!</definedName>
    <definedName name="송천2" localSheetId="56">#REF!</definedName>
    <definedName name="수중모타1" localSheetId="56">#REF!</definedName>
    <definedName name="수중모타10" localSheetId="56">#REF!</definedName>
    <definedName name="수중모타15" localSheetId="56">#REF!</definedName>
    <definedName name="수중모타2" localSheetId="56">#REF!</definedName>
    <definedName name="수중모타20" localSheetId="56">#REF!</definedName>
    <definedName name="수중모타25" localSheetId="56">#REF!</definedName>
    <definedName name="수중모타3" localSheetId="56">#REF!</definedName>
    <definedName name="수중모타30" localSheetId="56">#REF!</definedName>
    <definedName name="수중모타5" localSheetId="56">#REF!</definedName>
    <definedName name="수중모타7.5" localSheetId="56">#REF!</definedName>
    <definedName name="수중모터펌프단가" localSheetId="56">#REF!</definedName>
    <definedName name="수중케이블단가" localSheetId="56">#REF!</definedName>
    <definedName name="수행능력" localSheetId="56">#REF!</definedName>
    <definedName name="순공사비" localSheetId="56">#REF!</definedName>
    <definedName name="순공사원가" localSheetId="56">#REF!</definedName>
    <definedName name="시" localSheetId="56">#REF!</definedName>
    <definedName name="신성1" localSheetId="56">#REF!</definedName>
    <definedName name="신성2" localSheetId="56">#REF!</definedName>
    <definedName name="신성3" localSheetId="56">#REF!</definedName>
    <definedName name="신성4" localSheetId="56">#REF!</definedName>
    <definedName name="신성5" localSheetId="56">#REF!</definedName>
    <definedName name="신성6" localSheetId="56">#REF!</definedName>
    <definedName name="신성7" localSheetId="56">#REF!</definedName>
    <definedName name="신흥1호" localSheetId="56">#REF!</definedName>
    <definedName name="신흥2호" localSheetId="56">#REF!</definedName>
    <definedName name="실경상" localSheetId="56">#REF!</definedName>
    <definedName name="실행" localSheetId="56">#REF!</definedName>
    <definedName name="실행검토" localSheetId="56" hidden="1">#REF!</definedName>
    <definedName name="실행예상액" localSheetId="56" hidden="1">#REF!</definedName>
    <definedName name="실행집계" localSheetId="56">#REF!</definedName>
    <definedName name="ㅇㄹ" localSheetId="56" hidden="1">#REF!</definedName>
    <definedName name="ㅇㅇ" localSheetId="56">#REF!</definedName>
    <definedName name="ㅇㅇㅇ" localSheetId="56">#REF!</definedName>
    <definedName name="아연도강관단가" localSheetId="56">#REF!</definedName>
    <definedName name="아연도배관단가" localSheetId="56">#REF!</definedName>
    <definedName name="아연도배관자재" localSheetId="56">#REF!</definedName>
    <definedName name="안방1호" localSheetId="56">#REF!</definedName>
    <definedName name="안방2호" localSheetId="56">#REF!</definedName>
    <definedName name="안전관리비" localSheetId="56">#REF!</definedName>
    <definedName name="안전관리비요율" localSheetId="56">#REF!</definedName>
    <definedName name="안전관리비표" localSheetId="56">#REF!</definedName>
    <definedName name="안정수위" localSheetId="56">#REF!</definedName>
    <definedName name="앞들1호" localSheetId="56">#REF!</definedName>
    <definedName name="앞들2호" localSheetId="56">#REF!</definedName>
    <definedName name="양수량" localSheetId="56">#REF!</definedName>
    <definedName name="양식" localSheetId="56">#REF!</definedName>
    <definedName name="업체" localSheetId="56" hidden="1">#REF!</definedName>
    <definedName name="오산" localSheetId="56">#REF!</definedName>
    <definedName name="오주1호" localSheetId="56">#REF!</definedName>
    <definedName name="오주2호" localSheetId="56">#REF!</definedName>
    <definedName name="오주3호" localSheetId="56">#REF!</definedName>
    <definedName name="오주4호" localSheetId="56">#REF!</definedName>
    <definedName name="왕암내역" localSheetId="56">#REF!</definedName>
    <definedName name="요동1호" localSheetId="56">#REF!</definedName>
    <definedName name="요동2호" localSheetId="56">#REF!</definedName>
    <definedName name="용접" localSheetId="56">#REF!</definedName>
    <definedName name="우산" localSheetId="56">#REF!</definedName>
    <definedName name="운반중량산출2" localSheetId="56">#REF!</definedName>
    <definedName name="운암" localSheetId="56">#REF!</definedName>
    <definedName name="운호1호" localSheetId="56">#REF!</definedName>
    <definedName name="운호2호" localSheetId="56">#REF!</definedName>
    <definedName name="운호3호" localSheetId="56">#REF!</definedName>
    <definedName name="울산프랜지" localSheetId="56">#REF!</definedName>
    <definedName name="원가계산명" localSheetId="56">#REF!</definedName>
    <definedName name="원운1호" localSheetId="56">#REF!</definedName>
    <definedName name="원운2호" localSheetId="56">#REF!</definedName>
    <definedName name="육" localSheetId="56">#REF!</definedName>
    <definedName name="육리1호" localSheetId="56">#REF!</definedName>
    <definedName name="육리2호" localSheetId="56">#REF!</definedName>
    <definedName name="은산1호" localSheetId="56">#REF!</definedName>
    <definedName name="은산2호" localSheetId="56">#REF!</definedName>
    <definedName name="은산3호" localSheetId="56">#REF!</definedName>
    <definedName name="은산4호" localSheetId="56">#REF!</definedName>
    <definedName name="의무비" localSheetId="56">#REF!</definedName>
    <definedName name="의정부" localSheetId="56">#REF!</definedName>
    <definedName name="이" localSheetId="56">#REF!</definedName>
    <definedName name="이윤" localSheetId="56">#REF!</definedName>
    <definedName name="이윤요율" localSheetId="56">#REF!</definedName>
    <definedName name="이윤표" localSheetId="56">#REF!</definedName>
    <definedName name="이희선" localSheetId="56">#REF!,#REF!</definedName>
    <definedName name="인공" localSheetId="56">#REF!</definedName>
    <definedName name="인입공사비" localSheetId="56">#REF!</definedName>
    <definedName name="일반관리비" localSheetId="56">#REF!</definedName>
    <definedName name="일반관리비요율" localSheetId="56">#REF!</definedName>
    <definedName name="일반관리비표" localSheetId="56">#REF!</definedName>
    <definedName name="일위" localSheetId="56">#REF!,#REF!</definedName>
    <definedName name="일위대가" localSheetId="56">#REF!</definedName>
    <definedName name="일위목록" localSheetId="56">#REF!</definedName>
    <definedName name="입력란" localSheetId="56">#REF!</definedName>
    <definedName name="입력전체" localSheetId="56">#REF!</definedName>
    <definedName name="입안1호" localSheetId="56">#REF!</definedName>
    <definedName name="입안2호" localSheetId="56">#REF!</definedName>
    <definedName name="입안3호" localSheetId="56">#REF!</definedName>
    <definedName name="입안4호" localSheetId="56">#REF!</definedName>
    <definedName name="입안기존2" localSheetId="56">#REF!</definedName>
    <definedName name="자연수위" localSheetId="56">#REF!</definedName>
    <definedName name="자재" localSheetId="56">#REF!</definedName>
    <definedName name="잡자재비" localSheetId="56">#REF!</definedName>
    <definedName name="장산1" localSheetId="56">#REF!</definedName>
    <definedName name="장산2" localSheetId="56">#REF!</definedName>
    <definedName name="장산3" localSheetId="56">#REF!</definedName>
    <definedName name="장춘" localSheetId="56">#REF!</definedName>
    <definedName name="재료비" localSheetId="56">#REF!</definedName>
    <definedName name="재료비요율" localSheetId="56">#REF!</definedName>
    <definedName name="재료집계3" localSheetId="56">#REF!</definedName>
    <definedName name="저격2" localSheetId="56">#REF!</definedName>
    <definedName name="저수조만수위" localSheetId="56">#REF!</definedName>
    <definedName name="전동기용량" localSheetId="56">#REF!</definedName>
    <definedName name="전선관부속품비" localSheetId="56">#REF!</definedName>
    <definedName name="전장su" localSheetId="56">#REF!</definedName>
    <definedName name="정열범위" localSheetId="56">#REF!</definedName>
    <definedName name="조달예가" localSheetId="56">#REF!</definedName>
    <definedName name="중량" localSheetId="56">#REF!</definedName>
    <definedName name="중량표" localSheetId="56">#REF!</definedName>
    <definedName name="지동" localSheetId="56">#REF!</definedName>
    <definedName name="지질" localSheetId="56">#REF!</definedName>
    <definedName name="지질2" localSheetId="56">#REF!</definedName>
    <definedName name="직접경비" localSheetId="56">#REF!</definedName>
    <definedName name="직접노무비" localSheetId="56">#REF!</definedName>
    <definedName name="직접노무비요율" localSheetId="56">#REF!</definedName>
    <definedName name="직접비" localSheetId="56">#REF!</definedName>
    <definedName name="직접재료비" localSheetId="56">#REF!</definedName>
    <definedName name="직접재료비합" localSheetId="56">#REF!</definedName>
    <definedName name="직종" localSheetId="56">#REF!</definedName>
    <definedName name="직종명" localSheetId="56">#REF!</definedName>
    <definedName name="진석" localSheetId="56">#REF!,#REF!</definedName>
    <definedName name="ㅊ3" localSheetId="56">#REF!</definedName>
    <definedName name="차체2" localSheetId="56">#REF!</definedName>
    <definedName name="착정심도" localSheetId="56">#REF!</definedName>
    <definedName name="철골공" localSheetId="56">#REF!</definedName>
    <definedName name="철목1호" localSheetId="56">#REF!</definedName>
    <definedName name="철목2호" localSheetId="56">#REF!</definedName>
    <definedName name="철목3호" localSheetId="56">#REF!</definedName>
    <definedName name="철목4호" localSheetId="56">#REF!</definedName>
    <definedName name="철콘" localSheetId="56">#REF!</definedName>
    <definedName name="철콘견적" localSheetId="56">#REF!</definedName>
    <definedName name="철콘번호" localSheetId="56">#REF!</definedName>
    <definedName name="청림1호" localSheetId="56">#REF!</definedName>
    <definedName name="청림2호" localSheetId="56">#REF!</definedName>
    <definedName name="청림3호" localSheetId="56">#REF!</definedName>
    <definedName name="총공사비" localSheetId="56">#REF!</definedName>
    <definedName name="총괄" localSheetId="56">#REF!</definedName>
    <definedName name="총괄표0" localSheetId="56" hidden="1">#REF!</definedName>
    <definedName name="총원가" localSheetId="56">#REF!</definedName>
    <definedName name="칠" localSheetId="56">#REF!</definedName>
    <definedName name="ㅌㅌㅌㅌㅌㅌㅌ" localSheetId="56">#REF!</definedName>
    <definedName name="토" localSheetId="56" hidden="1">#REF!</definedName>
    <definedName name="팔" localSheetId="56" hidden="1">#REF!</definedName>
    <definedName name="펌프구경" localSheetId="56">#REF!</definedName>
    <definedName name="평택" localSheetId="56">#REF!</definedName>
    <definedName name="표지" localSheetId="56" hidden="1">#REF!</definedName>
    <definedName name="프린트" localSheetId="56">#REF!</definedName>
    <definedName name="ㅎ" localSheetId="56">#REF!</definedName>
    <definedName name="ㅎ314" localSheetId="56">#REF!</definedName>
    <definedName name="ㅎ384" localSheetId="56">#REF!</definedName>
    <definedName name="ㅎㄹㄹ" localSheetId="56">#REF!</definedName>
    <definedName name="하도급계획서" localSheetId="56">#REF!</definedName>
    <definedName name="한" localSheetId="56" hidden="1">#REF!</definedName>
    <definedName name="한교1호" localSheetId="56">#REF!</definedName>
    <definedName name="한교2호" localSheetId="56">#REF!</definedName>
    <definedName name="한교3호" localSheetId="56">#REF!</definedName>
    <definedName name="한전" localSheetId="56">#REF!</definedName>
    <definedName name="한전수탁비" localSheetId="56">#REF!</definedName>
    <definedName name="할증" localSheetId="56">#REF!</definedName>
    <definedName name="합계" localSheetId="56">#REF!</definedName>
    <definedName name="행삭제" localSheetId="56">#REF!</definedName>
    <definedName name="현천기자재비" localSheetId="56">#REF!</definedName>
    <definedName name="화신1호" localSheetId="56">#REF!</definedName>
    <definedName name="화신2호" localSheetId="56">#REF!</definedName>
    <definedName name="화신기존1" localSheetId="56">#REF!</definedName>
    <definedName name="화신기존2" localSheetId="56">#REF!</definedName>
    <definedName name="환산계수" localSheetId="56">#REF!</definedName>
    <definedName name="회사명" localSheetId="56">#REF!</definedName>
    <definedName name="회시1호" localSheetId="56">#REF!</definedName>
    <definedName name="회시2호" localSheetId="56">#REF!</definedName>
    <definedName name="희선" localSheetId="56">#REF!,#REF!,#REF!,#REF!,#REF!,#REF!,#REF!,#REF!,#REF!,#REF!,#REF!,#REF!,#REF!,#REF!,#REF!,#REF!,#REF!,#REF!,#REF!</definedName>
    <definedName name="ㅗ1433" localSheetId="56">#REF!</definedName>
    <definedName name="ㅗㅓㅏ" localSheetId="56">#REF!</definedName>
    <definedName name="ㅠ" localSheetId="56">#REF!</definedName>
    <definedName name="ㅠ1" localSheetId="56">#REF!</definedName>
    <definedName name="ㅠ121" localSheetId="56">#REF!</definedName>
    <definedName name="_xlnm.Print_Area" localSheetId="56">'3.1GC1820'!$A$1:$I$34</definedName>
    <definedName name="\e" localSheetId="57">#REF!</definedName>
    <definedName name="\g" localSheetId="57">#REF!</definedName>
    <definedName name="\O" localSheetId="57">#REF!</definedName>
    <definedName name="\s" localSheetId="57">#REF!</definedName>
    <definedName name="_\D" localSheetId="57">#REF!</definedName>
    <definedName name="_\X" localSheetId="57">#REF!</definedName>
    <definedName name="________cap11" localSheetId="57">#REF!</definedName>
    <definedName name="_______cap11" localSheetId="57">#REF!</definedName>
    <definedName name="______cap11" localSheetId="57">#REF!</definedName>
    <definedName name="_____key2" localSheetId="57" hidden="1">#REF!</definedName>
    <definedName name="____key2" localSheetId="57" hidden="1">#REF!</definedName>
    <definedName name="____YO1" localSheetId="57">#REF!</definedName>
    <definedName name="____총괄표" localSheetId="57" hidden="1">#REF!</definedName>
    <definedName name="___BMK10" localSheetId="57">#REF!</definedName>
    <definedName name="___HSH1" localSheetId="57">#REF!</definedName>
    <definedName name="___HSH2" localSheetId="57">#REF!</definedName>
    <definedName name="___HTB2" localSheetId="57">#REF!</definedName>
    <definedName name="___HTS1" localSheetId="57">#REF!</definedName>
    <definedName name="___key2" localSheetId="57" hidden="1">#REF!</definedName>
    <definedName name="___MS1" localSheetId="57">#REF!</definedName>
    <definedName name="___mu1" localSheetId="57">#REF!</definedName>
    <definedName name="___mu2" localSheetId="57">#REF!</definedName>
    <definedName name="___mu3" localSheetId="57">#REF!</definedName>
    <definedName name="___na7" localSheetId="57">#REF!</definedName>
    <definedName name="___nf1" localSheetId="57">#REF!</definedName>
    <definedName name="___nf2" localSheetId="57">#REF!</definedName>
    <definedName name="___nf3" localSheetId="57">#REF!</definedName>
    <definedName name="___ng30" localSheetId="57">#REF!</definedName>
    <definedName name="___ng35" localSheetId="57">#REF!</definedName>
    <definedName name="___NP1" localSheetId="57">#REF!</definedName>
    <definedName name="___NP2" localSheetId="57">#REF!</definedName>
    <definedName name="___NSH1" localSheetId="57">#REF!</definedName>
    <definedName name="___NSH2" localSheetId="57">#REF!</definedName>
    <definedName name="___pa7" localSheetId="57">#REF!</definedName>
    <definedName name="___pf1" localSheetId="57">#REF!</definedName>
    <definedName name="___pf2" localSheetId="57">#REF!</definedName>
    <definedName name="___pf3" localSheetId="57">#REF!</definedName>
    <definedName name="___pg30" localSheetId="57">#REF!</definedName>
    <definedName name="___pg35" localSheetId="57">#REF!</definedName>
    <definedName name="___ppa7" localSheetId="57">#REF!</definedName>
    <definedName name="___ppf1" localSheetId="57">#REF!</definedName>
    <definedName name="___ppf2" localSheetId="57">#REF!</definedName>
    <definedName name="___ppf3" localSheetId="57">#REF!</definedName>
    <definedName name="___ppg30" localSheetId="57">#REF!</definedName>
    <definedName name="___ppg35" localSheetId="57">#REF!</definedName>
    <definedName name="___QTY10" localSheetId="57">#REF!</definedName>
    <definedName name="___UPR10" localSheetId="57">#REF!</definedName>
    <definedName name="___vrc25" localSheetId="57">#REF!</definedName>
    <definedName name="___YO1" localSheetId="57">#REF!</definedName>
    <definedName name="___총괄표" localSheetId="57" hidden="1">#REF!</definedName>
    <definedName name="__16_3_0Crite" localSheetId="57">#REF!</definedName>
    <definedName name="__17_3_0Criteria" localSheetId="57">#REF!</definedName>
    <definedName name="__18_3__Crite" localSheetId="57">#REF!</definedName>
    <definedName name="__19_3__Criteria" localSheetId="57">#REF!</definedName>
    <definedName name="__20A15_" localSheetId="57">#REF!</definedName>
    <definedName name="__21G_0Extr" localSheetId="57">#REF!</definedName>
    <definedName name="__22G_0Extract" localSheetId="57">#REF!</definedName>
    <definedName name="__23G__Extr" localSheetId="57">#REF!</definedName>
    <definedName name="__24G__Extract" localSheetId="57">#REF!</definedName>
    <definedName name="__BMK10" localSheetId="57">#REF!</definedName>
    <definedName name="__cap11" localSheetId="57">#REF!</definedName>
    <definedName name="__HSH1" localSheetId="57">#REF!</definedName>
    <definedName name="__HSH2" localSheetId="57">#REF!</definedName>
    <definedName name="__HTB2" localSheetId="57">#REF!</definedName>
    <definedName name="__HTS1" localSheetId="57">#REF!</definedName>
    <definedName name="__key2" localSheetId="57" hidden="1">#REF!</definedName>
    <definedName name="__MS1" localSheetId="57">#REF!</definedName>
    <definedName name="__mu1" localSheetId="57">#REF!</definedName>
    <definedName name="__mu2" localSheetId="57">#REF!</definedName>
    <definedName name="__mu3" localSheetId="57">#REF!</definedName>
    <definedName name="__na7" localSheetId="57">#REF!</definedName>
    <definedName name="__nf1" localSheetId="57">#REF!</definedName>
    <definedName name="__nf2" localSheetId="57">#REF!</definedName>
    <definedName name="__nf3" localSheetId="57">#REF!</definedName>
    <definedName name="__ng30" localSheetId="57">#REF!</definedName>
    <definedName name="__ng35" localSheetId="57">#REF!</definedName>
    <definedName name="__NP1" localSheetId="57">#REF!</definedName>
    <definedName name="__NP2" localSheetId="57">#REF!</definedName>
    <definedName name="__NSH1" localSheetId="57">#REF!</definedName>
    <definedName name="__NSH2" localSheetId="57">#REF!</definedName>
    <definedName name="__pa7" localSheetId="57">#REF!</definedName>
    <definedName name="__pf1" localSheetId="57">#REF!</definedName>
    <definedName name="__pf2" localSheetId="57">#REF!</definedName>
    <definedName name="__pf3" localSheetId="57">#REF!</definedName>
    <definedName name="__pg30" localSheetId="57">#REF!</definedName>
    <definedName name="__pg35" localSheetId="57">#REF!</definedName>
    <definedName name="__ppa7" localSheetId="57">#REF!</definedName>
    <definedName name="__ppf1" localSheetId="57">#REF!</definedName>
    <definedName name="__ppf2" localSheetId="57">#REF!</definedName>
    <definedName name="__ppf3" localSheetId="57">#REF!</definedName>
    <definedName name="__ppg30" localSheetId="57">#REF!</definedName>
    <definedName name="__ppg35" localSheetId="57">#REF!</definedName>
    <definedName name="__QTY10" localSheetId="57">#REF!</definedName>
    <definedName name="__UPR10" localSheetId="57">#REF!</definedName>
    <definedName name="__vrc25" localSheetId="57">#REF!</definedName>
    <definedName name="__YO1" localSheetId="57">#REF!</definedName>
    <definedName name="__총괄표" localSheetId="57" hidden="1">#REF!</definedName>
    <definedName name="_000年.xls" localSheetId="57">#REF!</definedName>
    <definedName name="_001年.xls" localSheetId="57">#REF!</definedName>
    <definedName name="_002年.xls" localSheetId="57">#REF!</definedName>
    <definedName name="_16.025_8.297_18.65__10.5" localSheetId="57">#REF!</definedName>
    <definedName name="_16_3_0Crite" localSheetId="57">#REF!</definedName>
    <definedName name="_17_3_0Criteria" localSheetId="57">#REF!</definedName>
    <definedName name="_18_3__Crite" localSheetId="57">#REF!</definedName>
    <definedName name="_19_3__Criteria" localSheetId="57">#REF!</definedName>
    <definedName name="_1공장" localSheetId="57">#REF!</definedName>
    <definedName name="_20A15_" localSheetId="57">#REF!</definedName>
    <definedName name="_21G_0Extr" localSheetId="57">#REF!</definedName>
    <definedName name="_22G_0Extract" localSheetId="57">#REF!</definedName>
    <definedName name="_23G__Extr" localSheetId="57">#REF!</definedName>
    <definedName name="_24G__Extract" localSheetId="57">#REF!</definedName>
    <definedName name="_2공장" localSheetId="57">#REF!</definedName>
    <definedName name="_3공장" localSheetId="57">#REF!</definedName>
    <definedName name="_58_3" localSheetId="57">#REF!</definedName>
    <definedName name="_61_3_0Crite" localSheetId="57">#REF!</definedName>
    <definedName name="_64_3_0Criteria" localSheetId="57">#REF!</definedName>
    <definedName name="_67_3__Crite" localSheetId="57">#REF!</definedName>
    <definedName name="_70_3__Criteria" localSheetId="57">#REF!</definedName>
    <definedName name="_71A15_" localSheetId="57">#REF!</definedName>
    <definedName name="_74G" localSheetId="57">#REF!</definedName>
    <definedName name="_77G_0Extr" localSheetId="57">#REF!</definedName>
    <definedName name="_80G_0Extract" localSheetId="57">#REF!</definedName>
    <definedName name="_83G__Extr" localSheetId="57">#REF!</definedName>
    <definedName name="_86G__Extract" localSheetId="57">#REF!</definedName>
    <definedName name="_A" localSheetId="57">#REF!</definedName>
    <definedName name="_BMK10" localSheetId="57">#REF!</definedName>
    <definedName name="_cap11" localSheetId="57">#REF!</definedName>
    <definedName name="_Dist_Bin" localSheetId="57" hidden="1">#REF!</definedName>
    <definedName name="_Dist_Values" localSheetId="57" hidden="1">#REF!</definedName>
    <definedName name="_Fill" localSheetId="57" hidden="1">#REF!</definedName>
    <definedName name="_HSH1" localSheetId="57">#REF!</definedName>
    <definedName name="_HSH2" localSheetId="57">#REF!</definedName>
    <definedName name="_HTB2" localSheetId="57">#REF!</definedName>
    <definedName name="_HTS1" localSheetId="57">#REF!</definedName>
    <definedName name="_Key1" localSheetId="57" hidden="1">#REF!</definedName>
    <definedName name="_Key2" localSheetId="57" hidden="1">#REF!</definedName>
    <definedName name="_MS1" localSheetId="57">#REF!</definedName>
    <definedName name="_mu1" localSheetId="57">#REF!</definedName>
    <definedName name="_mu2" localSheetId="57">#REF!</definedName>
    <definedName name="_mu3" localSheetId="57">#REF!</definedName>
    <definedName name="_na7" localSheetId="57">#REF!</definedName>
    <definedName name="_nf1" localSheetId="57">#REF!</definedName>
    <definedName name="_nf2" localSheetId="57">#REF!</definedName>
    <definedName name="_nf3" localSheetId="57">#REF!</definedName>
    <definedName name="_ng30" localSheetId="57">#REF!</definedName>
    <definedName name="_ng35" localSheetId="57">#REF!</definedName>
    <definedName name="_NP1" localSheetId="57">#REF!</definedName>
    <definedName name="_NP2" localSheetId="57">#REF!</definedName>
    <definedName name="_NSH1" localSheetId="57">#REF!</definedName>
    <definedName name="_NSH2" localSheetId="57">#REF!</definedName>
    <definedName name="_pa7" localSheetId="57">#REF!</definedName>
    <definedName name="_pf1" localSheetId="57">#REF!</definedName>
    <definedName name="_pf2" localSheetId="57">#REF!</definedName>
    <definedName name="_pf3" localSheetId="57">#REF!</definedName>
    <definedName name="_pg30" localSheetId="57">#REF!</definedName>
    <definedName name="_pg35" localSheetId="57">#REF!</definedName>
    <definedName name="_ppa7" localSheetId="57">#REF!</definedName>
    <definedName name="_ppf1" localSheetId="57">#REF!</definedName>
    <definedName name="_ppf2" localSheetId="57">#REF!</definedName>
    <definedName name="_ppf3" localSheetId="57">#REF!</definedName>
    <definedName name="_ppg30" localSheetId="57">#REF!</definedName>
    <definedName name="_ppg35" localSheetId="57">#REF!</definedName>
    <definedName name="_QTY10" localSheetId="57">#REF!</definedName>
    <definedName name="_Sort" localSheetId="57" hidden="1">#REF!</definedName>
    <definedName name="_Table1_In1" localSheetId="57" hidden="1">#REF!</definedName>
    <definedName name="_Table1_Out" localSheetId="57" hidden="1">#REF!</definedName>
    <definedName name="_UPR10" localSheetId="57">#REF!</definedName>
    <definedName name="_vrc25" localSheetId="57">#REF!</definedName>
    <definedName name="_YO1" localSheetId="57">#REF!</definedName>
    <definedName name="_총괄표" localSheetId="57" hidden="1">#REF!</definedName>
    <definedName name="A_1" localSheetId="57">#REF!</definedName>
    <definedName name="A_2" localSheetId="57">#REF!</definedName>
    <definedName name="A_3" localSheetId="57">#REF!</definedName>
    <definedName name="A_4" localSheetId="57">#REF!</definedName>
    <definedName name="A_5" localSheetId="57">#REF!</definedName>
    <definedName name="A_6" localSheetId="57">#REF!</definedName>
    <definedName name="A1_" localSheetId="57">#REF!</definedName>
    <definedName name="A15." localSheetId="57">#REF!</definedName>
    <definedName name="A2_" localSheetId="57">#REF!</definedName>
    <definedName name="A3_" localSheetId="57">#REF!</definedName>
    <definedName name="A315yoo1" localSheetId="57">#REF!</definedName>
    <definedName name="A4_" localSheetId="57">#REF!</definedName>
    <definedName name="A5_" localSheetId="57">#REF!</definedName>
    <definedName name="A7_" localSheetId="57">#REF!</definedName>
    <definedName name="A8_" localSheetId="57">#REF!</definedName>
    <definedName name="A9_" localSheetId="57">#REF!</definedName>
    <definedName name="AA" localSheetId="57" hidden="1">#REF!</definedName>
    <definedName name="AMOUNT" localSheetId="57">#REF!</definedName>
    <definedName name="are" localSheetId="57">#REF!</definedName>
    <definedName name="as" localSheetId="57" hidden="1">#REF!</definedName>
    <definedName name="b_1" localSheetId="57">#REF!</definedName>
    <definedName name="B0" localSheetId="57">#REF!</definedName>
    <definedName name="B1_" localSheetId="57">#REF!</definedName>
    <definedName name="B1381." localSheetId="57">#REF!</definedName>
    <definedName name="B1A" localSheetId="57">#REF!</definedName>
    <definedName name="B1WL" localSheetId="57">#REF!</definedName>
    <definedName name="B1WR" localSheetId="57">#REF!</definedName>
    <definedName name="B2A" localSheetId="57">#REF!</definedName>
    <definedName name="B2WL" localSheetId="57">#REF!</definedName>
    <definedName name="B2WR" localSheetId="57">#REF!</definedName>
    <definedName name="B3A" localSheetId="57">#REF!</definedName>
    <definedName name="B4A" localSheetId="57">#REF!</definedName>
    <definedName name="B5A" localSheetId="57">#REF!</definedName>
    <definedName name="B6A" localSheetId="57">#REF!</definedName>
    <definedName name="B7A" localSheetId="57">#REF!</definedName>
    <definedName name="B8A" localSheetId="57">#REF!</definedName>
    <definedName name="BA" localSheetId="57">#REF!</definedName>
    <definedName name="BAE_GWANG_GONG" localSheetId="57">#REF!</definedName>
    <definedName name="BB" localSheetId="57">#REF!</definedName>
    <definedName name="bbb" localSheetId="57">#REF!</definedName>
    <definedName name="BHU" localSheetId="57">#REF!</definedName>
    <definedName name="BI_GAE_GONG" localSheetId="57">#REF!</definedName>
    <definedName name="BIGO" localSheetId="57">#REF!</definedName>
    <definedName name="BJ_GLF" localSheetId="57">#REF!</definedName>
    <definedName name="BJ_LR" localSheetId="57">#REF!</definedName>
    <definedName name="BMO" localSheetId="57">#REF!</definedName>
    <definedName name="BO" localSheetId="57">#REF!</definedName>
    <definedName name="BO_ON_GONG" localSheetId="57">#REF!</definedName>
    <definedName name="BO_TONG_IN_BU" localSheetId="57">#REF!</definedName>
    <definedName name="BSH" localSheetId="57">#REF!</definedName>
    <definedName name="BV" localSheetId="57">#REF!</definedName>
    <definedName name="C_1" localSheetId="57">#REF!</definedName>
    <definedName name="C_2" localSheetId="57">#REF!</definedName>
    <definedName name="C_3" localSheetId="57">#REF!</definedName>
    <definedName name="cap" localSheetId="57">#REF!</definedName>
    <definedName name="CCC" localSheetId="57">#REF!</definedName>
    <definedName name="CHUK_RYANG_SA" localSheetId="57">#REF!</definedName>
    <definedName name="CHUL_GOL_GONG" localSheetId="57">#REF!</definedName>
    <definedName name="CHUL_GONG" localSheetId="57">#REF!</definedName>
    <definedName name="CIVIL" localSheetId="57">#REF!</definedName>
    <definedName name="CKSP" localSheetId="57">#REF!</definedName>
    <definedName name="Client" localSheetId="57">#REF!</definedName>
    <definedName name="CM" localSheetId="57">#REF!</definedName>
    <definedName name="COD" localSheetId="57">#REF!</definedName>
    <definedName name="CODE" localSheetId="57">#REF!</definedName>
    <definedName name="cola" localSheetId="57">#REF!</definedName>
    <definedName name="cola11" localSheetId="57">#REF!</definedName>
    <definedName name="colb" localSheetId="57">#REF!</definedName>
    <definedName name="Conc_A" localSheetId="57">#REF!</definedName>
    <definedName name="Conc_C" localSheetId="57">#REF!</definedName>
    <definedName name="COST" localSheetId="57" hidden="1">#REF!</definedName>
    <definedName name="COSTT" localSheetId="57" hidden="1">#REF!</definedName>
    <definedName name="CPK" localSheetId="57">#REF!</definedName>
    <definedName name="CR" localSheetId="57">#REF!</definedName>
    <definedName name="D0" localSheetId="57">#REF!</definedName>
    <definedName name="D00" localSheetId="57">#REF!</definedName>
    <definedName name="D000" localSheetId="57">#REF!</definedName>
    <definedName name="DAN" localSheetId="57">#REF!</definedName>
    <definedName name="DANGA" localSheetId="57">#REF!,#REF!</definedName>
    <definedName name="danga2" localSheetId="57">#REF!,#REF!</definedName>
    <definedName name="Database" localSheetId="57" hidden="1">#REF!</definedName>
    <definedName name="database2" localSheetId="57">#REF!</definedName>
    <definedName name="date" localSheetId="57">#REF!</definedName>
    <definedName name="Date_Bidding" localSheetId="57">#REF!</definedName>
    <definedName name="DE" localSheetId="57">#REF!</definedName>
    <definedName name="DF" localSheetId="57">#REF!</definedName>
    <definedName name="dl" localSheetId="57">#REF!</definedName>
    <definedName name="DO_JANG_GONG" localSheetId="57">#REF!</definedName>
    <definedName name="DPI" localSheetId="57">#REF!</definedName>
    <definedName name="DPP" localSheetId="57">#REF!</definedName>
    <definedName name="DS" localSheetId="57">#REF!</definedName>
    <definedName name="DSVP" localSheetId="57">#REF!</definedName>
    <definedName name="DUCT_GONG" localSheetId="57">#REF!</definedName>
    <definedName name="E10M" localSheetId="57">#REF!</definedName>
    <definedName name="E10P" localSheetId="57">#REF!</definedName>
    <definedName name="E11M" localSheetId="57">#REF!</definedName>
    <definedName name="E11P" localSheetId="57">#REF!</definedName>
    <definedName name="E12M" localSheetId="57">#REF!</definedName>
    <definedName name="E12P" localSheetId="57">#REF!</definedName>
    <definedName name="E13M" localSheetId="57">#REF!</definedName>
    <definedName name="E13P" localSheetId="57">#REF!</definedName>
    <definedName name="E14M" localSheetId="57">#REF!</definedName>
    <definedName name="E14P" localSheetId="57">#REF!</definedName>
    <definedName name="E15M" localSheetId="57">#REF!</definedName>
    <definedName name="E15P" localSheetId="57">#REF!</definedName>
    <definedName name="E16M" localSheetId="57">#REF!</definedName>
    <definedName name="E16P" localSheetId="57">#REF!</definedName>
    <definedName name="E17M" localSheetId="57">#REF!</definedName>
    <definedName name="E17P" localSheetId="57">#REF!</definedName>
    <definedName name="E18M" localSheetId="57">#REF!</definedName>
    <definedName name="E18P" localSheetId="57">#REF!</definedName>
    <definedName name="E19M" localSheetId="57">#REF!</definedName>
    <definedName name="E19P" localSheetId="57">#REF!</definedName>
    <definedName name="E1E" localSheetId="57">#REF!</definedName>
    <definedName name="E1M" localSheetId="57">#REF!</definedName>
    <definedName name="E1P" localSheetId="57">#REF!</definedName>
    <definedName name="E20M" localSheetId="57">#REF!</definedName>
    <definedName name="E20P" localSheetId="57">#REF!</definedName>
    <definedName name="E21M" localSheetId="57">#REF!</definedName>
    <definedName name="E21P" localSheetId="57">#REF!</definedName>
    <definedName name="E22M" localSheetId="57">#REF!</definedName>
    <definedName name="E22P" localSheetId="57">#REF!</definedName>
    <definedName name="E23M" localSheetId="57">#REF!</definedName>
    <definedName name="E23P" localSheetId="57">#REF!</definedName>
    <definedName name="E24M" localSheetId="57">#REF!</definedName>
    <definedName name="E24P" localSheetId="57">#REF!</definedName>
    <definedName name="E26E" localSheetId="57">#REF!</definedName>
    <definedName name="E26M" localSheetId="57">#REF!</definedName>
    <definedName name="E26P" localSheetId="57">#REF!</definedName>
    <definedName name="E27E" localSheetId="57">#REF!</definedName>
    <definedName name="E27M" localSheetId="57">#REF!</definedName>
    <definedName name="E27P" localSheetId="57">#REF!</definedName>
    <definedName name="E28E" localSheetId="57">#REF!</definedName>
    <definedName name="E28M" localSheetId="57">#REF!</definedName>
    <definedName name="E28P" localSheetId="57">#REF!</definedName>
    <definedName name="E29M" localSheetId="57">#REF!</definedName>
    <definedName name="E29P" localSheetId="57">#REF!</definedName>
    <definedName name="E2E" localSheetId="57">#REF!</definedName>
    <definedName name="E2M" localSheetId="57">#REF!</definedName>
    <definedName name="E2P" localSheetId="57">#REF!</definedName>
    <definedName name="E30M" localSheetId="57">#REF!</definedName>
    <definedName name="E30P" localSheetId="57">#REF!</definedName>
    <definedName name="E35M" localSheetId="57">#REF!</definedName>
    <definedName name="E35P" localSheetId="57">#REF!</definedName>
    <definedName name="E3P" localSheetId="57">#REF!</definedName>
    <definedName name="E43M" localSheetId="57">#REF!</definedName>
    <definedName name="E43P" localSheetId="57">#REF!</definedName>
    <definedName name="E44M" localSheetId="57">#REF!</definedName>
    <definedName name="E44P" localSheetId="57">#REF!</definedName>
    <definedName name="E45M" localSheetId="57">#REF!</definedName>
    <definedName name="E45P" localSheetId="57">#REF!</definedName>
    <definedName name="E46M" localSheetId="57">#REF!</definedName>
    <definedName name="E46P" localSheetId="57">#REF!</definedName>
    <definedName name="E47M" localSheetId="57">#REF!</definedName>
    <definedName name="E47P" localSheetId="57">#REF!</definedName>
    <definedName name="E49M" localSheetId="57">#REF!</definedName>
    <definedName name="E49P" localSheetId="57">#REF!</definedName>
    <definedName name="E4M" localSheetId="57">#REF!</definedName>
    <definedName name="E4P" localSheetId="57">#REF!</definedName>
    <definedName name="E50M" localSheetId="57">#REF!</definedName>
    <definedName name="E50P" localSheetId="57">#REF!</definedName>
    <definedName name="E51E" localSheetId="57">#REF!</definedName>
    <definedName name="E5M" localSheetId="57">#REF!</definedName>
    <definedName name="E5P" localSheetId="57">#REF!</definedName>
    <definedName name="E6M" localSheetId="57">#REF!</definedName>
    <definedName name="E6P" localSheetId="57">#REF!</definedName>
    <definedName name="E7M" localSheetId="57">#REF!</definedName>
    <definedName name="E7P" localSheetId="57">#REF!</definedName>
    <definedName name="E8M" localSheetId="57">#REF!</definedName>
    <definedName name="E8P" localSheetId="57">#REF!</definedName>
    <definedName name="E9M" localSheetId="57">#REF!</definedName>
    <definedName name="E9P" localSheetId="57">#REF!</definedName>
    <definedName name="eee" localSheetId="57" hidden="1">#REF!</definedName>
    <definedName name="Exchange_Rate" localSheetId="57">#REF!</definedName>
    <definedName name="Extract_MI" localSheetId="57">#REF!</definedName>
    <definedName name="fact" localSheetId="57">#REF!</definedName>
    <definedName name="FD" localSheetId="57">#REF!</definedName>
    <definedName name="FEEL" localSheetId="57">#REF!</definedName>
    <definedName name="fjkf" localSheetId="57">#REF!</definedName>
    <definedName name="Form" localSheetId="57">#REF!</definedName>
    <definedName name="fvdsa" localSheetId="57">#REF!</definedName>
    <definedName name="fwk" localSheetId="57">#REF!</definedName>
    <definedName name="GAE_JANG_GONG" localSheetId="57">#REF!</definedName>
    <definedName name="GEMCO" localSheetId="57" hidden="1">#REF!</definedName>
    <definedName name="gfdgdgdf" localSheetId="57">#REF!</definedName>
    <definedName name="gfggfr" localSheetId="57">#REF!</definedName>
    <definedName name="GG" localSheetId="57">#REF!</definedName>
    <definedName name="GGGG" localSheetId="57">#REF!</definedName>
    <definedName name="gh" localSheetId="57">#REF!</definedName>
    <definedName name="GI_GAE_SUL_CHI_GONG" localSheetId="57">#REF!</definedName>
    <definedName name="GJ" localSheetId="57">#REF!</definedName>
    <definedName name="gjj" localSheetId="57">#REF!</definedName>
    <definedName name="GK" localSheetId="57">#REF!</definedName>
    <definedName name="GONGCODE" localSheetId="57">#REF!</definedName>
    <definedName name="grew" localSheetId="57" hidden="1">#REF!</definedName>
    <definedName name="Gtb" localSheetId="57">#REF!</definedName>
    <definedName name="gtbtt" localSheetId="57">#REF!</definedName>
    <definedName name="GUMAK" localSheetId="57">#REF!</definedName>
    <definedName name="Gxl" localSheetId="57">#REF!</definedName>
    <definedName name="gxltt" localSheetId="57">#REF!</definedName>
    <definedName name="GY" localSheetId="57">#REF!</definedName>
    <definedName name="H1L" localSheetId="57">#REF!</definedName>
    <definedName name="H1R" localSheetId="57">#REF!</definedName>
    <definedName name="H1WL" localSheetId="57">#REF!</definedName>
    <definedName name="H1WR" localSheetId="57">#REF!</definedName>
    <definedName name="H2L" localSheetId="57">#REF!</definedName>
    <definedName name="H2R" localSheetId="57">#REF!</definedName>
    <definedName name="H2WL" localSheetId="57">#REF!</definedName>
    <definedName name="H2WR" localSheetId="57">#REF!</definedName>
    <definedName name="H3L" localSheetId="57">#REF!</definedName>
    <definedName name="H3R" localSheetId="57">#REF!</definedName>
    <definedName name="H3WL" localSheetId="57">#REF!</definedName>
    <definedName name="H3WR" localSheetId="57">#REF!</definedName>
    <definedName name="H4L" localSheetId="57">#REF!</definedName>
    <definedName name="H4R" localSheetId="57">#REF!</definedName>
    <definedName name="H5L" localSheetId="57">#REF!</definedName>
    <definedName name="H5R" localSheetId="57">#REF!</definedName>
    <definedName name="H6L" localSheetId="57">#REF!</definedName>
    <definedName name="H6R" localSheetId="57">#REF!</definedName>
    <definedName name="H7L" localSheetId="57">#REF!</definedName>
    <definedName name="H7R" localSheetId="57">#REF!</definedName>
    <definedName name="H9A" localSheetId="57">#REF!</definedName>
    <definedName name="HAF" localSheetId="57">#REF!</definedName>
    <definedName name="han" localSheetId="57" hidden="1">#REF!</definedName>
    <definedName name="hanliangbiao" localSheetId="57">#REF!</definedName>
    <definedName name="hardwar" localSheetId="57" hidden="1">#REF!</definedName>
    <definedName name="HBV" localSheetId="57">#REF!</definedName>
    <definedName name="HCR" localSheetId="57">#REF!</definedName>
    <definedName name="HDSVP" localSheetId="57">#REF!</definedName>
    <definedName name="HHAF" localSheetId="57">#REF!</definedName>
    <definedName name="HHMF" localSheetId="57">#REF!</definedName>
    <definedName name="HL" localSheetId="57">#REF!</definedName>
    <definedName name="HMF" localSheetId="57">#REF!</definedName>
    <definedName name="HMOTOR" localSheetId="57">#REF!</definedName>
    <definedName name="HPUMP" localSheetId="57">#REF!</definedName>
    <definedName name="HR" localSheetId="57">#REF!</definedName>
    <definedName name="HSH" localSheetId="57">#REF!</definedName>
    <definedName name="HSV" localSheetId="57">#REF!</definedName>
    <definedName name="htb" localSheetId="57">#REF!</definedName>
    <definedName name="hts" localSheetId="57">#REF!</definedName>
    <definedName name="HVAFP" localSheetId="57">#REF!</definedName>
    <definedName name="HVMF" localSheetId="57">#REF!</definedName>
    <definedName name="HWEI" localSheetId="57">#REF!</definedName>
    <definedName name="HWL" localSheetId="57">#REF!</definedName>
    <definedName name="HWR" localSheetId="57">#REF!</definedName>
    <definedName name="i" localSheetId="57">#REF!</definedName>
    <definedName name="ID" localSheetId="57">#REF!,#REF!</definedName>
    <definedName name="JA" localSheetId="57">#REF!</definedName>
    <definedName name="JE_GWAN_GONG" localSheetId="57">#REF!</definedName>
    <definedName name="jg" localSheetId="57">#REF!</definedName>
    <definedName name="jhjyg" localSheetId="57">#REF!</definedName>
    <definedName name="JK" localSheetId="57">#REF!</definedName>
    <definedName name="JUNG_GI_UN_JUN" localSheetId="57">#REF!</definedName>
    <definedName name="kim" localSheetId="57">#REF!</definedName>
    <definedName name="KJ" localSheetId="57">#REF!</definedName>
    <definedName name="kjjh" localSheetId="57">#REF!</definedName>
    <definedName name="kk" localSheetId="57" hidden="1">#REF!</definedName>
    <definedName name="LA" localSheetId="57">#REF!</definedName>
    <definedName name="Labor_Cost" localSheetId="57">#REF!</definedName>
    <definedName name="lf" localSheetId="57">#REF!</definedName>
    <definedName name="lll" localSheetId="57">#REF!</definedName>
    <definedName name="lllllll" localSheetId="57">#REF!</definedName>
    <definedName name="LMO" localSheetId="57">#REF!</definedName>
    <definedName name="LPI" localSheetId="57">#REF!</definedName>
    <definedName name="LSH" localSheetId="57">#REF!</definedName>
    <definedName name="Material" localSheetId="57">#REF!</definedName>
    <definedName name="MD" localSheetId="57">#REF!</definedName>
    <definedName name="MOK_DO_GONG" localSheetId="57">#REF!</definedName>
    <definedName name="MOK_GONG" localSheetId="57">#REF!</definedName>
    <definedName name="MONEY" localSheetId="57">#REF!,#REF!</definedName>
    <definedName name="MOTOR" localSheetId="57">#REF!</definedName>
    <definedName name="ms" localSheetId="57">#REF!</definedName>
    <definedName name="msc" localSheetId="57">#REF!</definedName>
    <definedName name="n" localSheetId="57" hidden="1">#REF!</definedName>
    <definedName name="N1S" localSheetId="57">#REF!</definedName>
    <definedName name="N2S" localSheetId="57">#REF!</definedName>
    <definedName name="N3S" localSheetId="57">#REF!</definedName>
    <definedName name="NAME" localSheetId="57">#REF!</definedName>
    <definedName name="NDO" localSheetId="57">#REF!</definedName>
    <definedName name="NK" localSheetId="57">#REF!</definedName>
    <definedName name="NO" localSheetId="57">#REF!</definedName>
    <definedName name="NPI" localSheetId="57">#REF!</definedName>
    <definedName name="ns" localSheetId="57">#REF!</definedName>
    <definedName name="NSH" localSheetId="57">#REF!</definedName>
    <definedName name="NSO" localSheetId="57">#REF!</definedName>
    <definedName name="o" localSheetId="57">#REF!</definedName>
    <definedName name="OOO" localSheetId="57">#REF!</definedName>
    <definedName name="p_all" localSheetId="57">#REF!</definedName>
    <definedName name="Pad_1" localSheetId="57">#REF!</definedName>
    <definedName name="PC_Pile" localSheetId="57">#REF!</definedName>
    <definedName name="Period_Const" localSheetId="57">#REF!</definedName>
    <definedName name="Pile_Driving" localSheetId="57">#REF!</definedName>
    <definedName name="PLANT_BAE_GWAN_GONG" localSheetId="57">#REF!</definedName>
    <definedName name="PLANT_GI_GAE_SUL_CHI_GONG" localSheetId="57">#REF!</definedName>
    <definedName name="PLANT_JE_GWAN_GONG" localSheetId="57">#REF!</definedName>
    <definedName name="PLANT_JUN_GONG" localSheetId="57">#REF!</definedName>
    <definedName name="PLANT_YONG_JUB_GONG" localSheetId="57">#REF!</definedName>
    <definedName name="plast" localSheetId="57">#REF!</definedName>
    <definedName name="PPP" localSheetId="57">#REF!</definedName>
    <definedName name="pps" localSheetId="57">#REF!</definedName>
    <definedName name="PRICE" localSheetId="57">#REF!</definedName>
    <definedName name="PRIN_TITLES" localSheetId="57">#REF!</definedName>
    <definedName name="Print_Area\C" localSheetId="57">#REF!</definedName>
    <definedName name="Print_Area_MI" localSheetId="57">#REF!</definedName>
    <definedName name="PRINT_AREA_MI1" localSheetId="57">#REF!</definedName>
    <definedName name="_xlnm.Print_Titles" localSheetId="57">#REF!</definedName>
    <definedName name="Print_Titles_MI" localSheetId="57">#REF!</definedName>
    <definedName name="PRINT_TITLES_MI1" localSheetId="57">#REF!</definedName>
    <definedName name="ps" localSheetId="57">#REF!</definedName>
    <definedName name="PUMP" localSheetId="57">#REF!</definedName>
    <definedName name="QQQ" localSheetId="57">#REF!</definedName>
    <definedName name="RATE" localSheetId="57">#REF!</definedName>
    <definedName name="Rebar" localSheetId="57">#REF!</definedName>
    <definedName name="Recorder" localSheetId="57" hidden="1">#REF!</definedName>
    <definedName name="RIBET_GONG" localSheetId="57">#REF!</definedName>
    <definedName name="RRR" localSheetId="57">#REF!</definedName>
    <definedName name="s" localSheetId="57">#REF!</definedName>
    <definedName name="sd" localSheetId="57">#REF!</definedName>
    <definedName name="sdg" localSheetId="57" hidden="1">#REF!</definedName>
    <definedName name="sdsss" localSheetId="57">#REF!</definedName>
    <definedName name="SEQCODE" localSheetId="57">#REF!</definedName>
    <definedName name="SFSDFS" localSheetId="57">#REF!</definedName>
    <definedName name="SK" localSheetId="57">#REF!</definedName>
    <definedName name="SKE" localSheetId="57">#REF!</definedName>
    <definedName name="Slab_Connect" localSheetId="57">#REF!</definedName>
    <definedName name="sort" localSheetId="57">#REF!</definedName>
    <definedName name="sort2" localSheetId="57">#REF!</definedName>
    <definedName name="SP" localSheetId="57">#REF!</definedName>
    <definedName name="SPEC" localSheetId="57">#REF!</definedName>
    <definedName name="Story_Total" localSheetId="57">#REF!</definedName>
    <definedName name="Struct_Type" localSheetId="57">#REF!</definedName>
    <definedName name="SUMMARY" localSheetId="57" hidden="1">#REF!</definedName>
    <definedName name="SUMMARYT" localSheetId="57" hidden="1">#REF!</definedName>
    <definedName name="SV" localSheetId="57">#REF!</definedName>
    <definedName name="SWL" localSheetId="57">#REF!</definedName>
    <definedName name="SWR" localSheetId="57">#REF!</definedName>
    <definedName name="T10M" localSheetId="57">#REF!</definedName>
    <definedName name="T10P" localSheetId="57">#REF!</definedName>
    <definedName name="T11M" localSheetId="57">#REF!</definedName>
    <definedName name="T11P" localSheetId="57">#REF!</definedName>
    <definedName name="T12M" localSheetId="57">#REF!</definedName>
    <definedName name="T12P" localSheetId="57">#REF!</definedName>
    <definedName name="T13M" localSheetId="57">#REF!</definedName>
    <definedName name="T13P" localSheetId="57">#REF!</definedName>
    <definedName name="T14M" localSheetId="57">#REF!</definedName>
    <definedName name="T14P" localSheetId="57">#REF!</definedName>
    <definedName name="T15M" localSheetId="57">#REF!</definedName>
    <definedName name="T15P" localSheetId="57">#REF!</definedName>
    <definedName name="T16M" localSheetId="57">#REF!</definedName>
    <definedName name="T16P" localSheetId="57">#REF!</definedName>
    <definedName name="T17M" localSheetId="57">#REF!</definedName>
    <definedName name="T17P" localSheetId="57">#REF!</definedName>
    <definedName name="T18M" localSheetId="57">#REF!</definedName>
    <definedName name="T18P" localSheetId="57">#REF!</definedName>
    <definedName name="T19M" localSheetId="57">#REF!</definedName>
    <definedName name="T19P" localSheetId="57">#REF!</definedName>
    <definedName name="T1E" localSheetId="57">#REF!</definedName>
    <definedName name="T1M" localSheetId="57">#REF!</definedName>
    <definedName name="T1P" localSheetId="57">#REF!</definedName>
    <definedName name="T1S" localSheetId="57">#REF!</definedName>
    <definedName name="T20M" localSheetId="57">#REF!</definedName>
    <definedName name="T20P" localSheetId="57">#REF!</definedName>
    <definedName name="T21M" localSheetId="57">#REF!</definedName>
    <definedName name="T21P" localSheetId="57">#REF!</definedName>
    <definedName name="T22E" localSheetId="57">#REF!</definedName>
    <definedName name="T23M" localSheetId="57">#REF!</definedName>
    <definedName name="T23P" localSheetId="57">#REF!</definedName>
    <definedName name="T24M" localSheetId="57">#REF!</definedName>
    <definedName name="T24P" localSheetId="57">#REF!</definedName>
    <definedName name="T2E" localSheetId="57">#REF!</definedName>
    <definedName name="T2M" localSheetId="57">#REF!</definedName>
    <definedName name="T2P" localSheetId="57">#REF!</definedName>
    <definedName name="T2S" localSheetId="57">#REF!</definedName>
    <definedName name="T3P" localSheetId="57">#REF!</definedName>
    <definedName name="T3S" localSheetId="57">#REF!</definedName>
    <definedName name="T4M" localSheetId="57">#REF!</definedName>
    <definedName name="T4P" localSheetId="57">#REF!</definedName>
    <definedName name="T5M" localSheetId="57">#REF!</definedName>
    <definedName name="T5P" localSheetId="57">#REF!</definedName>
    <definedName name="T6M" localSheetId="57">#REF!</definedName>
    <definedName name="T6P" localSheetId="57">#REF!</definedName>
    <definedName name="T7M" localSheetId="57">#REF!</definedName>
    <definedName name="T7P" localSheetId="57">#REF!</definedName>
    <definedName name="T8M" localSheetId="57">#REF!</definedName>
    <definedName name="T8P" localSheetId="57">#REF!</definedName>
    <definedName name="T9M" localSheetId="57">#REF!</definedName>
    <definedName name="T9P" localSheetId="57">#REF!</definedName>
    <definedName name="TITLE" localSheetId="57">#REF!</definedName>
    <definedName name="TK_BYUL_IN_BU" localSheetId="57">#REF!</definedName>
    <definedName name="TMO" localSheetId="57">#REF!</definedName>
    <definedName name="Total_Floor_Area" localSheetId="57">#REF!</definedName>
    <definedName name="tr" localSheetId="57" hidden="1">#REF!</definedName>
    <definedName name="TT" localSheetId="57">#REF!</definedName>
    <definedName name="TTT" localSheetId="57">#REF!</definedName>
    <definedName name="tuchal" localSheetId="57">#REF!</definedName>
    <definedName name="TW" localSheetId="57">#REF!</definedName>
    <definedName name="TWL" localSheetId="57">#REF!</definedName>
    <definedName name="TWR" localSheetId="57">#REF!</definedName>
    <definedName name="TYPE" localSheetId="57">#REF!</definedName>
    <definedName name="TYPEEA" localSheetId="57">#REF!</definedName>
    <definedName name="UNIT" localSheetId="57">#REF!</definedName>
    <definedName name="VAFP" localSheetId="57">#REF!</definedName>
    <definedName name="VBV" localSheetId="57">#REF!</definedName>
    <definedName name="VCR" localSheetId="57">#REF!</definedName>
    <definedName name="VDSVP" localSheetId="57">#REF!</definedName>
    <definedName name="VHAF" localSheetId="57">#REF!</definedName>
    <definedName name="VHMF" localSheetId="57">#REF!</definedName>
    <definedName name="VMF" localSheetId="57">#REF!</definedName>
    <definedName name="VMOTOR" localSheetId="57">#REF!</definedName>
    <definedName name="VPUMP" localSheetId="57">#REF!</definedName>
    <definedName name="VSV" localSheetId="57">#REF!</definedName>
    <definedName name="VVAFP" localSheetId="57">#REF!</definedName>
    <definedName name="VVMF" localSheetId="57">#REF!</definedName>
    <definedName name="VVV" localSheetId="57">#REF!</definedName>
    <definedName name="VWEI" localSheetId="57">#REF!</definedName>
    <definedName name="w" localSheetId="57">#REF!</definedName>
    <definedName name="WEI" localSheetId="57">#REF!</definedName>
    <definedName name="Work_Description" localSheetId="57">#REF!</definedName>
    <definedName name="WSO" localSheetId="57">#REF!</definedName>
    <definedName name="WW" localSheetId="57">#REF!</definedName>
    <definedName name="X9701D_일위대가_List" localSheetId="57">#REF!</definedName>
    <definedName name="XA" localSheetId="57">#REF!</definedName>
    <definedName name="XS" localSheetId="57">#REF!</definedName>
    <definedName name="xx" localSheetId="57" hidden="1">#REF!</definedName>
    <definedName name="xxx" localSheetId="57" hidden="1">#REF!</definedName>
    <definedName name="XZ" localSheetId="57">#REF!</definedName>
    <definedName name="YONG_JUB_GONG" localSheetId="57">#REF!</definedName>
    <definedName name="YOO" localSheetId="57">#REF!</definedName>
    <definedName name="yoo10" localSheetId="57">#REF!</definedName>
    <definedName name="yoo2" localSheetId="57">#REF!</definedName>
    <definedName name="yoo3" localSheetId="57">#REF!</definedName>
    <definedName name="yoo4" localSheetId="57">#REF!</definedName>
    <definedName name="YOO5" localSheetId="57">#REF!</definedName>
    <definedName name="YOO6" localSheetId="57">#REF!</definedName>
    <definedName name="YOO7" localSheetId="57">#REF!</definedName>
    <definedName name="yoo8" localSheetId="57">#REF!</definedName>
    <definedName name="YOO9" localSheetId="57">#REF!</definedName>
    <definedName name="YOON" localSheetId="57">#REF!</definedName>
    <definedName name="YOON2" localSheetId="57">#REF!</definedName>
    <definedName name="YOON3" localSheetId="57">#REF!</definedName>
    <definedName name="YOON4" localSheetId="57">#REF!</definedName>
    <definedName name="Z" localSheetId="57">#REF!</definedName>
    <definedName name="Z_0E9FE9F8_6DD2_48FC_9AB4_8E7C3E14C436_.wvu.PrintArea" localSheetId="57" hidden="1">#REF!</definedName>
    <definedName name="Z_0E9FE9F8_6DD2_48FC_9AB4_8E7C3E14C436_.wvu.PrintTitles" localSheetId="57" hidden="1">#REF!</definedName>
    <definedName name="Z6_" localSheetId="57">#REF!</definedName>
    <definedName name="ㄱㅈㅎ" localSheetId="57" hidden="1">#REF!</definedName>
    <definedName name="가실행" localSheetId="57">#REF!</definedName>
    <definedName name="간접노무비" localSheetId="57">#REF!</definedName>
    <definedName name="간접노무비요율" localSheetId="57">#REF!</definedName>
    <definedName name="간접노무비표" localSheetId="57">#REF!</definedName>
    <definedName name="갈빌1호" localSheetId="57">#REF!</definedName>
    <definedName name="갈빌2호" localSheetId="57">#REF!</definedName>
    <definedName name="갈빌3호" localSheetId="57">#REF!</definedName>
    <definedName name="개산분" localSheetId="57">#REF!</definedName>
    <definedName name="견" localSheetId="57">#REF!,#REF!</definedName>
    <definedName name="견적품의" localSheetId="57">#REF!</definedName>
    <definedName name="경비" localSheetId="57">#REF!</definedName>
    <definedName name="경비1" localSheetId="57" hidden="1">#REF!</definedName>
    <definedName name="경비합" localSheetId="57">#REF!</definedName>
    <definedName name="경상비" localSheetId="57">#REF!</definedName>
    <definedName name="공구" localSheetId="57">#REF!</definedName>
    <definedName name="공구손료" localSheetId="57">#REF!</definedName>
    <definedName name="공급가액" localSheetId="57">#REF!</definedName>
    <definedName name="공사명" localSheetId="57">#REF!</definedName>
    <definedName name="공사비" localSheetId="57">#REF!</definedName>
    <definedName name="공사원가" localSheetId="57">#REF!</definedName>
    <definedName name="공종" localSheetId="57">#REF!</definedName>
    <definedName name="공종갯수" localSheetId="57">#REF!</definedName>
    <definedName name="관급" localSheetId="57">#REF!,#REF!,#REF!</definedName>
    <definedName name="관급액" localSheetId="57">#REF!</definedName>
    <definedName name="관급자재대" localSheetId="57">#REF!</definedName>
    <definedName name="관급자재비" localSheetId="57">#REF!</definedName>
    <definedName name="관로연장거리" localSheetId="57">#REF!</definedName>
    <definedName name="관정지반고" localSheetId="57">#REF!</definedName>
    <definedName name="구산갑지" localSheetId="57" hidden="1">#REF!</definedName>
    <definedName name="군산" localSheetId="57">#REF!</definedName>
    <definedName name="군유1" localSheetId="57">#REF!</definedName>
    <definedName name="군유2" localSheetId="57">#REF!</definedName>
    <definedName name="군유3" localSheetId="57">#REF!</definedName>
    <definedName name="군유4" localSheetId="57">#REF!</definedName>
    <definedName name="군유5" localSheetId="57">#REF!</definedName>
    <definedName name="군유6" localSheetId="57">#REF!</definedName>
    <definedName name="군유7" localSheetId="57">#REF!</definedName>
    <definedName name="규격수" localSheetId="57">#REF!</definedName>
    <definedName name="기준" localSheetId="57">#REF!</definedName>
    <definedName name="기초데이타" localSheetId="57">#REF!</definedName>
    <definedName name="기초액" localSheetId="57">#REF!</definedName>
    <definedName name="기타경비" localSheetId="57">#REF!</definedName>
    <definedName name="기타경비요율" localSheetId="57">#REF!</definedName>
    <definedName name="기타경비표" localSheetId="57">#REF!</definedName>
    <definedName name="地" localSheetId="57">#REF!</definedName>
    <definedName name="附加赛" localSheetId="57">#REF!</definedName>
    <definedName name="概算表" localSheetId="57">#REF!</definedName>
    <definedName name="管理费" localSheetId="57">#REF!</definedName>
    <definedName name="ㄴ" localSheetId="57">#REF!</definedName>
    <definedName name="ㄴㄱㄹ" localSheetId="57" hidden="1">#REF!</definedName>
    <definedName name="ㄴㄴ" localSheetId="57">#REF!</definedName>
    <definedName name="ㄴㄴㄴ" localSheetId="57">#REF!</definedName>
    <definedName name="ㄴㄴㄴㄴ" localSheetId="57">#REF!</definedName>
    <definedName name="ㄴㄴㄴㄴㄴ" localSheetId="57">#REF!</definedName>
    <definedName name="ㄴㅁ" localSheetId="57" hidden="1">#REF!</definedName>
    <definedName name="나." localSheetId="57">#REF!</definedName>
    <definedName name="나야" localSheetId="57">#REF!</definedName>
    <definedName name="남산1호" localSheetId="57">#REF!</definedName>
    <definedName name="남산2호" localSheetId="57">#REF!</definedName>
    <definedName name="내고" localSheetId="57">#REF!</definedName>
    <definedName name="내역서" localSheetId="57">#REF!</definedName>
    <definedName name="哈哈" localSheetId="57">#REF!</definedName>
    <definedName name="好" localSheetId="57">#REF!</definedName>
    <definedName name="呵呵" localSheetId="57">#REF!</definedName>
    <definedName name="노곡1호" localSheetId="57">#REF!</definedName>
    <definedName name="노곡2호" localSheetId="57">#REF!</definedName>
    <definedName name="노곡3호" localSheetId="57">#REF!</definedName>
    <definedName name="노곡4호" localSheetId="57">#REF!</definedName>
    <definedName name="노무비" localSheetId="57">#REF!</definedName>
    <definedName name="노무비합" localSheetId="57">#REF!</definedName>
    <definedName name="노부비" localSheetId="57">#REF!</definedName>
    <definedName name="노임" localSheetId="57">#REF!</definedName>
    <definedName name="농원1호" localSheetId="57">#REF!</definedName>
    <definedName name="농원2호" localSheetId="57">#REF!</definedName>
    <definedName name="다." localSheetId="57">#REF!</definedName>
    <definedName name="단가" localSheetId="57">#REF!</definedName>
    <definedName name="단가2" localSheetId="57">#REF!,#REF!</definedName>
    <definedName name="단가비교표" localSheetId="57">#REF!,#REF!</definedName>
    <definedName name="단가산출" localSheetId="57">#REF!</definedName>
    <definedName name="단가적용표" localSheetId="57">#REF!</definedName>
    <definedName name="대가" localSheetId="57">#REF!,#REF!</definedName>
    <definedName name="대구" localSheetId="57">#REF!</definedName>
    <definedName name="덕산1호" localSheetId="57">#REF!</definedName>
    <definedName name="덕산2호" localSheetId="57">#REF!</definedName>
    <definedName name="덕산3호" localSheetId="57">#REF!</definedName>
    <definedName name="덕산4호" localSheetId="57">#REF!</definedName>
    <definedName name="덕전1호" localSheetId="57">#REF!</definedName>
    <definedName name="덕전2호" localSheetId="57">#REF!</definedName>
    <definedName name="덕전3호" localSheetId="57">#REF!</definedName>
    <definedName name="덕지1호" localSheetId="57">#REF!</definedName>
    <definedName name="덕천1호" localSheetId="57">#REF!</definedName>
    <definedName name="덕천2호" localSheetId="57">#REF!</definedName>
    <definedName name="덕천3호" localSheetId="57">#REF!</definedName>
    <definedName name="덕천4호" localSheetId="57">#REF!</definedName>
    <definedName name="利润" localSheetId="57">#REF!</definedName>
    <definedName name="도공100미" localSheetId="57">#REF!</definedName>
    <definedName name="도공100억" localSheetId="57">#REF!</definedName>
    <definedName name="도급공사" localSheetId="57">#REF!</definedName>
    <definedName name="도급공사비" localSheetId="57">#REF!</definedName>
    <definedName name="도급예산액" localSheetId="57">#REF!</definedName>
    <definedName name="도급예상액" localSheetId="57">#REF!</definedName>
    <definedName name="도장면적" localSheetId="57">#REF!</definedName>
    <definedName name="도장면적가공" localSheetId="57">#REF!</definedName>
    <definedName name="도장면적가공1" localSheetId="57">#REF!</definedName>
    <definedName name="동두천" localSheetId="57">#REF!</definedName>
    <definedName name="두기1" localSheetId="57">#REF!</definedName>
    <definedName name="두기1호" localSheetId="57">#REF!</definedName>
    <definedName name="두기2" localSheetId="57">#REF!</definedName>
    <definedName name="두기2호" localSheetId="57">#REF!</definedName>
    <definedName name="두기3" localSheetId="57">#REF!</definedName>
    <definedName name="두기3호" localSheetId="57">#REF!</definedName>
    <definedName name="你好" localSheetId="57">#REF!</definedName>
    <definedName name="飘窗" localSheetId="57">#REF!</definedName>
    <definedName name="ㄹ" localSheetId="57">#REF!</definedName>
    <definedName name="ㄹㄹ" localSheetId="57">#REF!</definedName>
    <definedName name="ㄹㄹㄹ" localSheetId="57">#REF!</definedName>
    <definedName name="ㄹㄹㄹㄹ" localSheetId="57">#REF!</definedName>
    <definedName name="ㄹㄹㄹㄹㄹ" localSheetId="57">#REF!</definedName>
    <definedName name="ㄹㄹㄹㄹㄹㄹ" localSheetId="57">#REF!</definedName>
    <definedName name="ㄹㄹㄹㄹㄹㄹㄹ" localSheetId="57">#REF!</definedName>
    <definedName name="ㄹㄹㄹㄹㄹㄹㄹㄹㄹㄹㄹ" localSheetId="57">#REF!</definedName>
    <definedName name="ㄹㄹㄹㄹㄹㄹㄹㄹㄹㄹㄹㄹㄹㄹㄹ" localSheetId="57">#REF!</definedName>
    <definedName name="ㄹ호" localSheetId="57" hidden="1">#REF!</definedName>
    <definedName name="设计费" localSheetId="57">#REF!</definedName>
    <definedName name="税收" localSheetId="57">#REF!</definedName>
    <definedName name="ㅁㄴ" localSheetId="57" hidden="1">#REF!</definedName>
    <definedName name="ㅁㅁㅁ" localSheetId="57">#REF!</definedName>
    <definedName name="ㅁㅁㅁㅁㅁㅁ" localSheetId="57" hidden="1">#REF!</definedName>
    <definedName name="ㅁㅇ" localSheetId="57">#REF!</definedName>
    <definedName name="外委加工.dbf" localSheetId="57">#REF!</definedName>
    <definedName name="멘트" localSheetId="57">#REF!</definedName>
    <definedName name="모래" localSheetId="57">#REF!</definedName>
    <definedName name="모래1" localSheetId="57">#REF!</definedName>
    <definedName name="무농1호" localSheetId="57">#REF!</definedName>
    <definedName name="무농2호" localSheetId="57">#REF!</definedName>
    <definedName name="박경희" localSheetId="57">#REF!</definedName>
    <definedName name="번들1호" localSheetId="57">#REF!</definedName>
    <definedName name="번들2호" localSheetId="57">#REF!</definedName>
    <definedName name="번들3호" localSheetId="57">#REF!</definedName>
    <definedName name="부가가치세" localSheetId="57">#REF!</definedName>
    <definedName name="부가가치세요율" localSheetId="57">#REF!</definedName>
    <definedName name="부가가치표" localSheetId="57">#REF!</definedName>
    <definedName name="부대" localSheetId="57">#REF!</definedName>
    <definedName name="부대내역비교" localSheetId="57">#REF!</definedName>
    <definedName name="부대사항" localSheetId="57">#REF!</definedName>
    <definedName name="분석" localSheetId="57">#REF!</definedName>
    <definedName name="비계" localSheetId="57">#REF!</definedName>
    <definedName name="비교표2" localSheetId="57" hidden="1">#REF!</definedName>
    <definedName name="비목1" localSheetId="57">#REF!</definedName>
    <definedName name="비목2" localSheetId="57">#REF!</definedName>
    <definedName name="비목3" localSheetId="57">#REF!</definedName>
    <definedName name="비목4" localSheetId="57">#REF!</definedName>
    <definedName name="ㅅㅅ" localSheetId="57">#REF!</definedName>
    <definedName name="사" localSheetId="57" hidden="1">#REF!</definedName>
    <definedName name="산재보험료" localSheetId="57">#REF!</definedName>
    <definedName name="산재보험료요율" localSheetId="57">#REF!</definedName>
    <definedName name="산재보험료표" localSheetId="57">#REF!</definedName>
    <definedName name="산출" localSheetId="57">#REF!</definedName>
    <definedName name="산출경비" localSheetId="57">#REF!</definedName>
    <definedName name="삼" localSheetId="57">#REF!</definedName>
    <definedName name="상림1호" localSheetId="57">#REF!</definedName>
    <definedName name="상림2호" localSheetId="57">#REF!</definedName>
    <definedName name="상림3호" localSheetId="57">#REF!</definedName>
    <definedName name="생사1호" localSheetId="57">#REF!</definedName>
    <definedName name="생사2호" localSheetId="57">#REF!</definedName>
    <definedName name="생사기존" localSheetId="57">#REF!</definedName>
    <definedName name="서울" localSheetId="57">#REF!</definedName>
    <definedName name="선량1호" localSheetId="57">#REF!</definedName>
    <definedName name="선량2호" localSheetId="57">#REF!</definedName>
    <definedName name="선량3호" localSheetId="57">#REF!</definedName>
    <definedName name="선량4호" localSheetId="57">#REF!</definedName>
    <definedName name="선량5호" localSheetId="57">#REF!</definedName>
    <definedName name="설계사" localSheetId="57">#REF!</definedName>
    <definedName name="설계삼" localSheetId="57">#REF!</definedName>
    <definedName name="설계오" localSheetId="57">#REF!</definedName>
    <definedName name="설계육" localSheetId="57">#REF!</definedName>
    <definedName name="설계이" localSheetId="57">#REF!</definedName>
    <definedName name="성산1호" localSheetId="57">#REF!</definedName>
    <definedName name="성산2호" localSheetId="57">#REF!</definedName>
    <definedName name="성산3호" localSheetId="57">#REF!</definedName>
    <definedName name="성산4호" localSheetId="57">#REF!</definedName>
    <definedName name="성산5호" localSheetId="57">#REF!</definedName>
    <definedName name="송수관로구경" localSheetId="57">#REF!</definedName>
    <definedName name="송천1" localSheetId="57">#REF!</definedName>
    <definedName name="송천2" localSheetId="57">#REF!</definedName>
    <definedName name="수중모타1" localSheetId="57">#REF!</definedName>
    <definedName name="수중모타10" localSheetId="57">#REF!</definedName>
    <definedName name="수중모타15" localSheetId="57">#REF!</definedName>
    <definedName name="수중모타2" localSheetId="57">#REF!</definedName>
    <definedName name="수중모타20" localSheetId="57">#REF!</definedName>
    <definedName name="수중모타25" localSheetId="57">#REF!</definedName>
    <definedName name="수중모타3" localSheetId="57">#REF!</definedName>
    <definedName name="수중모타30" localSheetId="57">#REF!</definedName>
    <definedName name="수중모타5" localSheetId="57">#REF!</definedName>
    <definedName name="수중모타7.5" localSheetId="57">#REF!</definedName>
    <definedName name="수중모터펌프단가" localSheetId="57">#REF!</definedName>
    <definedName name="수중케이블단가" localSheetId="57">#REF!</definedName>
    <definedName name="수행능력" localSheetId="57">#REF!</definedName>
    <definedName name="순공사비" localSheetId="57">#REF!</definedName>
    <definedName name="순공사원가" localSheetId="57">#REF!</definedName>
    <definedName name="시" localSheetId="57">#REF!</definedName>
    <definedName name="신성1" localSheetId="57">#REF!</definedName>
    <definedName name="신성2" localSheetId="57">#REF!</definedName>
    <definedName name="신성3" localSheetId="57">#REF!</definedName>
    <definedName name="신성4" localSheetId="57">#REF!</definedName>
    <definedName name="신성5" localSheetId="57">#REF!</definedName>
    <definedName name="신성6" localSheetId="57">#REF!</definedName>
    <definedName name="신성7" localSheetId="57">#REF!</definedName>
    <definedName name="신흥1호" localSheetId="57">#REF!</definedName>
    <definedName name="신흥2호" localSheetId="57">#REF!</definedName>
    <definedName name="실경상" localSheetId="57">#REF!</definedName>
    <definedName name="실행" localSheetId="57">#REF!</definedName>
    <definedName name="실행검토" localSheetId="57" hidden="1">#REF!</definedName>
    <definedName name="실행예상액" localSheetId="57" hidden="1">#REF!</definedName>
    <definedName name="실행집계" localSheetId="57">#REF!</definedName>
    <definedName name="ㅇㄹ" localSheetId="57" hidden="1">#REF!</definedName>
    <definedName name="ㅇㅇ" localSheetId="57">#REF!</definedName>
    <definedName name="ㅇㅇㅇ" localSheetId="57">#REF!</definedName>
    <definedName name="아연도강관단가" localSheetId="57">#REF!</definedName>
    <definedName name="아연도배관단가" localSheetId="57">#REF!</definedName>
    <definedName name="아연도배관자재" localSheetId="57">#REF!</definedName>
    <definedName name="안방1호" localSheetId="57">#REF!</definedName>
    <definedName name="안방2호" localSheetId="57">#REF!</definedName>
    <definedName name="안전관리비" localSheetId="57">#REF!</definedName>
    <definedName name="안전관리비요율" localSheetId="57">#REF!</definedName>
    <definedName name="안전관리비표" localSheetId="57">#REF!</definedName>
    <definedName name="안정수위" localSheetId="57">#REF!</definedName>
    <definedName name="앞들1호" localSheetId="57">#REF!</definedName>
    <definedName name="앞들2호" localSheetId="57">#REF!</definedName>
    <definedName name="양수량" localSheetId="57">#REF!</definedName>
    <definedName name="양식" localSheetId="57">#REF!</definedName>
    <definedName name="업체" localSheetId="57" hidden="1">#REF!</definedName>
    <definedName name="오산" localSheetId="57">#REF!</definedName>
    <definedName name="오주1호" localSheetId="57">#REF!</definedName>
    <definedName name="오주2호" localSheetId="57">#REF!</definedName>
    <definedName name="오주3호" localSheetId="57">#REF!</definedName>
    <definedName name="오주4호" localSheetId="57">#REF!</definedName>
    <definedName name="왕암내역" localSheetId="57">#REF!</definedName>
    <definedName name="요동1호" localSheetId="57">#REF!</definedName>
    <definedName name="요동2호" localSheetId="57">#REF!</definedName>
    <definedName name="용접" localSheetId="57">#REF!</definedName>
    <definedName name="우산" localSheetId="57">#REF!</definedName>
    <definedName name="운반중량산출2" localSheetId="57">#REF!</definedName>
    <definedName name="운암" localSheetId="57">#REF!</definedName>
    <definedName name="운호1호" localSheetId="57">#REF!</definedName>
    <definedName name="운호2호" localSheetId="57">#REF!</definedName>
    <definedName name="운호3호" localSheetId="57">#REF!</definedName>
    <definedName name="울산프랜지" localSheetId="57">#REF!</definedName>
    <definedName name="원가계산명" localSheetId="57">#REF!</definedName>
    <definedName name="원운1호" localSheetId="57">#REF!</definedName>
    <definedName name="원운2호" localSheetId="57">#REF!</definedName>
    <definedName name="육" localSheetId="57">#REF!</definedName>
    <definedName name="육리1호" localSheetId="57">#REF!</definedName>
    <definedName name="육리2호" localSheetId="57">#REF!</definedName>
    <definedName name="은산1호" localSheetId="57">#REF!</definedName>
    <definedName name="은산2호" localSheetId="57">#REF!</definedName>
    <definedName name="은산3호" localSheetId="57">#REF!</definedName>
    <definedName name="은산4호" localSheetId="57">#REF!</definedName>
    <definedName name="의무비" localSheetId="57">#REF!</definedName>
    <definedName name="의정부" localSheetId="57">#REF!</definedName>
    <definedName name="이" localSheetId="57">#REF!</definedName>
    <definedName name="이윤" localSheetId="57">#REF!</definedName>
    <definedName name="이윤요율" localSheetId="57">#REF!</definedName>
    <definedName name="이윤표" localSheetId="57">#REF!</definedName>
    <definedName name="이희선" localSheetId="57">#REF!,#REF!</definedName>
    <definedName name="인공" localSheetId="57">#REF!</definedName>
    <definedName name="인입공사비" localSheetId="57">#REF!</definedName>
    <definedName name="일반관리비" localSheetId="57">#REF!</definedName>
    <definedName name="일반관리비요율" localSheetId="57">#REF!</definedName>
    <definedName name="일반관리비표" localSheetId="57">#REF!</definedName>
    <definedName name="일위" localSheetId="57">#REF!,#REF!</definedName>
    <definedName name="일위대가" localSheetId="57">#REF!</definedName>
    <definedName name="일위목록" localSheetId="57">#REF!</definedName>
    <definedName name="입력란" localSheetId="57">#REF!</definedName>
    <definedName name="입력전체" localSheetId="57">#REF!</definedName>
    <definedName name="입안1호" localSheetId="57">#REF!</definedName>
    <definedName name="입안2호" localSheetId="57">#REF!</definedName>
    <definedName name="입안3호" localSheetId="57">#REF!</definedName>
    <definedName name="입안4호" localSheetId="57">#REF!</definedName>
    <definedName name="입안기존2" localSheetId="57">#REF!</definedName>
    <definedName name="자연수위" localSheetId="57">#REF!</definedName>
    <definedName name="자재" localSheetId="57">#REF!</definedName>
    <definedName name="잡자재비" localSheetId="57">#REF!</definedName>
    <definedName name="장산1" localSheetId="57">#REF!</definedName>
    <definedName name="장산2" localSheetId="57">#REF!</definedName>
    <definedName name="장산3" localSheetId="57">#REF!</definedName>
    <definedName name="장춘" localSheetId="57">#REF!</definedName>
    <definedName name="재료비" localSheetId="57">#REF!</definedName>
    <definedName name="재료비요율" localSheetId="57">#REF!</definedName>
    <definedName name="재료집계3" localSheetId="57">#REF!</definedName>
    <definedName name="저격2" localSheetId="57">#REF!</definedName>
    <definedName name="저수조만수위" localSheetId="57">#REF!</definedName>
    <definedName name="전동기용량" localSheetId="57">#REF!</definedName>
    <definedName name="전선관부속품비" localSheetId="57">#REF!</definedName>
    <definedName name="전장su" localSheetId="57">#REF!</definedName>
    <definedName name="정열범위" localSheetId="57">#REF!</definedName>
    <definedName name="조달예가" localSheetId="57">#REF!</definedName>
    <definedName name="중량" localSheetId="57">#REF!</definedName>
    <definedName name="중량표" localSheetId="57">#REF!</definedName>
    <definedName name="지동" localSheetId="57">#REF!</definedName>
    <definedName name="지질" localSheetId="57">#REF!</definedName>
    <definedName name="지질2" localSheetId="57">#REF!</definedName>
    <definedName name="직접경비" localSheetId="57">#REF!</definedName>
    <definedName name="직접노무비" localSheetId="57">#REF!</definedName>
    <definedName name="직접노무비요율" localSheetId="57">#REF!</definedName>
    <definedName name="직접비" localSheetId="57">#REF!</definedName>
    <definedName name="직접재료비" localSheetId="57">#REF!</definedName>
    <definedName name="직접재료비합" localSheetId="57">#REF!</definedName>
    <definedName name="직종" localSheetId="57">#REF!</definedName>
    <definedName name="직종명" localSheetId="57">#REF!</definedName>
    <definedName name="진석" localSheetId="57">#REF!,#REF!</definedName>
    <definedName name="ㅊ3" localSheetId="57">#REF!</definedName>
    <definedName name="차체2" localSheetId="57">#REF!</definedName>
    <definedName name="착정심도" localSheetId="57">#REF!</definedName>
    <definedName name="철골공" localSheetId="57">#REF!</definedName>
    <definedName name="철목1호" localSheetId="57">#REF!</definedName>
    <definedName name="철목2호" localSheetId="57">#REF!</definedName>
    <definedName name="철목3호" localSheetId="57">#REF!</definedName>
    <definedName name="철목4호" localSheetId="57">#REF!</definedName>
    <definedName name="철콘" localSheetId="57">#REF!</definedName>
    <definedName name="철콘견적" localSheetId="57">#REF!</definedName>
    <definedName name="철콘번호" localSheetId="57">#REF!</definedName>
    <definedName name="청림1호" localSheetId="57">#REF!</definedName>
    <definedName name="청림2호" localSheetId="57">#REF!</definedName>
    <definedName name="청림3호" localSheetId="57">#REF!</definedName>
    <definedName name="총공사비" localSheetId="57">#REF!</definedName>
    <definedName name="총괄" localSheetId="57">#REF!</definedName>
    <definedName name="총괄표0" localSheetId="57" hidden="1">#REF!</definedName>
    <definedName name="총원가" localSheetId="57">#REF!</definedName>
    <definedName name="칠" localSheetId="57">#REF!</definedName>
    <definedName name="ㅌㅌㅌㅌㅌㅌㅌ" localSheetId="57">#REF!</definedName>
    <definedName name="토" localSheetId="57" hidden="1">#REF!</definedName>
    <definedName name="팔" localSheetId="57" hidden="1">#REF!</definedName>
    <definedName name="펌프구경" localSheetId="57">#REF!</definedName>
    <definedName name="평택" localSheetId="57">#REF!</definedName>
    <definedName name="표지" localSheetId="57" hidden="1">#REF!</definedName>
    <definedName name="프린트" localSheetId="57">#REF!</definedName>
    <definedName name="ㅎ" localSheetId="57">#REF!</definedName>
    <definedName name="ㅎ314" localSheetId="57">#REF!</definedName>
    <definedName name="ㅎ384" localSheetId="57">#REF!</definedName>
    <definedName name="ㅎㄹㄹ" localSheetId="57">#REF!</definedName>
    <definedName name="하도급계획서" localSheetId="57">#REF!</definedName>
    <definedName name="한" localSheetId="57" hidden="1">#REF!</definedName>
    <definedName name="한교1호" localSheetId="57">#REF!</definedName>
    <definedName name="한교2호" localSheetId="57">#REF!</definedName>
    <definedName name="한교3호" localSheetId="57">#REF!</definedName>
    <definedName name="한전" localSheetId="57">#REF!</definedName>
    <definedName name="한전수탁비" localSheetId="57">#REF!</definedName>
    <definedName name="할증" localSheetId="57">#REF!</definedName>
    <definedName name="합계" localSheetId="57">#REF!</definedName>
    <definedName name="행삭제" localSheetId="57">#REF!</definedName>
    <definedName name="현천기자재비" localSheetId="57">#REF!</definedName>
    <definedName name="화신1호" localSheetId="57">#REF!</definedName>
    <definedName name="화신2호" localSheetId="57">#REF!</definedName>
    <definedName name="화신기존1" localSheetId="57">#REF!</definedName>
    <definedName name="화신기존2" localSheetId="57">#REF!</definedName>
    <definedName name="환산계수" localSheetId="57">#REF!</definedName>
    <definedName name="회사명" localSheetId="57">#REF!</definedName>
    <definedName name="회시1호" localSheetId="57">#REF!</definedName>
    <definedName name="회시2호" localSheetId="57">#REF!</definedName>
    <definedName name="희선" localSheetId="57">#REF!,#REF!,#REF!,#REF!,#REF!,#REF!,#REF!,#REF!,#REF!,#REF!,#REF!,#REF!,#REF!,#REF!,#REF!,#REF!,#REF!,#REF!,#REF!</definedName>
    <definedName name="ㅗ1433" localSheetId="57">#REF!</definedName>
    <definedName name="ㅗㅓㅏ" localSheetId="57">#REF!</definedName>
    <definedName name="ㅠ" localSheetId="57">#REF!</definedName>
    <definedName name="ㅠ1" localSheetId="57">#REF!</definedName>
    <definedName name="ㅠ121" localSheetId="57">#REF!</definedName>
    <definedName name="_xlnm.Print_Area" localSheetId="57">'3.1FTLM2122'!$A$1:$I$35</definedName>
    <definedName name="\e" localSheetId="58">#REF!</definedName>
    <definedName name="\g" localSheetId="58">#REF!</definedName>
    <definedName name="\O" localSheetId="58">#REF!</definedName>
    <definedName name="\s" localSheetId="58">#REF!</definedName>
    <definedName name="_\D" localSheetId="58">#REF!</definedName>
    <definedName name="_\X" localSheetId="58">#REF!</definedName>
    <definedName name="________cap11" localSheetId="58">#REF!</definedName>
    <definedName name="_______cap11" localSheetId="58">#REF!</definedName>
    <definedName name="______cap11" localSheetId="58">#REF!</definedName>
    <definedName name="_____key2" localSheetId="58" hidden="1">#REF!</definedName>
    <definedName name="____key2" localSheetId="58" hidden="1">#REF!</definedName>
    <definedName name="____YO1" localSheetId="58">#REF!</definedName>
    <definedName name="____총괄표" localSheetId="58" hidden="1">#REF!</definedName>
    <definedName name="___BMK10" localSheetId="58">#REF!</definedName>
    <definedName name="___HSH1" localSheetId="58">#REF!</definedName>
    <definedName name="___HSH2" localSheetId="58">#REF!</definedName>
    <definedName name="___HTB2" localSheetId="58">#REF!</definedName>
    <definedName name="___HTS1" localSheetId="58">#REF!</definedName>
    <definedName name="___key2" localSheetId="58" hidden="1">#REF!</definedName>
    <definedName name="___MS1" localSheetId="58">#REF!</definedName>
    <definedName name="___mu1" localSheetId="58">#REF!</definedName>
    <definedName name="___mu2" localSheetId="58">#REF!</definedName>
    <definedName name="___mu3" localSheetId="58">#REF!</definedName>
    <definedName name="___na7" localSheetId="58">#REF!</definedName>
    <definedName name="___nf1" localSheetId="58">#REF!</definedName>
    <definedName name="___nf2" localSheetId="58">#REF!</definedName>
    <definedName name="___nf3" localSheetId="58">#REF!</definedName>
    <definedName name="___ng30" localSheetId="58">#REF!</definedName>
    <definedName name="___ng35" localSheetId="58">#REF!</definedName>
    <definedName name="___NP1" localSheetId="58">#REF!</definedName>
    <definedName name="___NP2" localSheetId="58">#REF!</definedName>
    <definedName name="___NSH1" localSheetId="58">#REF!</definedName>
    <definedName name="___NSH2" localSheetId="58">#REF!</definedName>
    <definedName name="___pa7" localSheetId="58">#REF!</definedName>
    <definedName name="___pf1" localSheetId="58">#REF!</definedName>
    <definedName name="___pf2" localSheetId="58">#REF!</definedName>
    <definedName name="___pf3" localSheetId="58">#REF!</definedName>
    <definedName name="___pg30" localSheetId="58">#REF!</definedName>
    <definedName name="___pg35" localSheetId="58">#REF!</definedName>
    <definedName name="___ppa7" localSheetId="58">#REF!</definedName>
    <definedName name="___ppf1" localSheetId="58">#REF!</definedName>
    <definedName name="___ppf2" localSheetId="58">#REF!</definedName>
    <definedName name="___ppf3" localSheetId="58">#REF!</definedName>
    <definedName name="___ppg30" localSheetId="58">#REF!</definedName>
    <definedName name="___ppg35" localSheetId="58">#REF!</definedName>
    <definedName name="___QTY10" localSheetId="58">#REF!</definedName>
    <definedName name="___UPR10" localSheetId="58">#REF!</definedName>
    <definedName name="___vrc25" localSheetId="58">#REF!</definedName>
    <definedName name="___YO1" localSheetId="58">#REF!</definedName>
    <definedName name="___총괄표" localSheetId="58" hidden="1">#REF!</definedName>
    <definedName name="__16_3_0Crite" localSheetId="58">#REF!</definedName>
    <definedName name="__17_3_0Criteria" localSheetId="58">#REF!</definedName>
    <definedName name="__18_3__Crite" localSheetId="58">#REF!</definedName>
    <definedName name="__19_3__Criteria" localSheetId="58">#REF!</definedName>
    <definedName name="__20A15_" localSheetId="58">#REF!</definedName>
    <definedName name="__21G_0Extr" localSheetId="58">#REF!</definedName>
    <definedName name="__22G_0Extract" localSheetId="58">#REF!</definedName>
    <definedName name="__23G__Extr" localSheetId="58">#REF!</definedName>
    <definedName name="__24G__Extract" localSheetId="58">#REF!</definedName>
    <definedName name="__BMK10" localSheetId="58">#REF!</definedName>
    <definedName name="__cap11" localSheetId="58">#REF!</definedName>
    <definedName name="__HSH1" localSheetId="58">#REF!</definedName>
    <definedName name="__HSH2" localSheetId="58">#REF!</definedName>
    <definedName name="__HTB2" localSheetId="58">#REF!</definedName>
    <definedName name="__HTS1" localSheetId="58">#REF!</definedName>
    <definedName name="__key2" localSheetId="58" hidden="1">#REF!</definedName>
    <definedName name="__MS1" localSheetId="58">#REF!</definedName>
    <definedName name="__mu1" localSheetId="58">#REF!</definedName>
    <definedName name="__mu2" localSheetId="58">#REF!</definedName>
    <definedName name="__mu3" localSheetId="58">#REF!</definedName>
    <definedName name="__na7" localSheetId="58">#REF!</definedName>
    <definedName name="__nf1" localSheetId="58">#REF!</definedName>
    <definedName name="__nf2" localSheetId="58">#REF!</definedName>
    <definedName name="__nf3" localSheetId="58">#REF!</definedName>
    <definedName name="__ng30" localSheetId="58">#REF!</definedName>
    <definedName name="__ng35" localSheetId="58">#REF!</definedName>
    <definedName name="__NP1" localSheetId="58">#REF!</definedName>
    <definedName name="__NP2" localSheetId="58">#REF!</definedName>
    <definedName name="__NSH1" localSheetId="58">#REF!</definedName>
    <definedName name="__NSH2" localSheetId="58">#REF!</definedName>
    <definedName name="__pa7" localSheetId="58">#REF!</definedName>
    <definedName name="__pf1" localSheetId="58">#REF!</definedName>
    <definedName name="__pf2" localSheetId="58">#REF!</definedName>
    <definedName name="__pf3" localSheetId="58">#REF!</definedName>
    <definedName name="__pg30" localSheetId="58">#REF!</definedName>
    <definedName name="__pg35" localSheetId="58">#REF!</definedName>
    <definedName name="__ppa7" localSheetId="58">#REF!</definedName>
    <definedName name="__ppf1" localSheetId="58">#REF!</definedName>
    <definedName name="__ppf2" localSheetId="58">#REF!</definedName>
    <definedName name="__ppf3" localSheetId="58">#REF!</definedName>
    <definedName name="__ppg30" localSheetId="58">#REF!</definedName>
    <definedName name="__ppg35" localSheetId="58">#REF!</definedName>
    <definedName name="__QTY10" localSheetId="58">#REF!</definedName>
    <definedName name="__UPR10" localSheetId="58">#REF!</definedName>
    <definedName name="__vrc25" localSheetId="58">#REF!</definedName>
    <definedName name="__YO1" localSheetId="58">#REF!</definedName>
    <definedName name="__총괄표" localSheetId="58" hidden="1">#REF!</definedName>
    <definedName name="_000年.xls" localSheetId="58">#REF!</definedName>
    <definedName name="_001年.xls" localSheetId="58">#REF!</definedName>
    <definedName name="_002年.xls" localSheetId="58">#REF!</definedName>
    <definedName name="_16.025_8.297_18.65__10.5" localSheetId="58">#REF!</definedName>
    <definedName name="_16_3_0Crite" localSheetId="58">#REF!</definedName>
    <definedName name="_17_3_0Criteria" localSheetId="58">#REF!</definedName>
    <definedName name="_18_3__Crite" localSheetId="58">#REF!</definedName>
    <definedName name="_19_3__Criteria" localSheetId="58">#REF!</definedName>
    <definedName name="_1공장" localSheetId="58">#REF!</definedName>
    <definedName name="_20A15_" localSheetId="58">#REF!</definedName>
    <definedName name="_21G_0Extr" localSheetId="58">#REF!</definedName>
    <definedName name="_22G_0Extract" localSheetId="58">#REF!</definedName>
    <definedName name="_23G__Extr" localSheetId="58">#REF!</definedName>
    <definedName name="_24G__Extract" localSheetId="58">#REF!</definedName>
    <definedName name="_2공장" localSheetId="58">#REF!</definedName>
    <definedName name="_3공장" localSheetId="58">#REF!</definedName>
    <definedName name="_58_3" localSheetId="58">#REF!</definedName>
    <definedName name="_61_3_0Crite" localSheetId="58">#REF!</definedName>
    <definedName name="_64_3_0Criteria" localSheetId="58">#REF!</definedName>
    <definedName name="_67_3__Crite" localSheetId="58">#REF!</definedName>
    <definedName name="_70_3__Criteria" localSheetId="58">#REF!</definedName>
    <definedName name="_71A15_" localSheetId="58">#REF!</definedName>
    <definedName name="_74G" localSheetId="58">#REF!</definedName>
    <definedName name="_77G_0Extr" localSheetId="58">#REF!</definedName>
    <definedName name="_80G_0Extract" localSheetId="58">#REF!</definedName>
    <definedName name="_83G__Extr" localSheetId="58">#REF!</definedName>
    <definedName name="_86G__Extract" localSheetId="58">#REF!</definedName>
    <definedName name="_A" localSheetId="58">#REF!</definedName>
    <definedName name="_BMK10" localSheetId="58">#REF!</definedName>
    <definedName name="_cap11" localSheetId="58">#REF!</definedName>
    <definedName name="_Dist_Bin" localSheetId="58" hidden="1">#REF!</definedName>
    <definedName name="_Dist_Values" localSheetId="58" hidden="1">#REF!</definedName>
    <definedName name="_Fill" localSheetId="58" hidden="1">#REF!</definedName>
    <definedName name="_HSH1" localSheetId="58">#REF!</definedName>
    <definedName name="_HSH2" localSheetId="58">#REF!</definedName>
    <definedName name="_HTB2" localSheetId="58">#REF!</definedName>
    <definedName name="_HTS1" localSheetId="58">#REF!</definedName>
    <definedName name="_Key1" localSheetId="58" hidden="1">#REF!</definedName>
    <definedName name="_Key2" localSheetId="58" hidden="1">#REF!</definedName>
    <definedName name="_MS1" localSheetId="58">#REF!</definedName>
    <definedName name="_mu1" localSheetId="58">#REF!</definedName>
    <definedName name="_mu2" localSheetId="58">#REF!</definedName>
    <definedName name="_mu3" localSheetId="58">#REF!</definedName>
    <definedName name="_na7" localSheetId="58">#REF!</definedName>
    <definedName name="_nf1" localSheetId="58">#REF!</definedName>
    <definedName name="_nf2" localSheetId="58">#REF!</definedName>
    <definedName name="_nf3" localSheetId="58">#REF!</definedName>
    <definedName name="_ng30" localSheetId="58">#REF!</definedName>
    <definedName name="_ng35" localSheetId="58">#REF!</definedName>
    <definedName name="_NP1" localSheetId="58">#REF!</definedName>
    <definedName name="_NP2" localSheetId="58">#REF!</definedName>
    <definedName name="_NSH1" localSheetId="58">#REF!</definedName>
    <definedName name="_NSH2" localSheetId="58">#REF!</definedName>
    <definedName name="_pa7" localSheetId="58">#REF!</definedName>
    <definedName name="_pf1" localSheetId="58">#REF!</definedName>
    <definedName name="_pf2" localSheetId="58">#REF!</definedName>
    <definedName name="_pf3" localSheetId="58">#REF!</definedName>
    <definedName name="_pg30" localSheetId="58">#REF!</definedName>
    <definedName name="_pg35" localSheetId="58">#REF!</definedName>
    <definedName name="_ppa7" localSheetId="58">#REF!</definedName>
    <definedName name="_ppf1" localSheetId="58">#REF!</definedName>
    <definedName name="_ppf2" localSheetId="58">#REF!</definedName>
    <definedName name="_ppf3" localSheetId="58">#REF!</definedName>
    <definedName name="_ppg30" localSheetId="58">#REF!</definedName>
    <definedName name="_ppg35" localSheetId="58">#REF!</definedName>
    <definedName name="_QTY10" localSheetId="58">#REF!</definedName>
    <definedName name="_Sort" localSheetId="58" hidden="1">#REF!</definedName>
    <definedName name="_Table1_In1" localSheetId="58" hidden="1">#REF!</definedName>
    <definedName name="_Table1_Out" localSheetId="58" hidden="1">#REF!</definedName>
    <definedName name="_UPR10" localSheetId="58">#REF!</definedName>
    <definedName name="_vrc25" localSheetId="58">#REF!</definedName>
    <definedName name="_YO1" localSheetId="58">#REF!</definedName>
    <definedName name="_총괄표" localSheetId="58" hidden="1">#REF!</definedName>
    <definedName name="A_1" localSheetId="58">#REF!</definedName>
    <definedName name="A_2" localSheetId="58">#REF!</definedName>
    <definedName name="A_3" localSheetId="58">#REF!</definedName>
    <definedName name="A_4" localSheetId="58">#REF!</definedName>
    <definedName name="A_5" localSheetId="58">#REF!</definedName>
    <definedName name="A_6" localSheetId="58">#REF!</definedName>
    <definedName name="A1_" localSheetId="58">#REF!</definedName>
    <definedName name="A15." localSheetId="58">#REF!</definedName>
    <definedName name="A2_" localSheetId="58">#REF!</definedName>
    <definedName name="A3_" localSheetId="58">#REF!</definedName>
    <definedName name="A315yoo1" localSheetId="58">#REF!</definedName>
    <definedName name="A4_" localSheetId="58">#REF!</definedName>
    <definedName name="A5_" localSheetId="58">#REF!</definedName>
    <definedName name="A7_" localSheetId="58">#REF!</definedName>
    <definedName name="A8_" localSheetId="58">#REF!</definedName>
    <definedName name="A9_" localSheetId="58">#REF!</definedName>
    <definedName name="AA" localSheetId="58" hidden="1">#REF!</definedName>
    <definedName name="AMOUNT" localSheetId="58">#REF!</definedName>
    <definedName name="are" localSheetId="58">#REF!</definedName>
    <definedName name="as" localSheetId="58" hidden="1">#REF!</definedName>
    <definedName name="b_1" localSheetId="58">#REF!</definedName>
    <definedName name="B0" localSheetId="58">#REF!</definedName>
    <definedName name="B1_" localSheetId="58">#REF!</definedName>
    <definedName name="B1381." localSheetId="58">#REF!</definedName>
    <definedName name="B1A" localSheetId="58">#REF!</definedName>
    <definedName name="B1WL" localSheetId="58">#REF!</definedName>
    <definedName name="B1WR" localSheetId="58">#REF!</definedName>
    <definedName name="B2A" localSheetId="58">#REF!</definedName>
    <definedName name="B2WL" localSheetId="58">#REF!</definedName>
    <definedName name="B2WR" localSheetId="58">#REF!</definedName>
    <definedName name="B3A" localSheetId="58">#REF!</definedName>
    <definedName name="B4A" localSheetId="58">#REF!</definedName>
    <definedName name="B5A" localSheetId="58">#REF!</definedName>
    <definedName name="B6A" localSheetId="58">#REF!</definedName>
    <definedName name="B7A" localSheetId="58">#REF!</definedName>
    <definedName name="B8A" localSheetId="58">#REF!</definedName>
    <definedName name="BA" localSheetId="58">#REF!</definedName>
    <definedName name="BAE_GWANG_GONG" localSheetId="58">#REF!</definedName>
    <definedName name="BB" localSheetId="58">#REF!</definedName>
    <definedName name="bbb" localSheetId="58">#REF!</definedName>
    <definedName name="BHU" localSheetId="58">#REF!</definedName>
    <definedName name="BI_GAE_GONG" localSheetId="58">#REF!</definedName>
    <definedName name="BIGO" localSheetId="58">#REF!</definedName>
    <definedName name="BJ_GLF" localSheetId="58">#REF!</definedName>
    <definedName name="BJ_LR" localSheetId="58">#REF!</definedName>
    <definedName name="BMO" localSheetId="58">#REF!</definedName>
    <definedName name="BO" localSheetId="58">#REF!</definedName>
    <definedName name="BO_ON_GONG" localSheetId="58">#REF!</definedName>
    <definedName name="BO_TONG_IN_BU" localSheetId="58">#REF!</definedName>
    <definedName name="BSH" localSheetId="58">#REF!</definedName>
    <definedName name="BV" localSheetId="58">#REF!</definedName>
    <definedName name="C_1" localSheetId="58">#REF!</definedName>
    <definedName name="C_2" localSheetId="58">#REF!</definedName>
    <definedName name="C_3" localSheetId="58">#REF!</definedName>
    <definedName name="cap" localSheetId="58">#REF!</definedName>
    <definedName name="CCC" localSheetId="58">#REF!</definedName>
    <definedName name="CHUK_RYANG_SA" localSheetId="58">#REF!</definedName>
    <definedName name="CHUL_GOL_GONG" localSheetId="58">#REF!</definedName>
    <definedName name="CHUL_GONG" localSheetId="58">#REF!</definedName>
    <definedName name="CIVIL" localSheetId="58">#REF!</definedName>
    <definedName name="CKSP" localSheetId="58">#REF!</definedName>
    <definedName name="Client" localSheetId="58">#REF!</definedName>
    <definedName name="CM" localSheetId="58">#REF!</definedName>
    <definedName name="COD" localSheetId="58">#REF!</definedName>
    <definedName name="CODE" localSheetId="58">#REF!</definedName>
    <definedName name="cola" localSheetId="58">#REF!</definedName>
    <definedName name="cola11" localSheetId="58">#REF!</definedName>
    <definedName name="colb" localSheetId="58">#REF!</definedName>
    <definedName name="Conc_A" localSheetId="58">#REF!</definedName>
    <definedName name="Conc_C" localSheetId="58">#REF!</definedName>
    <definedName name="COST" localSheetId="58" hidden="1">#REF!</definedName>
    <definedName name="COSTT" localSheetId="58" hidden="1">#REF!</definedName>
    <definedName name="CPK" localSheetId="58">#REF!</definedName>
    <definedName name="CR" localSheetId="58">#REF!</definedName>
    <definedName name="D0" localSheetId="58">#REF!</definedName>
    <definedName name="D00" localSheetId="58">#REF!</definedName>
    <definedName name="D000" localSheetId="58">#REF!</definedName>
    <definedName name="DAN" localSheetId="58">#REF!</definedName>
    <definedName name="DANGA" localSheetId="58">#REF!,#REF!</definedName>
    <definedName name="danga2" localSheetId="58">#REF!,#REF!</definedName>
    <definedName name="Database" localSheetId="58" hidden="1">#REF!</definedName>
    <definedName name="database2" localSheetId="58">#REF!</definedName>
    <definedName name="date" localSheetId="58">#REF!</definedName>
    <definedName name="Date_Bidding" localSheetId="58">#REF!</definedName>
    <definedName name="DE" localSheetId="58">#REF!</definedName>
    <definedName name="DF" localSheetId="58">#REF!</definedName>
    <definedName name="dl" localSheetId="58">#REF!</definedName>
    <definedName name="DO_JANG_GONG" localSheetId="58">#REF!</definedName>
    <definedName name="DPI" localSheetId="58">#REF!</definedName>
    <definedName name="DPP" localSheetId="58">#REF!</definedName>
    <definedName name="DS" localSheetId="58">#REF!</definedName>
    <definedName name="DSVP" localSheetId="58">#REF!</definedName>
    <definedName name="DUCT_GONG" localSheetId="58">#REF!</definedName>
    <definedName name="E10M" localSheetId="58">#REF!</definedName>
    <definedName name="E10P" localSheetId="58">#REF!</definedName>
    <definedName name="E11M" localSheetId="58">#REF!</definedName>
    <definedName name="E11P" localSheetId="58">#REF!</definedName>
    <definedName name="E12M" localSheetId="58">#REF!</definedName>
    <definedName name="E12P" localSheetId="58">#REF!</definedName>
    <definedName name="E13M" localSheetId="58">#REF!</definedName>
    <definedName name="E13P" localSheetId="58">#REF!</definedName>
    <definedName name="E14M" localSheetId="58">#REF!</definedName>
    <definedName name="E14P" localSheetId="58">#REF!</definedName>
    <definedName name="E15M" localSheetId="58">#REF!</definedName>
    <definedName name="E15P" localSheetId="58">#REF!</definedName>
    <definedName name="E16M" localSheetId="58">#REF!</definedName>
    <definedName name="E16P" localSheetId="58">#REF!</definedName>
    <definedName name="E17M" localSheetId="58">#REF!</definedName>
    <definedName name="E17P" localSheetId="58">#REF!</definedName>
    <definedName name="E18M" localSheetId="58">#REF!</definedName>
    <definedName name="E18P" localSheetId="58">#REF!</definedName>
    <definedName name="E19M" localSheetId="58">#REF!</definedName>
    <definedName name="E19P" localSheetId="58">#REF!</definedName>
    <definedName name="E1E" localSheetId="58">#REF!</definedName>
    <definedName name="E1M" localSheetId="58">#REF!</definedName>
    <definedName name="E1P" localSheetId="58">#REF!</definedName>
    <definedName name="E20M" localSheetId="58">#REF!</definedName>
    <definedName name="E20P" localSheetId="58">#REF!</definedName>
    <definedName name="E21M" localSheetId="58">#REF!</definedName>
    <definedName name="E21P" localSheetId="58">#REF!</definedName>
    <definedName name="E22M" localSheetId="58">#REF!</definedName>
    <definedName name="E22P" localSheetId="58">#REF!</definedName>
    <definedName name="E23M" localSheetId="58">#REF!</definedName>
    <definedName name="E23P" localSheetId="58">#REF!</definedName>
    <definedName name="E24M" localSheetId="58">#REF!</definedName>
    <definedName name="E24P" localSheetId="58">#REF!</definedName>
    <definedName name="E26E" localSheetId="58">#REF!</definedName>
    <definedName name="E26M" localSheetId="58">#REF!</definedName>
    <definedName name="E26P" localSheetId="58">#REF!</definedName>
    <definedName name="E27E" localSheetId="58">#REF!</definedName>
    <definedName name="E27M" localSheetId="58">#REF!</definedName>
    <definedName name="E27P" localSheetId="58">#REF!</definedName>
    <definedName name="E28E" localSheetId="58">#REF!</definedName>
    <definedName name="E28M" localSheetId="58">#REF!</definedName>
    <definedName name="E28P" localSheetId="58">#REF!</definedName>
    <definedName name="E29M" localSheetId="58">#REF!</definedName>
    <definedName name="E29P" localSheetId="58">#REF!</definedName>
    <definedName name="E2E" localSheetId="58">#REF!</definedName>
    <definedName name="E2M" localSheetId="58">#REF!</definedName>
    <definedName name="E2P" localSheetId="58">#REF!</definedName>
    <definedName name="E30M" localSheetId="58">#REF!</definedName>
    <definedName name="E30P" localSheetId="58">#REF!</definedName>
    <definedName name="E35M" localSheetId="58">#REF!</definedName>
    <definedName name="E35P" localSheetId="58">#REF!</definedName>
    <definedName name="E3P" localSheetId="58">#REF!</definedName>
    <definedName name="E43M" localSheetId="58">#REF!</definedName>
    <definedName name="E43P" localSheetId="58">#REF!</definedName>
    <definedName name="E44M" localSheetId="58">#REF!</definedName>
    <definedName name="E44P" localSheetId="58">#REF!</definedName>
    <definedName name="E45M" localSheetId="58">#REF!</definedName>
    <definedName name="E45P" localSheetId="58">#REF!</definedName>
    <definedName name="E46M" localSheetId="58">#REF!</definedName>
    <definedName name="E46P" localSheetId="58">#REF!</definedName>
    <definedName name="E47M" localSheetId="58">#REF!</definedName>
    <definedName name="E47P" localSheetId="58">#REF!</definedName>
    <definedName name="E49M" localSheetId="58">#REF!</definedName>
    <definedName name="E49P" localSheetId="58">#REF!</definedName>
    <definedName name="E4M" localSheetId="58">#REF!</definedName>
    <definedName name="E4P" localSheetId="58">#REF!</definedName>
    <definedName name="E50M" localSheetId="58">#REF!</definedName>
    <definedName name="E50P" localSheetId="58">#REF!</definedName>
    <definedName name="E51E" localSheetId="58">#REF!</definedName>
    <definedName name="E5M" localSheetId="58">#REF!</definedName>
    <definedName name="E5P" localSheetId="58">#REF!</definedName>
    <definedName name="E6M" localSheetId="58">#REF!</definedName>
    <definedName name="E6P" localSheetId="58">#REF!</definedName>
    <definedName name="E7M" localSheetId="58">#REF!</definedName>
    <definedName name="E7P" localSheetId="58">#REF!</definedName>
    <definedName name="E8M" localSheetId="58">#REF!</definedName>
    <definedName name="E8P" localSheetId="58">#REF!</definedName>
    <definedName name="E9M" localSheetId="58">#REF!</definedName>
    <definedName name="E9P" localSheetId="58">#REF!</definedName>
    <definedName name="eee" localSheetId="58" hidden="1">#REF!</definedName>
    <definedName name="Exchange_Rate" localSheetId="58">#REF!</definedName>
    <definedName name="Extract_MI" localSheetId="58">#REF!</definedName>
    <definedName name="fact" localSheetId="58">#REF!</definedName>
    <definedName name="FD" localSheetId="58">#REF!</definedName>
    <definedName name="FEEL" localSheetId="58">#REF!</definedName>
    <definedName name="fjkf" localSheetId="58">#REF!</definedName>
    <definedName name="Form" localSheetId="58">#REF!</definedName>
    <definedName name="fvdsa" localSheetId="58">#REF!</definedName>
    <definedName name="fwk" localSheetId="58">#REF!</definedName>
    <definedName name="GAE_JANG_GONG" localSheetId="58">#REF!</definedName>
    <definedName name="GEMCO" localSheetId="58" hidden="1">#REF!</definedName>
    <definedName name="gfdgdgdf" localSheetId="58">#REF!</definedName>
    <definedName name="gfggfr" localSheetId="58">#REF!</definedName>
    <definedName name="GG" localSheetId="58">#REF!</definedName>
    <definedName name="GGGG" localSheetId="58">#REF!</definedName>
    <definedName name="gh" localSheetId="58">#REF!</definedName>
    <definedName name="GI_GAE_SUL_CHI_GONG" localSheetId="58">#REF!</definedName>
    <definedName name="GJ" localSheetId="58">#REF!</definedName>
    <definedName name="gjj" localSheetId="58">#REF!</definedName>
    <definedName name="GK" localSheetId="58">#REF!</definedName>
    <definedName name="GONGCODE" localSheetId="58">#REF!</definedName>
    <definedName name="grew" localSheetId="58" hidden="1">#REF!</definedName>
    <definedName name="Gtb" localSheetId="58">#REF!</definedName>
    <definedName name="gtbtt" localSheetId="58">#REF!</definedName>
    <definedName name="GUMAK" localSheetId="58">#REF!</definedName>
    <definedName name="Gxl" localSheetId="58">#REF!</definedName>
    <definedName name="gxltt" localSheetId="58">#REF!</definedName>
    <definedName name="GY" localSheetId="58">#REF!</definedName>
    <definedName name="H1L" localSheetId="58">#REF!</definedName>
    <definedName name="H1R" localSheetId="58">#REF!</definedName>
    <definedName name="H1WL" localSheetId="58">#REF!</definedName>
    <definedName name="H1WR" localSheetId="58">#REF!</definedName>
    <definedName name="H2L" localSheetId="58">#REF!</definedName>
    <definedName name="H2R" localSheetId="58">#REF!</definedName>
    <definedName name="H2WL" localSheetId="58">#REF!</definedName>
    <definedName name="H2WR" localSheetId="58">#REF!</definedName>
    <definedName name="H3L" localSheetId="58">#REF!</definedName>
    <definedName name="H3R" localSheetId="58">#REF!</definedName>
    <definedName name="H3WL" localSheetId="58">#REF!</definedName>
    <definedName name="H3WR" localSheetId="58">#REF!</definedName>
    <definedName name="H4L" localSheetId="58">#REF!</definedName>
    <definedName name="H4R" localSheetId="58">#REF!</definedName>
    <definedName name="H5L" localSheetId="58">#REF!</definedName>
    <definedName name="H5R" localSheetId="58">#REF!</definedName>
    <definedName name="H6L" localSheetId="58">#REF!</definedName>
    <definedName name="H6R" localSheetId="58">#REF!</definedName>
    <definedName name="H7L" localSheetId="58">#REF!</definedName>
    <definedName name="H7R" localSheetId="58">#REF!</definedName>
    <definedName name="H9A" localSheetId="58">#REF!</definedName>
    <definedName name="HAF" localSheetId="58">#REF!</definedName>
    <definedName name="han" localSheetId="58" hidden="1">#REF!</definedName>
    <definedName name="hanliangbiao" localSheetId="58">#REF!</definedName>
    <definedName name="hardwar" localSheetId="58" hidden="1">#REF!</definedName>
    <definedName name="HBV" localSheetId="58">#REF!</definedName>
    <definedName name="HCR" localSheetId="58">#REF!</definedName>
    <definedName name="HDSVP" localSheetId="58">#REF!</definedName>
    <definedName name="HHAF" localSheetId="58">#REF!</definedName>
    <definedName name="HHMF" localSheetId="58">#REF!</definedName>
    <definedName name="HL" localSheetId="58">#REF!</definedName>
    <definedName name="HMF" localSheetId="58">#REF!</definedName>
    <definedName name="HMOTOR" localSheetId="58">#REF!</definedName>
    <definedName name="HPUMP" localSheetId="58">#REF!</definedName>
    <definedName name="HR" localSheetId="58">#REF!</definedName>
    <definedName name="HSH" localSheetId="58">#REF!</definedName>
    <definedName name="HSV" localSheetId="58">#REF!</definedName>
    <definedName name="htb" localSheetId="58">#REF!</definedName>
    <definedName name="hts" localSheetId="58">#REF!</definedName>
    <definedName name="HVAFP" localSheetId="58">#REF!</definedName>
    <definedName name="HVMF" localSheetId="58">#REF!</definedName>
    <definedName name="HWEI" localSheetId="58">#REF!</definedName>
    <definedName name="HWL" localSheetId="58">#REF!</definedName>
    <definedName name="HWR" localSheetId="58">#REF!</definedName>
    <definedName name="i" localSheetId="58">#REF!</definedName>
    <definedName name="ID" localSheetId="58">#REF!,#REF!</definedName>
    <definedName name="JA" localSheetId="58">#REF!</definedName>
    <definedName name="JE_GWAN_GONG" localSheetId="58">#REF!</definedName>
    <definedName name="jg" localSheetId="58">#REF!</definedName>
    <definedName name="jhjyg" localSheetId="58">#REF!</definedName>
    <definedName name="JK" localSheetId="58">#REF!</definedName>
    <definedName name="JUNG_GI_UN_JUN" localSheetId="58">#REF!</definedName>
    <definedName name="kim" localSheetId="58">#REF!</definedName>
    <definedName name="KJ" localSheetId="58">#REF!</definedName>
    <definedName name="kjjh" localSheetId="58">#REF!</definedName>
    <definedName name="kk" localSheetId="58" hidden="1">#REF!</definedName>
    <definedName name="LA" localSheetId="58">#REF!</definedName>
    <definedName name="Labor_Cost" localSheetId="58">#REF!</definedName>
    <definedName name="lf" localSheetId="58">#REF!</definedName>
    <definedName name="lll" localSheetId="58">#REF!</definedName>
    <definedName name="lllllll" localSheetId="58">#REF!</definedName>
    <definedName name="LMO" localSheetId="58">#REF!</definedName>
    <definedName name="LPI" localSheetId="58">#REF!</definedName>
    <definedName name="LSH" localSheetId="58">#REF!</definedName>
    <definedName name="Material" localSheetId="58">#REF!</definedName>
    <definedName name="MD" localSheetId="58">#REF!</definedName>
    <definedName name="MOK_DO_GONG" localSheetId="58">#REF!</definedName>
    <definedName name="MOK_GONG" localSheetId="58">#REF!</definedName>
    <definedName name="MONEY" localSheetId="58">#REF!,#REF!</definedName>
    <definedName name="MOTOR" localSheetId="58">#REF!</definedName>
    <definedName name="ms" localSheetId="58">#REF!</definedName>
    <definedName name="msc" localSheetId="58">#REF!</definedName>
    <definedName name="n" localSheetId="58" hidden="1">#REF!</definedName>
    <definedName name="N1S" localSheetId="58">#REF!</definedName>
    <definedName name="N2S" localSheetId="58">#REF!</definedName>
    <definedName name="N3S" localSheetId="58">#REF!</definedName>
    <definedName name="NAME" localSheetId="58">#REF!</definedName>
    <definedName name="NDO" localSheetId="58">#REF!</definedName>
    <definedName name="NK" localSheetId="58">#REF!</definedName>
    <definedName name="NO" localSheetId="58">#REF!</definedName>
    <definedName name="NPI" localSheetId="58">#REF!</definedName>
    <definedName name="ns" localSheetId="58">#REF!</definedName>
    <definedName name="NSH" localSheetId="58">#REF!</definedName>
    <definedName name="NSO" localSheetId="58">#REF!</definedName>
    <definedName name="o" localSheetId="58">#REF!</definedName>
    <definedName name="OOO" localSheetId="58">#REF!</definedName>
    <definedName name="p_all" localSheetId="58">#REF!</definedName>
    <definedName name="Pad_1" localSheetId="58">#REF!</definedName>
    <definedName name="PC_Pile" localSheetId="58">#REF!</definedName>
    <definedName name="Period_Const" localSheetId="58">#REF!</definedName>
    <definedName name="Pile_Driving" localSheetId="58">#REF!</definedName>
    <definedName name="PLANT_BAE_GWAN_GONG" localSheetId="58">#REF!</definedName>
    <definedName name="PLANT_GI_GAE_SUL_CHI_GONG" localSheetId="58">#REF!</definedName>
    <definedName name="PLANT_JE_GWAN_GONG" localSheetId="58">#REF!</definedName>
    <definedName name="PLANT_JUN_GONG" localSheetId="58">#REF!</definedName>
    <definedName name="PLANT_YONG_JUB_GONG" localSheetId="58">#REF!</definedName>
    <definedName name="plast" localSheetId="58">#REF!</definedName>
    <definedName name="PPP" localSheetId="58">#REF!</definedName>
    <definedName name="pps" localSheetId="58">#REF!</definedName>
    <definedName name="PRICE" localSheetId="58">#REF!</definedName>
    <definedName name="PRIN_TITLES" localSheetId="58">#REF!</definedName>
    <definedName name="Print_Area\C" localSheetId="58">#REF!</definedName>
    <definedName name="Print_Area_MI" localSheetId="58">#REF!</definedName>
    <definedName name="PRINT_AREA_MI1" localSheetId="58">#REF!</definedName>
    <definedName name="_xlnm.Print_Titles" localSheetId="58">#REF!</definedName>
    <definedName name="Print_Titles_MI" localSheetId="58">#REF!</definedName>
    <definedName name="PRINT_TITLES_MI1" localSheetId="58">#REF!</definedName>
    <definedName name="ps" localSheetId="58">#REF!</definedName>
    <definedName name="PUMP" localSheetId="58">#REF!</definedName>
    <definedName name="QQQ" localSheetId="58">#REF!</definedName>
    <definedName name="RATE" localSheetId="58">#REF!</definedName>
    <definedName name="Rebar" localSheetId="58">#REF!</definedName>
    <definedName name="Recorder" localSheetId="58" hidden="1">#REF!</definedName>
    <definedName name="RIBET_GONG" localSheetId="58">#REF!</definedName>
    <definedName name="RRR" localSheetId="58">#REF!</definedName>
    <definedName name="s" localSheetId="58">#REF!</definedName>
    <definedName name="sd" localSheetId="58">#REF!</definedName>
    <definedName name="sdg" localSheetId="58" hidden="1">#REF!</definedName>
    <definedName name="sdsss" localSheetId="58">#REF!</definedName>
    <definedName name="SEQCODE" localSheetId="58">#REF!</definedName>
    <definedName name="SFSDFS" localSheetId="58">#REF!</definedName>
    <definedName name="SK" localSheetId="58">#REF!</definedName>
    <definedName name="SKE" localSheetId="58">#REF!</definedName>
    <definedName name="Slab_Connect" localSheetId="58">#REF!</definedName>
    <definedName name="sort" localSheetId="58">#REF!</definedName>
    <definedName name="sort2" localSheetId="58">#REF!</definedName>
    <definedName name="SP" localSheetId="58">#REF!</definedName>
    <definedName name="SPEC" localSheetId="58">#REF!</definedName>
    <definedName name="Story_Total" localSheetId="58">#REF!</definedName>
    <definedName name="Struct_Type" localSheetId="58">#REF!</definedName>
    <definedName name="SUMMARY" localSheetId="58" hidden="1">#REF!</definedName>
    <definedName name="SUMMARYT" localSheetId="58" hidden="1">#REF!</definedName>
    <definedName name="SV" localSheetId="58">#REF!</definedName>
    <definedName name="SWL" localSheetId="58">#REF!</definedName>
    <definedName name="SWR" localSheetId="58">#REF!</definedName>
    <definedName name="T10M" localSheetId="58">#REF!</definedName>
    <definedName name="T10P" localSheetId="58">#REF!</definedName>
    <definedName name="T11M" localSheetId="58">#REF!</definedName>
    <definedName name="T11P" localSheetId="58">#REF!</definedName>
    <definedName name="T12M" localSheetId="58">#REF!</definedName>
    <definedName name="T12P" localSheetId="58">#REF!</definedName>
    <definedName name="T13M" localSheetId="58">#REF!</definedName>
    <definedName name="T13P" localSheetId="58">#REF!</definedName>
    <definedName name="T14M" localSheetId="58">#REF!</definedName>
    <definedName name="T14P" localSheetId="58">#REF!</definedName>
    <definedName name="T15M" localSheetId="58">#REF!</definedName>
    <definedName name="T15P" localSheetId="58">#REF!</definedName>
    <definedName name="T16M" localSheetId="58">#REF!</definedName>
    <definedName name="T16P" localSheetId="58">#REF!</definedName>
    <definedName name="T17M" localSheetId="58">#REF!</definedName>
    <definedName name="T17P" localSheetId="58">#REF!</definedName>
    <definedName name="T18M" localSheetId="58">#REF!</definedName>
    <definedName name="T18P" localSheetId="58">#REF!</definedName>
    <definedName name="T19M" localSheetId="58">#REF!</definedName>
    <definedName name="T19P" localSheetId="58">#REF!</definedName>
    <definedName name="T1E" localSheetId="58">#REF!</definedName>
    <definedName name="T1M" localSheetId="58">#REF!</definedName>
    <definedName name="T1P" localSheetId="58">#REF!</definedName>
    <definedName name="T1S" localSheetId="58">#REF!</definedName>
    <definedName name="T20M" localSheetId="58">#REF!</definedName>
    <definedName name="T20P" localSheetId="58">#REF!</definedName>
    <definedName name="T21M" localSheetId="58">#REF!</definedName>
    <definedName name="T21P" localSheetId="58">#REF!</definedName>
    <definedName name="T22E" localSheetId="58">#REF!</definedName>
    <definedName name="T23M" localSheetId="58">#REF!</definedName>
    <definedName name="T23P" localSheetId="58">#REF!</definedName>
    <definedName name="T24M" localSheetId="58">#REF!</definedName>
    <definedName name="T24P" localSheetId="58">#REF!</definedName>
    <definedName name="T2E" localSheetId="58">#REF!</definedName>
    <definedName name="T2M" localSheetId="58">#REF!</definedName>
    <definedName name="T2P" localSheetId="58">#REF!</definedName>
    <definedName name="T2S" localSheetId="58">#REF!</definedName>
    <definedName name="T3P" localSheetId="58">#REF!</definedName>
    <definedName name="T3S" localSheetId="58">#REF!</definedName>
    <definedName name="T4M" localSheetId="58">#REF!</definedName>
    <definedName name="T4P" localSheetId="58">#REF!</definedName>
    <definedName name="T5M" localSheetId="58">#REF!</definedName>
    <definedName name="T5P" localSheetId="58">#REF!</definedName>
    <definedName name="T6M" localSheetId="58">#REF!</definedName>
    <definedName name="T6P" localSheetId="58">#REF!</definedName>
    <definedName name="T7M" localSheetId="58">#REF!</definedName>
    <definedName name="T7P" localSheetId="58">#REF!</definedName>
    <definedName name="T8M" localSheetId="58">#REF!</definedName>
    <definedName name="T8P" localSheetId="58">#REF!</definedName>
    <definedName name="T9M" localSheetId="58">#REF!</definedName>
    <definedName name="T9P" localSheetId="58">#REF!</definedName>
    <definedName name="TITLE" localSheetId="58">#REF!</definedName>
    <definedName name="TK_BYUL_IN_BU" localSheetId="58">#REF!</definedName>
    <definedName name="TMO" localSheetId="58">#REF!</definedName>
    <definedName name="Total_Floor_Area" localSheetId="58">#REF!</definedName>
    <definedName name="tr" localSheetId="58" hidden="1">#REF!</definedName>
    <definedName name="TT" localSheetId="58">#REF!</definedName>
    <definedName name="TTT" localSheetId="58">#REF!</definedName>
    <definedName name="tuchal" localSheetId="58">#REF!</definedName>
    <definedName name="TW" localSheetId="58">#REF!</definedName>
    <definedName name="TWL" localSheetId="58">#REF!</definedName>
    <definedName name="TWR" localSheetId="58">#REF!</definedName>
    <definedName name="TYPE" localSheetId="58">#REF!</definedName>
    <definedName name="TYPEEA" localSheetId="58">#REF!</definedName>
    <definedName name="UNIT" localSheetId="58">#REF!</definedName>
    <definedName name="VAFP" localSheetId="58">#REF!</definedName>
    <definedName name="VBV" localSheetId="58">#REF!</definedName>
    <definedName name="VCR" localSheetId="58">#REF!</definedName>
    <definedName name="VDSVP" localSheetId="58">#REF!</definedName>
    <definedName name="VHAF" localSheetId="58">#REF!</definedName>
    <definedName name="VHMF" localSheetId="58">#REF!</definedName>
    <definedName name="VMF" localSheetId="58">#REF!</definedName>
    <definedName name="VMOTOR" localSheetId="58">#REF!</definedName>
    <definedName name="VPUMP" localSheetId="58">#REF!</definedName>
    <definedName name="VSV" localSheetId="58">#REF!</definedName>
    <definedName name="VVAFP" localSheetId="58">#REF!</definedName>
    <definedName name="VVMF" localSheetId="58">#REF!</definedName>
    <definedName name="VVV" localSheetId="58">#REF!</definedName>
    <definedName name="VWEI" localSheetId="58">#REF!</definedName>
    <definedName name="w" localSheetId="58">#REF!</definedName>
    <definedName name="WEI" localSheetId="58">#REF!</definedName>
    <definedName name="Work_Description" localSheetId="58">#REF!</definedName>
    <definedName name="WSO" localSheetId="58">#REF!</definedName>
    <definedName name="WW" localSheetId="58">#REF!</definedName>
    <definedName name="X9701D_일위대가_List" localSheetId="58">#REF!</definedName>
    <definedName name="XA" localSheetId="58">#REF!</definedName>
    <definedName name="XS" localSheetId="58">#REF!</definedName>
    <definedName name="xx" localSheetId="58" hidden="1">#REF!</definedName>
    <definedName name="xxx" localSheetId="58" hidden="1">#REF!</definedName>
    <definedName name="XZ" localSheetId="58">#REF!</definedName>
    <definedName name="YONG_JUB_GONG" localSheetId="58">#REF!</definedName>
    <definedName name="YOO" localSheetId="58">#REF!</definedName>
    <definedName name="yoo10" localSheetId="58">#REF!</definedName>
    <definedName name="yoo2" localSheetId="58">#REF!</definedName>
    <definedName name="yoo3" localSheetId="58">#REF!</definedName>
    <definedName name="yoo4" localSheetId="58">#REF!</definedName>
    <definedName name="YOO5" localSheetId="58">#REF!</definedName>
    <definedName name="YOO6" localSheetId="58">#REF!</definedName>
    <definedName name="YOO7" localSheetId="58">#REF!</definedName>
    <definedName name="yoo8" localSheetId="58">#REF!</definedName>
    <definedName name="YOO9" localSheetId="58">#REF!</definedName>
    <definedName name="YOON" localSheetId="58">#REF!</definedName>
    <definedName name="YOON2" localSheetId="58">#REF!</definedName>
    <definedName name="YOON3" localSheetId="58">#REF!</definedName>
    <definedName name="YOON4" localSheetId="58">#REF!</definedName>
    <definedName name="Z" localSheetId="58">#REF!</definedName>
    <definedName name="Z_0E9FE9F8_6DD2_48FC_9AB4_8E7C3E14C436_.wvu.PrintArea" localSheetId="58" hidden="1">#REF!</definedName>
    <definedName name="Z_0E9FE9F8_6DD2_48FC_9AB4_8E7C3E14C436_.wvu.PrintTitles" localSheetId="58" hidden="1">#REF!</definedName>
    <definedName name="Z6_" localSheetId="58">#REF!</definedName>
    <definedName name="ㄱㅈㅎ" localSheetId="58" hidden="1">#REF!</definedName>
    <definedName name="가실행" localSheetId="58">#REF!</definedName>
    <definedName name="간접노무비" localSheetId="58">#REF!</definedName>
    <definedName name="간접노무비요율" localSheetId="58">#REF!</definedName>
    <definedName name="간접노무비표" localSheetId="58">#REF!</definedName>
    <definedName name="갈빌1호" localSheetId="58">#REF!</definedName>
    <definedName name="갈빌2호" localSheetId="58">#REF!</definedName>
    <definedName name="갈빌3호" localSheetId="58">#REF!</definedName>
    <definedName name="개산분" localSheetId="58">#REF!</definedName>
    <definedName name="견" localSheetId="58">#REF!,#REF!</definedName>
    <definedName name="견적품의" localSheetId="58">#REF!</definedName>
    <definedName name="경비" localSheetId="58">#REF!</definedName>
    <definedName name="경비1" localSheetId="58" hidden="1">#REF!</definedName>
    <definedName name="경비합" localSheetId="58">#REF!</definedName>
    <definedName name="경상비" localSheetId="58">#REF!</definedName>
    <definedName name="공구" localSheetId="58">#REF!</definedName>
    <definedName name="공구손료" localSheetId="58">#REF!</definedName>
    <definedName name="공급가액" localSheetId="58">#REF!</definedName>
    <definedName name="공사명" localSheetId="58">#REF!</definedName>
    <definedName name="공사비" localSheetId="58">#REF!</definedName>
    <definedName name="공사원가" localSheetId="58">#REF!</definedName>
    <definedName name="공종" localSheetId="58">#REF!</definedName>
    <definedName name="공종갯수" localSheetId="58">#REF!</definedName>
    <definedName name="관급" localSheetId="58">#REF!,#REF!,#REF!</definedName>
    <definedName name="관급액" localSheetId="58">#REF!</definedName>
    <definedName name="관급자재대" localSheetId="58">#REF!</definedName>
    <definedName name="관급자재비" localSheetId="58">#REF!</definedName>
    <definedName name="관로연장거리" localSheetId="58">#REF!</definedName>
    <definedName name="관정지반고" localSheetId="58">#REF!</definedName>
    <definedName name="구산갑지" localSheetId="58" hidden="1">#REF!</definedName>
    <definedName name="군산" localSheetId="58">#REF!</definedName>
    <definedName name="군유1" localSheetId="58">#REF!</definedName>
    <definedName name="군유2" localSheetId="58">#REF!</definedName>
    <definedName name="군유3" localSheetId="58">#REF!</definedName>
    <definedName name="군유4" localSheetId="58">#REF!</definedName>
    <definedName name="군유5" localSheetId="58">#REF!</definedName>
    <definedName name="군유6" localSheetId="58">#REF!</definedName>
    <definedName name="군유7" localSheetId="58">#REF!</definedName>
    <definedName name="규격수" localSheetId="58">#REF!</definedName>
    <definedName name="기준" localSheetId="58">#REF!</definedName>
    <definedName name="기초데이타" localSheetId="58">#REF!</definedName>
    <definedName name="기초액" localSheetId="58">#REF!</definedName>
    <definedName name="기타경비" localSheetId="58">#REF!</definedName>
    <definedName name="기타경비요율" localSheetId="58">#REF!</definedName>
    <definedName name="기타경비표" localSheetId="58">#REF!</definedName>
    <definedName name="地" localSheetId="58">#REF!</definedName>
    <definedName name="附加赛" localSheetId="58">#REF!</definedName>
    <definedName name="概算表" localSheetId="58">#REF!</definedName>
    <definedName name="管理费" localSheetId="58">#REF!</definedName>
    <definedName name="ㄴ" localSheetId="58">#REF!</definedName>
    <definedName name="ㄴㄱㄹ" localSheetId="58" hidden="1">#REF!</definedName>
    <definedName name="ㄴㄴ" localSheetId="58">#REF!</definedName>
    <definedName name="ㄴㄴㄴ" localSheetId="58">#REF!</definedName>
    <definedName name="ㄴㄴㄴㄴ" localSheetId="58">#REF!</definedName>
    <definedName name="ㄴㄴㄴㄴㄴ" localSheetId="58">#REF!</definedName>
    <definedName name="ㄴㅁ" localSheetId="58" hidden="1">#REF!</definedName>
    <definedName name="나." localSheetId="58">#REF!</definedName>
    <definedName name="나야" localSheetId="58">#REF!</definedName>
    <definedName name="남산1호" localSheetId="58">#REF!</definedName>
    <definedName name="남산2호" localSheetId="58">#REF!</definedName>
    <definedName name="내고" localSheetId="58">#REF!</definedName>
    <definedName name="내역서" localSheetId="58">#REF!</definedName>
    <definedName name="哈哈" localSheetId="58">#REF!</definedName>
    <definedName name="好" localSheetId="58">#REF!</definedName>
    <definedName name="呵呵" localSheetId="58">#REF!</definedName>
    <definedName name="노곡1호" localSheetId="58">#REF!</definedName>
    <definedName name="노곡2호" localSheetId="58">#REF!</definedName>
    <definedName name="노곡3호" localSheetId="58">#REF!</definedName>
    <definedName name="노곡4호" localSheetId="58">#REF!</definedName>
    <definedName name="노무비" localSheetId="58">#REF!</definedName>
    <definedName name="노무비합" localSheetId="58">#REF!</definedName>
    <definedName name="노부비" localSheetId="58">#REF!</definedName>
    <definedName name="노임" localSheetId="58">#REF!</definedName>
    <definedName name="농원1호" localSheetId="58">#REF!</definedName>
    <definedName name="농원2호" localSheetId="58">#REF!</definedName>
    <definedName name="다." localSheetId="58">#REF!</definedName>
    <definedName name="단가" localSheetId="58">#REF!</definedName>
    <definedName name="단가2" localSheetId="58">#REF!,#REF!</definedName>
    <definedName name="단가비교표" localSheetId="58">#REF!,#REF!</definedName>
    <definedName name="단가산출" localSheetId="58">#REF!</definedName>
    <definedName name="단가적용표" localSheetId="58">#REF!</definedName>
    <definedName name="대가" localSheetId="58">#REF!,#REF!</definedName>
    <definedName name="대구" localSheetId="58">#REF!</definedName>
    <definedName name="덕산1호" localSheetId="58">#REF!</definedName>
    <definedName name="덕산2호" localSheetId="58">#REF!</definedName>
    <definedName name="덕산3호" localSheetId="58">#REF!</definedName>
    <definedName name="덕산4호" localSheetId="58">#REF!</definedName>
    <definedName name="덕전1호" localSheetId="58">#REF!</definedName>
    <definedName name="덕전2호" localSheetId="58">#REF!</definedName>
    <definedName name="덕전3호" localSheetId="58">#REF!</definedName>
    <definedName name="덕지1호" localSheetId="58">#REF!</definedName>
    <definedName name="덕천1호" localSheetId="58">#REF!</definedName>
    <definedName name="덕천2호" localSheetId="58">#REF!</definedName>
    <definedName name="덕천3호" localSheetId="58">#REF!</definedName>
    <definedName name="덕천4호" localSheetId="58">#REF!</definedName>
    <definedName name="利润" localSheetId="58">#REF!</definedName>
    <definedName name="도공100미" localSheetId="58">#REF!</definedName>
    <definedName name="도공100억" localSheetId="58">#REF!</definedName>
    <definedName name="도급공사" localSheetId="58">#REF!</definedName>
    <definedName name="도급공사비" localSheetId="58">#REF!</definedName>
    <definedName name="도급예산액" localSheetId="58">#REF!</definedName>
    <definedName name="도급예상액" localSheetId="58">#REF!</definedName>
    <definedName name="도장면적" localSheetId="58">#REF!</definedName>
    <definedName name="도장면적가공" localSheetId="58">#REF!</definedName>
    <definedName name="도장면적가공1" localSheetId="58">#REF!</definedName>
    <definedName name="동두천" localSheetId="58">#REF!</definedName>
    <definedName name="두기1" localSheetId="58">#REF!</definedName>
    <definedName name="두기1호" localSheetId="58">#REF!</definedName>
    <definedName name="두기2" localSheetId="58">#REF!</definedName>
    <definedName name="두기2호" localSheetId="58">#REF!</definedName>
    <definedName name="두기3" localSheetId="58">#REF!</definedName>
    <definedName name="두기3호" localSheetId="58">#REF!</definedName>
    <definedName name="你好" localSheetId="58">#REF!</definedName>
    <definedName name="飘窗" localSheetId="58">#REF!</definedName>
    <definedName name="ㄹ" localSheetId="58">#REF!</definedName>
    <definedName name="ㄹㄹ" localSheetId="58">#REF!</definedName>
    <definedName name="ㄹㄹㄹ" localSheetId="58">#REF!</definedName>
    <definedName name="ㄹㄹㄹㄹ" localSheetId="58">#REF!</definedName>
    <definedName name="ㄹㄹㄹㄹㄹ" localSheetId="58">#REF!</definedName>
    <definedName name="ㄹㄹㄹㄹㄹㄹ" localSheetId="58">#REF!</definedName>
    <definedName name="ㄹㄹㄹㄹㄹㄹㄹ" localSheetId="58">#REF!</definedName>
    <definedName name="ㄹㄹㄹㄹㄹㄹㄹㄹㄹㄹㄹ" localSheetId="58">#REF!</definedName>
    <definedName name="ㄹㄹㄹㄹㄹㄹㄹㄹㄹㄹㄹㄹㄹㄹㄹ" localSheetId="58">#REF!</definedName>
    <definedName name="ㄹ호" localSheetId="58" hidden="1">#REF!</definedName>
    <definedName name="设计费" localSheetId="58">#REF!</definedName>
    <definedName name="税收" localSheetId="58">#REF!</definedName>
    <definedName name="ㅁㄴ" localSheetId="58" hidden="1">#REF!</definedName>
    <definedName name="ㅁㅁㅁ" localSheetId="58">#REF!</definedName>
    <definedName name="ㅁㅁㅁㅁㅁㅁ" localSheetId="58" hidden="1">#REF!</definedName>
    <definedName name="ㅁㅇ" localSheetId="58">#REF!</definedName>
    <definedName name="外委加工.dbf" localSheetId="58">#REF!</definedName>
    <definedName name="멘트" localSheetId="58">#REF!</definedName>
    <definedName name="모래" localSheetId="58">#REF!</definedName>
    <definedName name="모래1" localSheetId="58">#REF!</definedName>
    <definedName name="무농1호" localSheetId="58">#REF!</definedName>
    <definedName name="무농2호" localSheetId="58">#REF!</definedName>
    <definedName name="박경희" localSheetId="58">#REF!</definedName>
    <definedName name="번들1호" localSheetId="58">#REF!</definedName>
    <definedName name="번들2호" localSheetId="58">#REF!</definedName>
    <definedName name="번들3호" localSheetId="58">#REF!</definedName>
    <definedName name="부가가치세" localSheetId="58">#REF!</definedName>
    <definedName name="부가가치세요율" localSheetId="58">#REF!</definedName>
    <definedName name="부가가치표" localSheetId="58">#REF!</definedName>
    <definedName name="부대" localSheetId="58">#REF!</definedName>
    <definedName name="부대내역비교" localSheetId="58">#REF!</definedName>
    <definedName name="부대사항" localSheetId="58">#REF!</definedName>
    <definedName name="분석" localSheetId="58">#REF!</definedName>
    <definedName name="비계" localSheetId="58">#REF!</definedName>
    <definedName name="비교표2" localSheetId="58" hidden="1">#REF!</definedName>
    <definedName name="비목1" localSheetId="58">#REF!</definedName>
    <definedName name="비목2" localSheetId="58">#REF!</definedName>
    <definedName name="비목3" localSheetId="58">#REF!</definedName>
    <definedName name="비목4" localSheetId="58">#REF!</definedName>
    <definedName name="ㅅㅅ" localSheetId="58">#REF!</definedName>
    <definedName name="사" localSheetId="58" hidden="1">#REF!</definedName>
    <definedName name="산재보험료" localSheetId="58">#REF!</definedName>
    <definedName name="산재보험료요율" localSheetId="58">#REF!</definedName>
    <definedName name="산재보험료표" localSheetId="58">#REF!</definedName>
    <definedName name="산출" localSheetId="58">#REF!</definedName>
    <definedName name="산출경비" localSheetId="58">#REF!</definedName>
    <definedName name="삼" localSheetId="58">#REF!</definedName>
    <definedName name="상림1호" localSheetId="58">#REF!</definedName>
    <definedName name="상림2호" localSheetId="58">#REF!</definedName>
    <definedName name="상림3호" localSheetId="58">#REF!</definedName>
    <definedName name="생사1호" localSheetId="58">#REF!</definedName>
    <definedName name="생사2호" localSheetId="58">#REF!</definedName>
    <definedName name="생사기존" localSheetId="58">#REF!</definedName>
    <definedName name="서울" localSheetId="58">#REF!</definedName>
    <definedName name="선량1호" localSheetId="58">#REF!</definedName>
    <definedName name="선량2호" localSheetId="58">#REF!</definedName>
    <definedName name="선량3호" localSheetId="58">#REF!</definedName>
    <definedName name="선량4호" localSheetId="58">#REF!</definedName>
    <definedName name="선량5호" localSheetId="58">#REF!</definedName>
    <definedName name="설계사" localSheetId="58">#REF!</definedName>
    <definedName name="설계삼" localSheetId="58">#REF!</definedName>
    <definedName name="설계오" localSheetId="58">#REF!</definedName>
    <definedName name="설계육" localSheetId="58">#REF!</definedName>
    <definedName name="설계이" localSheetId="58">#REF!</definedName>
    <definedName name="성산1호" localSheetId="58">#REF!</definedName>
    <definedName name="성산2호" localSheetId="58">#REF!</definedName>
    <definedName name="성산3호" localSheetId="58">#REF!</definedName>
    <definedName name="성산4호" localSheetId="58">#REF!</definedName>
    <definedName name="성산5호" localSheetId="58">#REF!</definedName>
    <definedName name="송수관로구경" localSheetId="58">#REF!</definedName>
    <definedName name="송천1" localSheetId="58">#REF!</definedName>
    <definedName name="송천2" localSheetId="58">#REF!</definedName>
    <definedName name="수중모타1" localSheetId="58">#REF!</definedName>
    <definedName name="수중모타10" localSheetId="58">#REF!</definedName>
    <definedName name="수중모타15" localSheetId="58">#REF!</definedName>
    <definedName name="수중모타2" localSheetId="58">#REF!</definedName>
    <definedName name="수중모타20" localSheetId="58">#REF!</definedName>
    <definedName name="수중모타25" localSheetId="58">#REF!</definedName>
    <definedName name="수중모타3" localSheetId="58">#REF!</definedName>
    <definedName name="수중모타30" localSheetId="58">#REF!</definedName>
    <definedName name="수중모타5" localSheetId="58">#REF!</definedName>
    <definedName name="수중모타7.5" localSheetId="58">#REF!</definedName>
    <definedName name="수중모터펌프단가" localSheetId="58">#REF!</definedName>
    <definedName name="수중케이블단가" localSheetId="58">#REF!</definedName>
    <definedName name="수행능력" localSheetId="58">#REF!</definedName>
    <definedName name="순공사비" localSheetId="58">#REF!</definedName>
    <definedName name="순공사원가" localSheetId="58">#REF!</definedName>
    <definedName name="시" localSheetId="58">#REF!</definedName>
    <definedName name="신성1" localSheetId="58">#REF!</definedName>
    <definedName name="신성2" localSheetId="58">#REF!</definedName>
    <definedName name="신성3" localSheetId="58">#REF!</definedName>
    <definedName name="신성4" localSheetId="58">#REF!</definedName>
    <definedName name="신성5" localSheetId="58">#REF!</definedName>
    <definedName name="신성6" localSheetId="58">#REF!</definedName>
    <definedName name="신성7" localSheetId="58">#REF!</definedName>
    <definedName name="신흥1호" localSheetId="58">#REF!</definedName>
    <definedName name="신흥2호" localSheetId="58">#REF!</definedName>
    <definedName name="실경상" localSheetId="58">#REF!</definedName>
    <definedName name="실행" localSheetId="58">#REF!</definedName>
    <definedName name="실행검토" localSheetId="58" hidden="1">#REF!</definedName>
    <definedName name="실행예상액" localSheetId="58" hidden="1">#REF!</definedName>
    <definedName name="실행집계" localSheetId="58">#REF!</definedName>
    <definedName name="ㅇㄹ" localSheetId="58" hidden="1">#REF!</definedName>
    <definedName name="ㅇㅇ" localSheetId="58">#REF!</definedName>
    <definedName name="ㅇㅇㅇ" localSheetId="58">#REF!</definedName>
    <definedName name="아연도강관단가" localSheetId="58">#REF!</definedName>
    <definedName name="아연도배관단가" localSheetId="58">#REF!</definedName>
    <definedName name="아연도배관자재" localSheetId="58">#REF!</definedName>
    <definedName name="안방1호" localSheetId="58">#REF!</definedName>
    <definedName name="안방2호" localSheetId="58">#REF!</definedName>
    <definedName name="안전관리비" localSheetId="58">#REF!</definedName>
    <definedName name="안전관리비요율" localSheetId="58">#REF!</definedName>
    <definedName name="안전관리비표" localSheetId="58">#REF!</definedName>
    <definedName name="안정수위" localSheetId="58">#REF!</definedName>
    <definedName name="앞들1호" localSheetId="58">#REF!</definedName>
    <definedName name="앞들2호" localSheetId="58">#REF!</definedName>
    <definedName name="양수량" localSheetId="58">#REF!</definedName>
    <definedName name="양식" localSheetId="58">#REF!</definedName>
    <definedName name="업체" localSheetId="58" hidden="1">#REF!</definedName>
    <definedName name="오산" localSheetId="58">#REF!</definedName>
    <definedName name="오주1호" localSheetId="58">#REF!</definedName>
    <definedName name="오주2호" localSheetId="58">#REF!</definedName>
    <definedName name="오주3호" localSheetId="58">#REF!</definedName>
    <definedName name="오주4호" localSheetId="58">#REF!</definedName>
    <definedName name="왕암내역" localSheetId="58">#REF!</definedName>
    <definedName name="요동1호" localSheetId="58">#REF!</definedName>
    <definedName name="요동2호" localSheetId="58">#REF!</definedName>
    <definedName name="용접" localSheetId="58">#REF!</definedName>
    <definedName name="우산" localSheetId="58">#REF!</definedName>
    <definedName name="운반중량산출2" localSheetId="58">#REF!</definedName>
    <definedName name="운암" localSheetId="58">#REF!</definedName>
    <definedName name="운호1호" localSheetId="58">#REF!</definedName>
    <definedName name="운호2호" localSheetId="58">#REF!</definedName>
    <definedName name="운호3호" localSheetId="58">#REF!</definedName>
    <definedName name="울산프랜지" localSheetId="58">#REF!</definedName>
    <definedName name="원가계산명" localSheetId="58">#REF!</definedName>
    <definedName name="원운1호" localSheetId="58">#REF!</definedName>
    <definedName name="원운2호" localSheetId="58">#REF!</definedName>
    <definedName name="육" localSheetId="58">#REF!</definedName>
    <definedName name="육리1호" localSheetId="58">#REF!</definedName>
    <definedName name="육리2호" localSheetId="58">#REF!</definedName>
    <definedName name="은산1호" localSheetId="58">#REF!</definedName>
    <definedName name="은산2호" localSheetId="58">#REF!</definedName>
    <definedName name="은산3호" localSheetId="58">#REF!</definedName>
    <definedName name="은산4호" localSheetId="58">#REF!</definedName>
    <definedName name="의무비" localSheetId="58">#REF!</definedName>
    <definedName name="의정부" localSheetId="58">#REF!</definedName>
    <definedName name="이" localSheetId="58">#REF!</definedName>
    <definedName name="이윤" localSheetId="58">#REF!</definedName>
    <definedName name="이윤요율" localSheetId="58">#REF!</definedName>
    <definedName name="이윤표" localSheetId="58">#REF!</definedName>
    <definedName name="이희선" localSheetId="58">#REF!,#REF!</definedName>
    <definedName name="인공" localSheetId="58">#REF!</definedName>
    <definedName name="인입공사비" localSheetId="58">#REF!</definedName>
    <definedName name="일반관리비" localSheetId="58">#REF!</definedName>
    <definedName name="일반관리비요율" localSheetId="58">#REF!</definedName>
    <definedName name="일반관리비표" localSheetId="58">#REF!</definedName>
    <definedName name="일위" localSheetId="58">#REF!,#REF!</definedName>
    <definedName name="일위대가" localSheetId="58">#REF!</definedName>
    <definedName name="일위목록" localSheetId="58">#REF!</definedName>
    <definedName name="입력란" localSheetId="58">#REF!</definedName>
    <definedName name="입력전체" localSheetId="58">#REF!</definedName>
    <definedName name="입안1호" localSheetId="58">#REF!</definedName>
    <definedName name="입안2호" localSheetId="58">#REF!</definedName>
    <definedName name="입안3호" localSheetId="58">#REF!</definedName>
    <definedName name="입안4호" localSheetId="58">#REF!</definedName>
    <definedName name="입안기존2" localSheetId="58">#REF!</definedName>
    <definedName name="자연수위" localSheetId="58">#REF!</definedName>
    <definedName name="자재" localSheetId="58">#REF!</definedName>
    <definedName name="잡자재비" localSheetId="58">#REF!</definedName>
    <definedName name="장산1" localSheetId="58">#REF!</definedName>
    <definedName name="장산2" localSheetId="58">#REF!</definedName>
    <definedName name="장산3" localSheetId="58">#REF!</definedName>
    <definedName name="장춘" localSheetId="58">#REF!</definedName>
    <definedName name="재료비" localSheetId="58">#REF!</definedName>
    <definedName name="재료비요율" localSheetId="58">#REF!</definedName>
    <definedName name="재료집계3" localSheetId="58">#REF!</definedName>
    <definedName name="저격2" localSheetId="58">#REF!</definedName>
    <definedName name="저수조만수위" localSheetId="58">#REF!</definedName>
    <definedName name="전동기용량" localSheetId="58">#REF!</definedName>
    <definedName name="전선관부속품비" localSheetId="58">#REF!</definedName>
    <definedName name="전장su" localSheetId="58">#REF!</definedName>
    <definedName name="정열범위" localSheetId="58">#REF!</definedName>
    <definedName name="조달예가" localSheetId="58">#REF!</definedName>
    <definedName name="중량" localSheetId="58">#REF!</definedName>
    <definedName name="중량표" localSheetId="58">#REF!</definedName>
    <definedName name="지동" localSheetId="58">#REF!</definedName>
    <definedName name="지질" localSheetId="58">#REF!</definedName>
    <definedName name="지질2" localSheetId="58">#REF!</definedName>
    <definedName name="직접경비" localSheetId="58">#REF!</definedName>
    <definedName name="직접노무비" localSheetId="58">#REF!</definedName>
    <definedName name="직접노무비요율" localSheetId="58">#REF!</definedName>
    <definedName name="직접비" localSheetId="58">#REF!</definedName>
    <definedName name="직접재료비" localSheetId="58">#REF!</definedName>
    <definedName name="직접재료비합" localSheetId="58">#REF!</definedName>
    <definedName name="직종" localSheetId="58">#REF!</definedName>
    <definedName name="직종명" localSheetId="58">#REF!</definedName>
    <definedName name="진석" localSheetId="58">#REF!,#REF!</definedName>
    <definedName name="ㅊ3" localSheetId="58">#REF!</definedName>
    <definedName name="차체2" localSheetId="58">#REF!</definedName>
    <definedName name="착정심도" localSheetId="58">#REF!</definedName>
    <definedName name="철골공" localSheetId="58">#REF!</definedName>
    <definedName name="철목1호" localSheetId="58">#REF!</definedName>
    <definedName name="철목2호" localSheetId="58">#REF!</definedName>
    <definedName name="철목3호" localSheetId="58">#REF!</definedName>
    <definedName name="철목4호" localSheetId="58">#REF!</definedName>
    <definedName name="철콘" localSheetId="58">#REF!</definedName>
    <definedName name="철콘견적" localSheetId="58">#REF!</definedName>
    <definedName name="철콘번호" localSheetId="58">#REF!</definedName>
    <definedName name="청림1호" localSheetId="58">#REF!</definedName>
    <definedName name="청림2호" localSheetId="58">#REF!</definedName>
    <definedName name="청림3호" localSheetId="58">#REF!</definedName>
    <definedName name="총공사비" localSheetId="58">#REF!</definedName>
    <definedName name="총괄" localSheetId="58">#REF!</definedName>
    <definedName name="총괄표0" localSheetId="58" hidden="1">#REF!</definedName>
    <definedName name="총원가" localSheetId="58">#REF!</definedName>
    <definedName name="칠" localSheetId="58">#REF!</definedName>
    <definedName name="ㅌㅌㅌㅌㅌㅌㅌ" localSheetId="58">#REF!</definedName>
    <definedName name="토" localSheetId="58" hidden="1">#REF!</definedName>
    <definedName name="팔" localSheetId="58" hidden="1">#REF!</definedName>
    <definedName name="펌프구경" localSheetId="58">#REF!</definedName>
    <definedName name="평택" localSheetId="58">#REF!</definedName>
    <definedName name="표지" localSheetId="58" hidden="1">#REF!</definedName>
    <definedName name="프린트" localSheetId="58">#REF!</definedName>
    <definedName name="ㅎ" localSheetId="58">#REF!</definedName>
    <definedName name="ㅎ314" localSheetId="58">#REF!</definedName>
    <definedName name="ㅎ384" localSheetId="58">#REF!</definedName>
    <definedName name="ㅎㄹㄹ" localSheetId="58">#REF!</definedName>
    <definedName name="하도급계획서" localSheetId="58">#REF!</definedName>
    <definedName name="한" localSheetId="58" hidden="1">#REF!</definedName>
    <definedName name="한교1호" localSheetId="58">#REF!</definedName>
    <definedName name="한교2호" localSheetId="58">#REF!</definedName>
    <definedName name="한교3호" localSheetId="58">#REF!</definedName>
    <definedName name="한전" localSheetId="58">#REF!</definedName>
    <definedName name="한전수탁비" localSheetId="58">#REF!</definedName>
    <definedName name="할증" localSheetId="58">#REF!</definedName>
    <definedName name="합계" localSheetId="58">#REF!</definedName>
    <definedName name="행삭제" localSheetId="58">#REF!</definedName>
    <definedName name="현천기자재비" localSheetId="58">#REF!</definedName>
    <definedName name="화신1호" localSheetId="58">#REF!</definedName>
    <definedName name="화신2호" localSheetId="58">#REF!</definedName>
    <definedName name="화신기존1" localSheetId="58">#REF!</definedName>
    <definedName name="화신기존2" localSheetId="58">#REF!</definedName>
    <definedName name="환산계수" localSheetId="58">#REF!</definedName>
    <definedName name="회사명" localSheetId="58">#REF!</definedName>
    <definedName name="회시1호" localSheetId="58">#REF!</definedName>
    <definedName name="회시2호" localSheetId="58">#REF!</definedName>
    <definedName name="희선" localSheetId="58">#REF!,#REF!,#REF!,#REF!,#REF!,#REF!,#REF!,#REF!,#REF!,#REF!,#REF!,#REF!,#REF!,#REF!,#REF!,#REF!,#REF!,#REF!,#REF!</definedName>
    <definedName name="ㅗ1433" localSheetId="58">#REF!</definedName>
    <definedName name="ㅗㅓㅏ" localSheetId="58">#REF!</definedName>
    <definedName name="ㅠ" localSheetId="58">#REF!</definedName>
    <definedName name="ㅠ1" localSheetId="58">#REF!</definedName>
    <definedName name="ㅠ121" localSheetId="58">#REF!</definedName>
    <definedName name="_xlnm.Print_Area" localSheetId="58">'3.1TLM3322'!$A$1:$I$35</definedName>
    <definedName name="\e" localSheetId="59">#REF!</definedName>
    <definedName name="\g" localSheetId="59">#REF!</definedName>
    <definedName name="\O" localSheetId="59">#REF!</definedName>
    <definedName name="\s" localSheetId="59">#REF!</definedName>
    <definedName name="_\D" localSheetId="59">#REF!</definedName>
    <definedName name="_\X" localSheetId="59">#REF!</definedName>
    <definedName name="________cap11" localSheetId="59">#REF!</definedName>
    <definedName name="_______cap11" localSheetId="59">#REF!</definedName>
    <definedName name="______cap11" localSheetId="59">#REF!</definedName>
    <definedName name="_____key2" localSheetId="59" hidden="1">#REF!</definedName>
    <definedName name="____key2" localSheetId="59" hidden="1">#REF!</definedName>
    <definedName name="____YO1" localSheetId="59">#REF!</definedName>
    <definedName name="____총괄표" localSheetId="59" hidden="1">#REF!</definedName>
    <definedName name="___BMK10" localSheetId="59">#REF!</definedName>
    <definedName name="___HSH1" localSheetId="59">#REF!</definedName>
    <definedName name="___HSH2" localSheetId="59">#REF!</definedName>
    <definedName name="___HTB2" localSheetId="59">#REF!</definedName>
    <definedName name="___HTS1" localSheetId="59">#REF!</definedName>
    <definedName name="___key2" localSheetId="59" hidden="1">#REF!</definedName>
    <definedName name="___MS1" localSheetId="59">#REF!</definedName>
    <definedName name="___mu1" localSheetId="59">#REF!</definedName>
    <definedName name="___mu2" localSheetId="59">#REF!</definedName>
    <definedName name="___mu3" localSheetId="59">#REF!</definedName>
    <definedName name="___na7" localSheetId="59">#REF!</definedName>
    <definedName name="___nf1" localSheetId="59">#REF!</definedName>
    <definedName name="___nf2" localSheetId="59">#REF!</definedName>
    <definedName name="___nf3" localSheetId="59">#REF!</definedName>
    <definedName name="___ng30" localSheetId="59">#REF!</definedName>
    <definedName name="___ng35" localSheetId="59">#REF!</definedName>
    <definedName name="___NP1" localSheetId="59">#REF!</definedName>
    <definedName name="___NP2" localSheetId="59">#REF!</definedName>
    <definedName name="___NSH1" localSheetId="59">#REF!</definedName>
    <definedName name="___NSH2" localSheetId="59">#REF!</definedName>
    <definedName name="___pa7" localSheetId="59">#REF!</definedName>
    <definedName name="___pf1" localSheetId="59">#REF!</definedName>
    <definedName name="___pf2" localSheetId="59">#REF!</definedName>
    <definedName name="___pf3" localSheetId="59">#REF!</definedName>
    <definedName name="___pg30" localSheetId="59">#REF!</definedName>
    <definedName name="___pg35" localSheetId="59">#REF!</definedName>
    <definedName name="___ppa7" localSheetId="59">#REF!</definedName>
    <definedName name="___ppf1" localSheetId="59">#REF!</definedName>
    <definedName name="___ppf2" localSheetId="59">#REF!</definedName>
    <definedName name="___ppf3" localSheetId="59">#REF!</definedName>
    <definedName name="___ppg30" localSheetId="59">#REF!</definedName>
    <definedName name="___ppg35" localSheetId="59">#REF!</definedName>
    <definedName name="___QTY10" localSheetId="59">#REF!</definedName>
    <definedName name="___UPR10" localSheetId="59">#REF!</definedName>
    <definedName name="___vrc25" localSheetId="59">#REF!</definedName>
    <definedName name="___YO1" localSheetId="59">#REF!</definedName>
    <definedName name="___총괄표" localSheetId="59" hidden="1">#REF!</definedName>
    <definedName name="__16_3_0Crite" localSheetId="59">#REF!</definedName>
    <definedName name="__17_3_0Criteria" localSheetId="59">#REF!</definedName>
    <definedName name="__18_3__Crite" localSheetId="59">#REF!</definedName>
    <definedName name="__19_3__Criteria" localSheetId="59">#REF!</definedName>
    <definedName name="__20A15_" localSheetId="59">#REF!</definedName>
    <definedName name="__21G_0Extr" localSheetId="59">#REF!</definedName>
    <definedName name="__22G_0Extract" localSheetId="59">#REF!</definedName>
    <definedName name="__23G__Extr" localSheetId="59">#REF!</definedName>
    <definedName name="__24G__Extract" localSheetId="59">#REF!</definedName>
    <definedName name="__BMK10" localSheetId="59">#REF!</definedName>
    <definedName name="__cap11" localSheetId="59">#REF!</definedName>
    <definedName name="__HSH1" localSheetId="59">#REF!</definedName>
    <definedName name="__HSH2" localSheetId="59">#REF!</definedName>
    <definedName name="__HTB2" localSheetId="59">#REF!</definedName>
    <definedName name="__HTS1" localSheetId="59">#REF!</definedName>
    <definedName name="__key2" localSheetId="59" hidden="1">#REF!</definedName>
    <definedName name="__MS1" localSheetId="59">#REF!</definedName>
    <definedName name="__mu1" localSheetId="59">#REF!</definedName>
    <definedName name="__mu2" localSheetId="59">#REF!</definedName>
    <definedName name="__mu3" localSheetId="59">#REF!</definedName>
    <definedName name="__na7" localSheetId="59">#REF!</definedName>
    <definedName name="__nf1" localSheetId="59">#REF!</definedName>
    <definedName name="__nf2" localSheetId="59">#REF!</definedName>
    <definedName name="__nf3" localSheetId="59">#REF!</definedName>
    <definedName name="__ng30" localSheetId="59">#REF!</definedName>
    <definedName name="__ng35" localSheetId="59">#REF!</definedName>
    <definedName name="__NP1" localSheetId="59">#REF!</definedName>
    <definedName name="__NP2" localSheetId="59">#REF!</definedName>
    <definedName name="__NSH1" localSheetId="59">#REF!</definedName>
    <definedName name="__NSH2" localSheetId="59">#REF!</definedName>
    <definedName name="__pa7" localSheetId="59">#REF!</definedName>
    <definedName name="__pf1" localSheetId="59">#REF!</definedName>
    <definedName name="__pf2" localSheetId="59">#REF!</definedName>
    <definedName name="__pf3" localSheetId="59">#REF!</definedName>
    <definedName name="__pg30" localSheetId="59">#REF!</definedName>
    <definedName name="__pg35" localSheetId="59">#REF!</definedName>
    <definedName name="__ppa7" localSheetId="59">#REF!</definedName>
    <definedName name="__ppf1" localSheetId="59">#REF!</definedName>
    <definedName name="__ppf2" localSheetId="59">#REF!</definedName>
    <definedName name="__ppf3" localSheetId="59">#REF!</definedName>
    <definedName name="__ppg30" localSheetId="59">#REF!</definedName>
    <definedName name="__ppg35" localSheetId="59">#REF!</definedName>
    <definedName name="__QTY10" localSheetId="59">#REF!</definedName>
    <definedName name="__UPR10" localSheetId="59">#REF!</definedName>
    <definedName name="__vrc25" localSheetId="59">#REF!</definedName>
    <definedName name="__YO1" localSheetId="59">#REF!</definedName>
    <definedName name="__총괄표" localSheetId="59" hidden="1">#REF!</definedName>
    <definedName name="_000年.xls" localSheetId="59">#REF!</definedName>
    <definedName name="_001年.xls" localSheetId="59">#REF!</definedName>
    <definedName name="_002年.xls" localSheetId="59">#REF!</definedName>
    <definedName name="_16.025_8.297_18.65__10.5" localSheetId="59">#REF!</definedName>
    <definedName name="_16_3_0Crite" localSheetId="59">#REF!</definedName>
    <definedName name="_17_3_0Criteria" localSheetId="59">#REF!</definedName>
    <definedName name="_18_3__Crite" localSheetId="59">#REF!</definedName>
    <definedName name="_19_3__Criteria" localSheetId="59">#REF!</definedName>
    <definedName name="_1공장" localSheetId="59">#REF!</definedName>
    <definedName name="_20A15_" localSheetId="59">#REF!</definedName>
    <definedName name="_21G_0Extr" localSheetId="59">#REF!</definedName>
    <definedName name="_22G_0Extract" localSheetId="59">#REF!</definedName>
    <definedName name="_23G__Extr" localSheetId="59">#REF!</definedName>
    <definedName name="_24G__Extract" localSheetId="59">#REF!</definedName>
    <definedName name="_2공장" localSheetId="59">#REF!</definedName>
    <definedName name="_3공장" localSheetId="59">#REF!</definedName>
    <definedName name="_58_3" localSheetId="59">#REF!</definedName>
    <definedName name="_61_3_0Crite" localSheetId="59">#REF!</definedName>
    <definedName name="_64_3_0Criteria" localSheetId="59">#REF!</definedName>
    <definedName name="_67_3__Crite" localSheetId="59">#REF!</definedName>
    <definedName name="_70_3__Criteria" localSheetId="59">#REF!</definedName>
    <definedName name="_71A15_" localSheetId="59">#REF!</definedName>
    <definedName name="_74G" localSheetId="59">#REF!</definedName>
    <definedName name="_77G_0Extr" localSheetId="59">#REF!</definedName>
    <definedName name="_80G_0Extract" localSheetId="59">#REF!</definedName>
    <definedName name="_83G__Extr" localSheetId="59">#REF!</definedName>
    <definedName name="_86G__Extract" localSheetId="59">#REF!</definedName>
    <definedName name="_A" localSheetId="59">#REF!</definedName>
    <definedName name="_BMK10" localSheetId="59">#REF!</definedName>
    <definedName name="_cap11" localSheetId="59">#REF!</definedName>
    <definedName name="_Dist_Bin" localSheetId="59" hidden="1">#REF!</definedName>
    <definedName name="_Dist_Values" localSheetId="59" hidden="1">#REF!</definedName>
    <definedName name="_Fill" localSheetId="59" hidden="1">#REF!</definedName>
    <definedName name="_HSH1" localSheetId="59">#REF!</definedName>
    <definedName name="_HSH2" localSheetId="59">#REF!</definedName>
    <definedName name="_HTB2" localSheetId="59">#REF!</definedName>
    <definedName name="_HTS1" localSheetId="59">#REF!</definedName>
    <definedName name="_Key1" localSheetId="59" hidden="1">#REF!</definedName>
    <definedName name="_Key2" localSheetId="59" hidden="1">#REF!</definedName>
    <definedName name="_MS1" localSheetId="59">#REF!</definedName>
    <definedName name="_mu1" localSheetId="59">#REF!</definedName>
    <definedName name="_mu2" localSheetId="59">#REF!</definedName>
    <definedName name="_mu3" localSheetId="59">#REF!</definedName>
    <definedName name="_na7" localSheetId="59">#REF!</definedName>
    <definedName name="_nf1" localSheetId="59">#REF!</definedName>
    <definedName name="_nf2" localSheetId="59">#REF!</definedName>
    <definedName name="_nf3" localSheetId="59">#REF!</definedName>
    <definedName name="_ng30" localSheetId="59">#REF!</definedName>
    <definedName name="_ng35" localSheetId="59">#REF!</definedName>
    <definedName name="_NP1" localSheetId="59">#REF!</definedName>
    <definedName name="_NP2" localSheetId="59">#REF!</definedName>
    <definedName name="_NSH1" localSheetId="59">#REF!</definedName>
    <definedName name="_NSH2" localSheetId="59">#REF!</definedName>
    <definedName name="_pa7" localSheetId="59">#REF!</definedName>
    <definedName name="_pf1" localSheetId="59">#REF!</definedName>
    <definedName name="_pf2" localSheetId="59">#REF!</definedName>
    <definedName name="_pf3" localSheetId="59">#REF!</definedName>
    <definedName name="_pg30" localSheetId="59">#REF!</definedName>
    <definedName name="_pg35" localSheetId="59">#REF!</definedName>
    <definedName name="_ppa7" localSheetId="59">#REF!</definedName>
    <definedName name="_ppf1" localSheetId="59">#REF!</definedName>
    <definedName name="_ppf2" localSheetId="59">#REF!</definedName>
    <definedName name="_ppf3" localSheetId="59">#REF!</definedName>
    <definedName name="_ppg30" localSheetId="59">#REF!</definedName>
    <definedName name="_ppg35" localSheetId="59">#REF!</definedName>
    <definedName name="_QTY10" localSheetId="59">#REF!</definedName>
    <definedName name="_Sort" localSheetId="59" hidden="1">#REF!</definedName>
    <definedName name="_Table1_In1" localSheetId="59" hidden="1">#REF!</definedName>
    <definedName name="_Table1_Out" localSheetId="59" hidden="1">#REF!</definedName>
    <definedName name="_UPR10" localSheetId="59">#REF!</definedName>
    <definedName name="_vrc25" localSheetId="59">#REF!</definedName>
    <definedName name="_YO1" localSheetId="59">#REF!</definedName>
    <definedName name="_총괄표" localSheetId="59" hidden="1">#REF!</definedName>
    <definedName name="A_1" localSheetId="59">#REF!</definedName>
    <definedName name="A_2" localSheetId="59">#REF!</definedName>
    <definedName name="A_3" localSheetId="59">#REF!</definedName>
    <definedName name="A_4" localSheetId="59">#REF!</definedName>
    <definedName name="A_5" localSheetId="59">#REF!</definedName>
    <definedName name="A_6" localSheetId="59">#REF!</definedName>
    <definedName name="A1_" localSheetId="59">#REF!</definedName>
    <definedName name="A15." localSheetId="59">#REF!</definedName>
    <definedName name="A2_" localSheetId="59">#REF!</definedName>
    <definedName name="A3_" localSheetId="59">#REF!</definedName>
    <definedName name="A315yoo1" localSheetId="59">#REF!</definedName>
    <definedName name="A4_" localSheetId="59">#REF!</definedName>
    <definedName name="A5_" localSheetId="59">#REF!</definedName>
    <definedName name="A7_" localSheetId="59">#REF!</definedName>
    <definedName name="A8_" localSheetId="59">#REF!</definedName>
    <definedName name="A9_" localSheetId="59">#REF!</definedName>
    <definedName name="AA" localSheetId="59" hidden="1">#REF!</definedName>
    <definedName name="AMOUNT" localSheetId="59">#REF!</definedName>
    <definedName name="are" localSheetId="59">#REF!</definedName>
    <definedName name="as" localSheetId="59" hidden="1">#REF!</definedName>
    <definedName name="b_1" localSheetId="59">#REF!</definedName>
    <definedName name="B0" localSheetId="59">#REF!</definedName>
    <definedName name="B1_" localSheetId="59">#REF!</definedName>
    <definedName name="B1381." localSheetId="59">#REF!</definedName>
    <definedName name="B1A" localSheetId="59">#REF!</definedName>
    <definedName name="B1WL" localSheetId="59">#REF!</definedName>
    <definedName name="B1WR" localSheetId="59">#REF!</definedName>
    <definedName name="B2A" localSheetId="59">#REF!</definedName>
    <definedName name="B2WL" localSheetId="59">#REF!</definedName>
    <definedName name="B2WR" localSheetId="59">#REF!</definedName>
    <definedName name="B3A" localSheetId="59">#REF!</definedName>
    <definedName name="B4A" localSheetId="59">#REF!</definedName>
    <definedName name="B5A" localSheetId="59">#REF!</definedName>
    <definedName name="B6A" localSheetId="59">#REF!</definedName>
    <definedName name="B7A" localSheetId="59">#REF!</definedName>
    <definedName name="B8A" localSheetId="59">#REF!</definedName>
    <definedName name="BA" localSheetId="59">#REF!</definedName>
    <definedName name="BAE_GWANG_GONG" localSheetId="59">#REF!</definedName>
    <definedName name="BB" localSheetId="59">#REF!</definedName>
    <definedName name="bbb" localSheetId="59">#REF!</definedName>
    <definedName name="BHU" localSheetId="59">#REF!</definedName>
    <definedName name="BI_GAE_GONG" localSheetId="59">#REF!</definedName>
    <definedName name="BIGO" localSheetId="59">#REF!</definedName>
    <definedName name="BJ_GLF" localSheetId="59">#REF!</definedName>
    <definedName name="BJ_LR" localSheetId="59">#REF!</definedName>
    <definedName name="BMO" localSheetId="59">#REF!</definedName>
    <definedName name="BO" localSheetId="59">#REF!</definedName>
    <definedName name="BO_ON_GONG" localSheetId="59">#REF!</definedName>
    <definedName name="BO_TONG_IN_BU" localSheetId="59">#REF!</definedName>
    <definedName name="BSH" localSheetId="59">#REF!</definedName>
    <definedName name="BV" localSheetId="59">#REF!</definedName>
    <definedName name="C_1" localSheetId="59">#REF!</definedName>
    <definedName name="C_2" localSheetId="59">#REF!</definedName>
    <definedName name="C_3" localSheetId="59">#REF!</definedName>
    <definedName name="cap" localSheetId="59">#REF!</definedName>
    <definedName name="CCC" localSheetId="59">#REF!</definedName>
    <definedName name="CHUK_RYANG_SA" localSheetId="59">#REF!</definedName>
    <definedName name="CHUL_GOL_GONG" localSheetId="59">#REF!</definedName>
    <definedName name="CHUL_GONG" localSheetId="59">#REF!</definedName>
    <definedName name="CIVIL" localSheetId="59">#REF!</definedName>
    <definedName name="CKSP" localSheetId="59">#REF!</definedName>
    <definedName name="Client" localSheetId="59">#REF!</definedName>
    <definedName name="CM" localSheetId="59">#REF!</definedName>
    <definedName name="COD" localSheetId="59">#REF!</definedName>
    <definedName name="CODE" localSheetId="59">#REF!</definedName>
    <definedName name="cola" localSheetId="59">#REF!</definedName>
    <definedName name="cola11" localSheetId="59">#REF!</definedName>
    <definedName name="colb" localSheetId="59">#REF!</definedName>
    <definedName name="Conc_A" localSheetId="59">#REF!</definedName>
    <definedName name="Conc_C" localSheetId="59">#REF!</definedName>
    <definedName name="COST" localSheetId="59" hidden="1">#REF!</definedName>
    <definedName name="COSTT" localSheetId="59" hidden="1">#REF!</definedName>
    <definedName name="CPK" localSheetId="59">#REF!</definedName>
    <definedName name="CR" localSheetId="59">#REF!</definedName>
    <definedName name="D0" localSheetId="59">#REF!</definedName>
    <definedName name="D00" localSheetId="59">#REF!</definedName>
    <definedName name="D000" localSheetId="59">#REF!</definedName>
    <definedName name="DAN" localSheetId="59">#REF!</definedName>
    <definedName name="DANGA" localSheetId="59">#REF!,#REF!</definedName>
    <definedName name="danga2" localSheetId="59">#REF!,#REF!</definedName>
    <definedName name="Database" localSheetId="59" hidden="1">#REF!</definedName>
    <definedName name="database2" localSheetId="59">#REF!</definedName>
    <definedName name="date" localSheetId="59">#REF!</definedName>
    <definedName name="Date_Bidding" localSheetId="59">#REF!</definedName>
    <definedName name="DE" localSheetId="59">#REF!</definedName>
    <definedName name="DF" localSheetId="59">#REF!</definedName>
    <definedName name="dl" localSheetId="59">#REF!</definedName>
    <definedName name="DO_JANG_GONG" localSheetId="59">#REF!</definedName>
    <definedName name="DPI" localSheetId="59">#REF!</definedName>
    <definedName name="DPP" localSheetId="59">#REF!</definedName>
    <definedName name="DS" localSheetId="59">#REF!</definedName>
    <definedName name="DSVP" localSheetId="59">#REF!</definedName>
    <definedName name="DUCT_GONG" localSheetId="59">#REF!</definedName>
    <definedName name="E10M" localSheetId="59">#REF!</definedName>
    <definedName name="E10P" localSheetId="59">#REF!</definedName>
    <definedName name="E11M" localSheetId="59">#REF!</definedName>
    <definedName name="E11P" localSheetId="59">#REF!</definedName>
    <definedName name="E12M" localSheetId="59">#REF!</definedName>
    <definedName name="E12P" localSheetId="59">#REF!</definedName>
    <definedName name="E13M" localSheetId="59">#REF!</definedName>
    <definedName name="E13P" localSheetId="59">#REF!</definedName>
    <definedName name="E14M" localSheetId="59">#REF!</definedName>
    <definedName name="E14P" localSheetId="59">#REF!</definedName>
    <definedName name="E15M" localSheetId="59">#REF!</definedName>
    <definedName name="E15P" localSheetId="59">#REF!</definedName>
    <definedName name="E16M" localSheetId="59">#REF!</definedName>
    <definedName name="E16P" localSheetId="59">#REF!</definedName>
    <definedName name="E17M" localSheetId="59">#REF!</definedName>
    <definedName name="E17P" localSheetId="59">#REF!</definedName>
    <definedName name="E18M" localSheetId="59">#REF!</definedName>
    <definedName name="E18P" localSheetId="59">#REF!</definedName>
    <definedName name="E19M" localSheetId="59">#REF!</definedName>
    <definedName name="E19P" localSheetId="59">#REF!</definedName>
    <definedName name="E1E" localSheetId="59">#REF!</definedName>
    <definedName name="E1M" localSheetId="59">#REF!</definedName>
    <definedName name="E1P" localSheetId="59">#REF!</definedName>
    <definedName name="E20M" localSheetId="59">#REF!</definedName>
    <definedName name="E20P" localSheetId="59">#REF!</definedName>
    <definedName name="E21M" localSheetId="59">#REF!</definedName>
    <definedName name="E21P" localSheetId="59">#REF!</definedName>
    <definedName name="E22M" localSheetId="59">#REF!</definedName>
    <definedName name="E22P" localSheetId="59">#REF!</definedName>
    <definedName name="E23M" localSheetId="59">#REF!</definedName>
    <definedName name="E23P" localSheetId="59">#REF!</definedName>
    <definedName name="E24M" localSheetId="59">#REF!</definedName>
    <definedName name="E24P" localSheetId="59">#REF!</definedName>
    <definedName name="E26E" localSheetId="59">#REF!</definedName>
    <definedName name="E26M" localSheetId="59">#REF!</definedName>
    <definedName name="E26P" localSheetId="59">#REF!</definedName>
    <definedName name="E27E" localSheetId="59">#REF!</definedName>
    <definedName name="E27M" localSheetId="59">#REF!</definedName>
    <definedName name="E27P" localSheetId="59">#REF!</definedName>
    <definedName name="E28E" localSheetId="59">#REF!</definedName>
    <definedName name="E28M" localSheetId="59">#REF!</definedName>
    <definedName name="E28P" localSheetId="59">#REF!</definedName>
    <definedName name="E29M" localSheetId="59">#REF!</definedName>
    <definedName name="E29P" localSheetId="59">#REF!</definedName>
    <definedName name="E2E" localSheetId="59">#REF!</definedName>
    <definedName name="E2M" localSheetId="59">#REF!</definedName>
    <definedName name="E2P" localSheetId="59">#REF!</definedName>
    <definedName name="E30M" localSheetId="59">#REF!</definedName>
    <definedName name="E30P" localSheetId="59">#REF!</definedName>
    <definedName name="E35M" localSheetId="59">#REF!</definedName>
    <definedName name="E35P" localSheetId="59">#REF!</definedName>
    <definedName name="E3P" localSheetId="59">#REF!</definedName>
    <definedName name="E43M" localSheetId="59">#REF!</definedName>
    <definedName name="E43P" localSheetId="59">#REF!</definedName>
    <definedName name="E44M" localSheetId="59">#REF!</definedName>
    <definedName name="E44P" localSheetId="59">#REF!</definedName>
    <definedName name="E45M" localSheetId="59">#REF!</definedName>
    <definedName name="E45P" localSheetId="59">#REF!</definedName>
    <definedName name="E46M" localSheetId="59">#REF!</definedName>
    <definedName name="E46P" localSheetId="59">#REF!</definedName>
    <definedName name="E47M" localSheetId="59">#REF!</definedName>
    <definedName name="E47P" localSheetId="59">#REF!</definedName>
    <definedName name="E49M" localSheetId="59">#REF!</definedName>
    <definedName name="E49P" localSheetId="59">#REF!</definedName>
    <definedName name="E4M" localSheetId="59">#REF!</definedName>
    <definedName name="E4P" localSheetId="59">#REF!</definedName>
    <definedName name="E50M" localSheetId="59">#REF!</definedName>
    <definedName name="E50P" localSheetId="59">#REF!</definedName>
    <definedName name="E51E" localSheetId="59">#REF!</definedName>
    <definedName name="E5M" localSheetId="59">#REF!</definedName>
    <definedName name="E5P" localSheetId="59">#REF!</definedName>
    <definedName name="E6M" localSheetId="59">#REF!</definedName>
    <definedName name="E6P" localSheetId="59">#REF!</definedName>
    <definedName name="E7M" localSheetId="59">#REF!</definedName>
    <definedName name="E7P" localSheetId="59">#REF!</definedName>
    <definedName name="E8M" localSheetId="59">#REF!</definedName>
    <definedName name="E8P" localSheetId="59">#REF!</definedName>
    <definedName name="E9M" localSheetId="59">#REF!</definedName>
    <definedName name="E9P" localSheetId="59">#REF!</definedName>
    <definedName name="eee" localSheetId="59" hidden="1">#REF!</definedName>
    <definedName name="Exchange_Rate" localSheetId="59">#REF!</definedName>
    <definedName name="Extract_MI" localSheetId="59">#REF!</definedName>
    <definedName name="fact" localSheetId="59">#REF!</definedName>
    <definedName name="FD" localSheetId="59">#REF!</definedName>
    <definedName name="FEEL" localSheetId="59">#REF!</definedName>
    <definedName name="fjkf" localSheetId="59">#REF!</definedName>
    <definedName name="Form" localSheetId="59">#REF!</definedName>
    <definedName name="fvdsa" localSheetId="59">#REF!</definedName>
    <definedName name="fwk" localSheetId="59">#REF!</definedName>
    <definedName name="GAE_JANG_GONG" localSheetId="59">#REF!</definedName>
    <definedName name="GEMCO" localSheetId="59" hidden="1">#REF!</definedName>
    <definedName name="gfdgdgdf" localSheetId="59">#REF!</definedName>
    <definedName name="gfggfr" localSheetId="59">#REF!</definedName>
    <definedName name="GG" localSheetId="59">#REF!</definedName>
    <definedName name="GGGG" localSheetId="59">#REF!</definedName>
    <definedName name="gh" localSheetId="59">#REF!</definedName>
    <definedName name="GI_GAE_SUL_CHI_GONG" localSheetId="59">#REF!</definedName>
    <definedName name="GJ" localSheetId="59">#REF!</definedName>
    <definedName name="gjj" localSheetId="59">#REF!</definedName>
    <definedName name="GK" localSheetId="59">#REF!</definedName>
    <definedName name="GONGCODE" localSheetId="59">#REF!</definedName>
    <definedName name="grew" localSheetId="59" hidden="1">#REF!</definedName>
    <definedName name="Gtb" localSheetId="59">#REF!</definedName>
    <definedName name="gtbtt" localSheetId="59">#REF!</definedName>
    <definedName name="GUMAK" localSheetId="59">#REF!</definedName>
    <definedName name="Gxl" localSheetId="59">#REF!</definedName>
    <definedName name="gxltt" localSheetId="59">#REF!</definedName>
    <definedName name="GY" localSheetId="59">#REF!</definedName>
    <definedName name="H1L" localSheetId="59">#REF!</definedName>
    <definedName name="H1R" localSheetId="59">#REF!</definedName>
    <definedName name="H1WL" localSheetId="59">#REF!</definedName>
    <definedName name="H1WR" localSheetId="59">#REF!</definedName>
    <definedName name="H2L" localSheetId="59">#REF!</definedName>
    <definedName name="H2R" localSheetId="59">#REF!</definedName>
    <definedName name="H2WL" localSheetId="59">#REF!</definedName>
    <definedName name="H2WR" localSheetId="59">#REF!</definedName>
    <definedName name="H3L" localSheetId="59">#REF!</definedName>
    <definedName name="H3R" localSheetId="59">#REF!</definedName>
    <definedName name="H3WL" localSheetId="59">#REF!</definedName>
    <definedName name="H3WR" localSheetId="59">#REF!</definedName>
    <definedName name="H4L" localSheetId="59">#REF!</definedName>
    <definedName name="H4R" localSheetId="59">#REF!</definedName>
    <definedName name="H5L" localSheetId="59">#REF!</definedName>
    <definedName name="H5R" localSheetId="59">#REF!</definedName>
    <definedName name="H6L" localSheetId="59">#REF!</definedName>
    <definedName name="H6R" localSheetId="59">#REF!</definedName>
    <definedName name="H7L" localSheetId="59">#REF!</definedName>
    <definedName name="H7R" localSheetId="59">#REF!</definedName>
    <definedName name="H9A" localSheetId="59">#REF!</definedName>
    <definedName name="HAF" localSheetId="59">#REF!</definedName>
    <definedName name="han" localSheetId="59" hidden="1">#REF!</definedName>
    <definedName name="hanliangbiao" localSheetId="59">#REF!</definedName>
    <definedName name="hardwar" localSheetId="59" hidden="1">#REF!</definedName>
    <definedName name="HBV" localSheetId="59">#REF!</definedName>
    <definedName name="HCR" localSheetId="59">#REF!</definedName>
    <definedName name="HDSVP" localSheetId="59">#REF!</definedName>
    <definedName name="HHAF" localSheetId="59">#REF!</definedName>
    <definedName name="HHMF" localSheetId="59">#REF!</definedName>
    <definedName name="HL" localSheetId="59">#REF!</definedName>
    <definedName name="HMF" localSheetId="59">#REF!</definedName>
    <definedName name="HMOTOR" localSheetId="59">#REF!</definedName>
    <definedName name="HPUMP" localSheetId="59">#REF!</definedName>
    <definedName name="HR" localSheetId="59">#REF!</definedName>
    <definedName name="HSH" localSheetId="59">#REF!</definedName>
    <definedName name="HSV" localSheetId="59">#REF!</definedName>
    <definedName name="htb" localSheetId="59">#REF!</definedName>
    <definedName name="hts" localSheetId="59">#REF!</definedName>
    <definedName name="HVAFP" localSheetId="59">#REF!</definedName>
    <definedName name="HVMF" localSheetId="59">#REF!</definedName>
    <definedName name="HWEI" localSheetId="59">#REF!</definedName>
    <definedName name="HWL" localSheetId="59">#REF!</definedName>
    <definedName name="HWR" localSheetId="59">#REF!</definedName>
    <definedName name="i" localSheetId="59">#REF!</definedName>
    <definedName name="ID" localSheetId="59">#REF!,#REF!</definedName>
    <definedName name="JA" localSheetId="59">#REF!</definedName>
    <definedName name="JE_GWAN_GONG" localSheetId="59">#REF!</definedName>
    <definedName name="jg" localSheetId="59">#REF!</definedName>
    <definedName name="jhjyg" localSheetId="59">#REF!</definedName>
    <definedName name="JK" localSheetId="59">#REF!</definedName>
    <definedName name="JUNG_GI_UN_JUN" localSheetId="59">#REF!</definedName>
    <definedName name="kim" localSheetId="59">#REF!</definedName>
    <definedName name="KJ" localSheetId="59">#REF!</definedName>
    <definedName name="kjjh" localSheetId="59">#REF!</definedName>
    <definedName name="kk" localSheetId="59" hidden="1">#REF!</definedName>
    <definedName name="LA" localSheetId="59">#REF!</definedName>
    <definedName name="Labor_Cost" localSheetId="59">#REF!</definedName>
    <definedName name="lf" localSheetId="59">#REF!</definedName>
    <definedName name="lll" localSheetId="59">#REF!</definedName>
    <definedName name="lllllll" localSheetId="59">#REF!</definedName>
    <definedName name="LMO" localSheetId="59">#REF!</definedName>
    <definedName name="LPI" localSheetId="59">#REF!</definedName>
    <definedName name="LSH" localSheetId="59">#REF!</definedName>
    <definedName name="Material" localSheetId="59">#REF!</definedName>
    <definedName name="MD" localSheetId="59">#REF!</definedName>
    <definedName name="MOK_DO_GONG" localSheetId="59">#REF!</definedName>
    <definedName name="MOK_GONG" localSheetId="59">#REF!</definedName>
    <definedName name="MONEY" localSheetId="59">#REF!,#REF!</definedName>
    <definedName name="MOTOR" localSheetId="59">#REF!</definedName>
    <definedName name="ms" localSheetId="59">#REF!</definedName>
    <definedName name="msc" localSheetId="59">#REF!</definedName>
    <definedName name="n" localSheetId="59" hidden="1">#REF!</definedName>
    <definedName name="N1S" localSheetId="59">#REF!</definedName>
    <definedName name="N2S" localSheetId="59">#REF!</definedName>
    <definedName name="N3S" localSheetId="59">#REF!</definedName>
    <definedName name="NAME" localSheetId="59">#REF!</definedName>
    <definedName name="NDO" localSheetId="59">#REF!</definedName>
    <definedName name="NK" localSheetId="59">#REF!</definedName>
    <definedName name="NO" localSheetId="59">#REF!</definedName>
    <definedName name="NPI" localSheetId="59">#REF!</definedName>
    <definedName name="ns" localSheetId="59">#REF!</definedName>
    <definedName name="NSH" localSheetId="59">#REF!</definedName>
    <definedName name="NSO" localSheetId="59">#REF!</definedName>
    <definedName name="o" localSheetId="59">#REF!</definedName>
    <definedName name="OOO" localSheetId="59">#REF!</definedName>
    <definedName name="p_all" localSheetId="59">#REF!</definedName>
    <definedName name="Pad_1" localSheetId="59">#REF!</definedName>
    <definedName name="PC_Pile" localSheetId="59">#REF!</definedName>
    <definedName name="Period_Const" localSheetId="59">#REF!</definedName>
    <definedName name="Pile_Driving" localSheetId="59">#REF!</definedName>
    <definedName name="PLANT_BAE_GWAN_GONG" localSheetId="59">#REF!</definedName>
    <definedName name="PLANT_GI_GAE_SUL_CHI_GONG" localSheetId="59">#REF!</definedName>
    <definedName name="PLANT_JE_GWAN_GONG" localSheetId="59">#REF!</definedName>
    <definedName name="PLANT_JUN_GONG" localSheetId="59">#REF!</definedName>
    <definedName name="PLANT_YONG_JUB_GONG" localSheetId="59">#REF!</definedName>
    <definedName name="plast" localSheetId="59">#REF!</definedName>
    <definedName name="PPP" localSheetId="59">#REF!</definedName>
    <definedName name="pps" localSheetId="59">#REF!</definedName>
    <definedName name="PRICE" localSheetId="59">#REF!</definedName>
    <definedName name="PRIN_TITLES" localSheetId="59">#REF!</definedName>
    <definedName name="Print_Area\C" localSheetId="59">#REF!</definedName>
    <definedName name="Print_Area_MI" localSheetId="59">#REF!</definedName>
    <definedName name="PRINT_AREA_MI1" localSheetId="59">#REF!</definedName>
    <definedName name="_xlnm.Print_Titles" localSheetId="59">#REF!</definedName>
    <definedName name="Print_Titles_MI" localSheetId="59">#REF!</definedName>
    <definedName name="PRINT_TITLES_MI1" localSheetId="59">#REF!</definedName>
    <definedName name="ps" localSheetId="59">#REF!</definedName>
    <definedName name="PUMP" localSheetId="59">#REF!</definedName>
    <definedName name="QQQ" localSheetId="59">#REF!</definedName>
    <definedName name="RATE" localSheetId="59">#REF!</definedName>
    <definedName name="Rebar" localSheetId="59">#REF!</definedName>
    <definedName name="Recorder" localSheetId="59" hidden="1">#REF!</definedName>
    <definedName name="RIBET_GONG" localSheetId="59">#REF!</definedName>
    <definedName name="RRR" localSheetId="59">#REF!</definedName>
    <definedName name="s" localSheetId="59">#REF!</definedName>
    <definedName name="sd" localSheetId="59">#REF!</definedName>
    <definedName name="sdg" localSheetId="59" hidden="1">#REF!</definedName>
    <definedName name="sdsss" localSheetId="59">#REF!</definedName>
    <definedName name="SEQCODE" localSheetId="59">#REF!</definedName>
    <definedName name="SFSDFS" localSheetId="59">#REF!</definedName>
    <definedName name="SK" localSheetId="59">#REF!</definedName>
    <definedName name="SKE" localSheetId="59">#REF!</definedName>
    <definedName name="Slab_Connect" localSheetId="59">#REF!</definedName>
    <definedName name="sort" localSheetId="59">#REF!</definedName>
    <definedName name="sort2" localSheetId="59">#REF!</definedName>
    <definedName name="SP" localSheetId="59">#REF!</definedName>
    <definedName name="SPEC" localSheetId="59">#REF!</definedName>
    <definedName name="Story_Total" localSheetId="59">#REF!</definedName>
    <definedName name="Struct_Type" localSheetId="59">#REF!</definedName>
    <definedName name="SUMMARY" localSheetId="59" hidden="1">#REF!</definedName>
    <definedName name="SUMMARYT" localSheetId="59" hidden="1">#REF!</definedName>
    <definedName name="SV" localSheetId="59">#REF!</definedName>
    <definedName name="SWL" localSheetId="59">#REF!</definedName>
    <definedName name="SWR" localSheetId="59">#REF!</definedName>
    <definedName name="T10M" localSheetId="59">#REF!</definedName>
    <definedName name="T10P" localSheetId="59">#REF!</definedName>
    <definedName name="T11M" localSheetId="59">#REF!</definedName>
    <definedName name="T11P" localSheetId="59">#REF!</definedName>
    <definedName name="T12M" localSheetId="59">#REF!</definedName>
    <definedName name="T12P" localSheetId="59">#REF!</definedName>
    <definedName name="T13M" localSheetId="59">#REF!</definedName>
    <definedName name="T13P" localSheetId="59">#REF!</definedName>
    <definedName name="T14M" localSheetId="59">#REF!</definedName>
    <definedName name="T14P" localSheetId="59">#REF!</definedName>
    <definedName name="T15M" localSheetId="59">#REF!</definedName>
    <definedName name="T15P" localSheetId="59">#REF!</definedName>
    <definedName name="T16M" localSheetId="59">#REF!</definedName>
    <definedName name="T16P" localSheetId="59">#REF!</definedName>
    <definedName name="T17M" localSheetId="59">#REF!</definedName>
    <definedName name="T17P" localSheetId="59">#REF!</definedName>
    <definedName name="T18M" localSheetId="59">#REF!</definedName>
    <definedName name="T18P" localSheetId="59">#REF!</definedName>
    <definedName name="T19M" localSheetId="59">#REF!</definedName>
    <definedName name="T19P" localSheetId="59">#REF!</definedName>
    <definedName name="T1E" localSheetId="59">#REF!</definedName>
    <definedName name="T1M" localSheetId="59">#REF!</definedName>
    <definedName name="T1P" localSheetId="59">#REF!</definedName>
    <definedName name="T1S" localSheetId="59">#REF!</definedName>
    <definedName name="T20M" localSheetId="59">#REF!</definedName>
    <definedName name="T20P" localSheetId="59">#REF!</definedName>
    <definedName name="T21M" localSheetId="59">#REF!</definedName>
    <definedName name="T21P" localSheetId="59">#REF!</definedName>
    <definedName name="T22E" localSheetId="59">#REF!</definedName>
    <definedName name="T23M" localSheetId="59">#REF!</definedName>
    <definedName name="T23P" localSheetId="59">#REF!</definedName>
    <definedName name="T24M" localSheetId="59">#REF!</definedName>
    <definedName name="T24P" localSheetId="59">#REF!</definedName>
    <definedName name="T2E" localSheetId="59">#REF!</definedName>
    <definedName name="T2M" localSheetId="59">#REF!</definedName>
    <definedName name="T2P" localSheetId="59">#REF!</definedName>
    <definedName name="T2S" localSheetId="59">#REF!</definedName>
    <definedName name="T3P" localSheetId="59">#REF!</definedName>
    <definedName name="T3S" localSheetId="59">#REF!</definedName>
    <definedName name="T4M" localSheetId="59">#REF!</definedName>
    <definedName name="T4P" localSheetId="59">#REF!</definedName>
    <definedName name="T5M" localSheetId="59">#REF!</definedName>
    <definedName name="T5P" localSheetId="59">#REF!</definedName>
    <definedName name="T6M" localSheetId="59">#REF!</definedName>
    <definedName name="T6P" localSheetId="59">#REF!</definedName>
    <definedName name="T7M" localSheetId="59">#REF!</definedName>
    <definedName name="T7P" localSheetId="59">#REF!</definedName>
    <definedName name="T8M" localSheetId="59">#REF!</definedName>
    <definedName name="T8P" localSheetId="59">#REF!</definedName>
    <definedName name="T9M" localSheetId="59">#REF!</definedName>
    <definedName name="T9P" localSheetId="59">#REF!</definedName>
    <definedName name="TITLE" localSheetId="59">#REF!</definedName>
    <definedName name="TK_BYUL_IN_BU" localSheetId="59">#REF!</definedName>
    <definedName name="TMO" localSheetId="59">#REF!</definedName>
    <definedName name="Total_Floor_Area" localSheetId="59">#REF!</definedName>
    <definedName name="tr" localSheetId="59" hidden="1">#REF!</definedName>
    <definedName name="TT" localSheetId="59">#REF!</definedName>
    <definedName name="TTT" localSheetId="59">#REF!</definedName>
    <definedName name="tuchal" localSheetId="59">#REF!</definedName>
    <definedName name="TW" localSheetId="59">#REF!</definedName>
    <definedName name="TWL" localSheetId="59">#REF!</definedName>
    <definedName name="TWR" localSheetId="59">#REF!</definedName>
    <definedName name="TYPE" localSheetId="59">#REF!</definedName>
    <definedName name="TYPEEA" localSheetId="59">#REF!</definedName>
    <definedName name="UNIT" localSheetId="59">#REF!</definedName>
    <definedName name="VAFP" localSheetId="59">#REF!</definedName>
    <definedName name="VBV" localSheetId="59">#REF!</definedName>
    <definedName name="VCR" localSheetId="59">#REF!</definedName>
    <definedName name="VDSVP" localSheetId="59">#REF!</definedName>
    <definedName name="VHAF" localSheetId="59">#REF!</definedName>
    <definedName name="VHMF" localSheetId="59">#REF!</definedName>
    <definedName name="VMF" localSheetId="59">#REF!</definedName>
    <definedName name="VMOTOR" localSheetId="59">#REF!</definedName>
    <definedName name="VPUMP" localSheetId="59">#REF!</definedName>
    <definedName name="VSV" localSheetId="59">#REF!</definedName>
    <definedName name="VVAFP" localSheetId="59">#REF!</definedName>
    <definedName name="VVMF" localSheetId="59">#REF!</definedName>
    <definedName name="VVV" localSheetId="59">#REF!</definedName>
    <definedName name="VWEI" localSheetId="59">#REF!</definedName>
    <definedName name="w" localSheetId="59">#REF!</definedName>
    <definedName name="WEI" localSheetId="59">#REF!</definedName>
    <definedName name="Work_Description" localSheetId="59">#REF!</definedName>
    <definedName name="WSO" localSheetId="59">#REF!</definedName>
    <definedName name="WW" localSheetId="59">#REF!</definedName>
    <definedName name="X9701D_일위대가_List" localSheetId="59">#REF!</definedName>
    <definedName name="XA" localSheetId="59">#REF!</definedName>
    <definedName name="XS" localSheetId="59">#REF!</definedName>
    <definedName name="xx" localSheetId="59" hidden="1">#REF!</definedName>
    <definedName name="xxx" localSheetId="59" hidden="1">#REF!</definedName>
    <definedName name="XZ" localSheetId="59">#REF!</definedName>
    <definedName name="YONG_JUB_GONG" localSheetId="59">#REF!</definedName>
    <definedName name="YOO" localSheetId="59">#REF!</definedName>
    <definedName name="yoo10" localSheetId="59">#REF!</definedName>
    <definedName name="yoo2" localSheetId="59">#REF!</definedName>
    <definedName name="yoo3" localSheetId="59">#REF!</definedName>
    <definedName name="yoo4" localSheetId="59">#REF!</definedName>
    <definedName name="YOO5" localSheetId="59">#REF!</definedName>
    <definedName name="YOO6" localSheetId="59">#REF!</definedName>
    <definedName name="YOO7" localSheetId="59">#REF!</definedName>
    <definedName name="yoo8" localSheetId="59">#REF!</definedName>
    <definedName name="YOO9" localSheetId="59">#REF!</definedName>
    <definedName name="YOON" localSheetId="59">#REF!</definedName>
    <definedName name="YOON2" localSheetId="59">#REF!</definedName>
    <definedName name="YOON3" localSheetId="59">#REF!</definedName>
    <definedName name="YOON4" localSheetId="59">#REF!</definedName>
    <definedName name="Z" localSheetId="59">#REF!</definedName>
    <definedName name="Z_0E9FE9F8_6DD2_48FC_9AB4_8E7C3E14C436_.wvu.PrintArea" localSheetId="59" hidden="1">#REF!</definedName>
    <definedName name="Z_0E9FE9F8_6DD2_48FC_9AB4_8E7C3E14C436_.wvu.PrintTitles" localSheetId="59" hidden="1">#REF!</definedName>
    <definedName name="Z6_" localSheetId="59">#REF!</definedName>
    <definedName name="ㄱㅈㅎ" localSheetId="59" hidden="1">#REF!</definedName>
    <definedName name="가실행" localSheetId="59">#REF!</definedName>
    <definedName name="간접노무비" localSheetId="59">#REF!</definedName>
    <definedName name="간접노무비요율" localSheetId="59">#REF!</definedName>
    <definedName name="간접노무비표" localSheetId="59">#REF!</definedName>
    <definedName name="갈빌1호" localSheetId="59">#REF!</definedName>
    <definedName name="갈빌2호" localSheetId="59">#REF!</definedName>
    <definedName name="갈빌3호" localSheetId="59">#REF!</definedName>
    <definedName name="개산분" localSheetId="59">#REF!</definedName>
    <definedName name="견" localSheetId="59">#REF!,#REF!</definedName>
    <definedName name="견적품의" localSheetId="59">#REF!</definedName>
    <definedName name="경비" localSheetId="59">#REF!</definedName>
    <definedName name="경비1" localSheetId="59" hidden="1">#REF!</definedName>
    <definedName name="경비합" localSheetId="59">#REF!</definedName>
    <definedName name="경상비" localSheetId="59">#REF!</definedName>
    <definedName name="공구" localSheetId="59">#REF!</definedName>
    <definedName name="공구손료" localSheetId="59">#REF!</definedName>
    <definedName name="공급가액" localSheetId="59">#REF!</definedName>
    <definedName name="공사명" localSheetId="59">#REF!</definedName>
    <definedName name="공사비" localSheetId="59">#REF!</definedName>
    <definedName name="공사원가" localSheetId="59">#REF!</definedName>
    <definedName name="공종" localSheetId="59">#REF!</definedName>
    <definedName name="공종갯수" localSheetId="59">#REF!</definedName>
    <definedName name="관급" localSheetId="59">#REF!,#REF!,#REF!</definedName>
    <definedName name="관급액" localSheetId="59">#REF!</definedName>
    <definedName name="관급자재대" localSheetId="59">#REF!</definedName>
    <definedName name="관급자재비" localSheetId="59">#REF!</definedName>
    <definedName name="관로연장거리" localSheetId="59">#REF!</definedName>
    <definedName name="관정지반고" localSheetId="59">#REF!</definedName>
    <definedName name="구산갑지" localSheetId="59" hidden="1">#REF!</definedName>
    <definedName name="군산" localSheetId="59">#REF!</definedName>
    <definedName name="군유1" localSheetId="59">#REF!</definedName>
    <definedName name="군유2" localSheetId="59">#REF!</definedName>
    <definedName name="군유3" localSheetId="59">#REF!</definedName>
    <definedName name="군유4" localSheetId="59">#REF!</definedName>
    <definedName name="군유5" localSheetId="59">#REF!</definedName>
    <definedName name="군유6" localSheetId="59">#REF!</definedName>
    <definedName name="군유7" localSheetId="59">#REF!</definedName>
    <definedName name="규격수" localSheetId="59">#REF!</definedName>
    <definedName name="기준" localSheetId="59">#REF!</definedName>
    <definedName name="기초데이타" localSheetId="59">#REF!</definedName>
    <definedName name="기초액" localSheetId="59">#REF!</definedName>
    <definedName name="기타경비" localSheetId="59">#REF!</definedName>
    <definedName name="기타경비요율" localSheetId="59">#REF!</definedName>
    <definedName name="기타경비표" localSheetId="59">#REF!</definedName>
    <definedName name="地" localSheetId="59">#REF!</definedName>
    <definedName name="附加赛" localSheetId="59">#REF!</definedName>
    <definedName name="概算表" localSheetId="59">#REF!</definedName>
    <definedName name="管理费" localSheetId="59">#REF!</definedName>
    <definedName name="ㄴ" localSheetId="59">#REF!</definedName>
    <definedName name="ㄴㄱㄹ" localSheetId="59" hidden="1">#REF!</definedName>
    <definedName name="ㄴㄴ" localSheetId="59">#REF!</definedName>
    <definedName name="ㄴㄴㄴ" localSheetId="59">#REF!</definedName>
    <definedName name="ㄴㄴㄴㄴ" localSheetId="59">#REF!</definedName>
    <definedName name="ㄴㄴㄴㄴㄴ" localSheetId="59">#REF!</definedName>
    <definedName name="ㄴㅁ" localSheetId="59" hidden="1">#REF!</definedName>
    <definedName name="나." localSheetId="59">#REF!</definedName>
    <definedName name="나야" localSheetId="59">#REF!</definedName>
    <definedName name="남산1호" localSheetId="59">#REF!</definedName>
    <definedName name="남산2호" localSheetId="59">#REF!</definedName>
    <definedName name="내고" localSheetId="59">#REF!</definedName>
    <definedName name="내역서" localSheetId="59">#REF!</definedName>
    <definedName name="哈哈" localSheetId="59">#REF!</definedName>
    <definedName name="好" localSheetId="59">#REF!</definedName>
    <definedName name="呵呵" localSheetId="59">#REF!</definedName>
    <definedName name="노곡1호" localSheetId="59">#REF!</definedName>
    <definedName name="노곡2호" localSheetId="59">#REF!</definedName>
    <definedName name="노곡3호" localSheetId="59">#REF!</definedName>
    <definedName name="노곡4호" localSheetId="59">#REF!</definedName>
    <definedName name="노무비" localSheetId="59">#REF!</definedName>
    <definedName name="노무비합" localSheetId="59">#REF!</definedName>
    <definedName name="노부비" localSheetId="59">#REF!</definedName>
    <definedName name="노임" localSheetId="59">#REF!</definedName>
    <definedName name="농원1호" localSheetId="59">#REF!</definedName>
    <definedName name="농원2호" localSheetId="59">#REF!</definedName>
    <definedName name="다." localSheetId="59">#REF!</definedName>
    <definedName name="단가" localSheetId="59">#REF!</definedName>
    <definedName name="단가2" localSheetId="59">#REF!,#REF!</definedName>
    <definedName name="단가비교표" localSheetId="59">#REF!,#REF!</definedName>
    <definedName name="단가산출" localSheetId="59">#REF!</definedName>
    <definedName name="단가적용표" localSheetId="59">#REF!</definedName>
    <definedName name="대가" localSheetId="59">#REF!,#REF!</definedName>
    <definedName name="대구" localSheetId="59">#REF!</definedName>
    <definedName name="덕산1호" localSheetId="59">#REF!</definedName>
    <definedName name="덕산2호" localSheetId="59">#REF!</definedName>
    <definedName name="덕산3호" localSheetId="59">#REF!</definedName>
    <definedName name="덕산4호" localSheetId="59">#REF!</definedName>
    <definedName name="덕전1호" localSheetId="59">#REF!</definedName>
    <definedName name="덕전2호" localSheetId="59">#REF!</definedName>
    <definedName name="덕전3호" localSheetId="59">#REF!</definedName>
    <definedName name="덕지1호" localSheetId="59">#REF!</definedName>
    <definedName name="덕천1호" localSheetId="59">#REF!</definedName>
    <definedName name="덕천2호" localSheetId="59">#REF!</definedName>
    <definedName name="덕천3호" localSheetId="59">#REF!</definedName>
    <definedName name="덕천4호" localSheetId="59">#REF!</definedName>
    <definedName name="利润" localSheetId="59">#REF!</definedName>
    <definedName name="도공100미" localSheetId="59">#REF!</definedName>
    <definedName name="도공100억" localSheetId="59">#REF!</definedName>
    <definedName name="도급공사" localSheetId="59">#REF!</definedName>
    <definedName name="도급공사비" localSheetId="59">#REF!</definedName>
    <definedName name="도급예산액" localSheetId="59">#REF!</definedName>
    <definedName name="도급예상액" localSheetId="59">#REF!</definedName>
    <definedName name="도장면적" localSheetId="59">#REF!</definedName>
    <definedName name="도장면적가공" localSheetId="59">#REF!</definedName>
    <definedName name="도장면적가공1" localSheetId="59">#REF!</definedName>
    <definedName name="동두천" localSheetId="59">#REF!</definedName>
    <definedName name="두기1" localSheetId="59">#REF!</definedName>
    <definedName name="두기1호" localSheetId="59">#REF!</definedName>
    <definedName name="두기2" localSheetId="59">#REF!</definedName>
    <definedName name="두기2호" localSheetId="59">#REF!</definedName>
    <definedName name="두기3" localSheetId="59">#REF!</definedName>
    <definedName name="두기3호" localSheetId="59">#REF!</definedName>
    <definedName name="你好" localSheetId="59">#REF!</definedName>
    <definedName name="飘窗" localSheetId="59">#REF!</definedName>
    <definedName name="ㄹ" localSheetId="59">#REF!</definedName>
    <definedName name="ㄹㄹ" localSheetId="59">#REF!</definedName>
    <definedName name="ㄹㄹㄹ" localSheetId="59">#REF!</definedName>
    <definedName name="ㄹㄹㄹㄹ" localSheetId="59">#REF!</definedName>
    <definedName name="ㄹㄹㄹㄹㄹ" localSheetId="59">#REF!</definedName>
    <definedName name="ㄹㄹㄹㄹㄹㄹ" localSheetId="59">#REF!</definedName>
    <definedName name="ㄹㄹㄹㄹㄹㄹㄹ" localSheetId="59">#REF!</definedName>
    <definedName name="ㄹㄹㄹㄹㄹㄹㄹㄹㄹㄹㄹ" localSheetId="59">#REF!</definedName>
    <definedName name="ㄹㄹㄹㄹㄹㄹㄹㄹㄹㄹㄹㄹㄹㄹㄹ" localSheetId="59">#REF!</definedName>
    <definedName name="ㄹ호" localSheetId="59" hidden="1">#REF!</definedName>
    <definedName name="设计费" localSheetId="59">#REF!</definedName>
    <definedName name="税收" localSheetId="59">#REF!</definedName>
    <definedName name="ㅁㄴ" localSheetId="59" hidden="1">#REF!</definedName>
    <definedName name="ㅁㅁㅁ" localSheetId="59">#REF!</definedName>
    <definedName name="ㅁㅁㅁㅁㅁㅁ" localSheetId="59" hidden="1">#REF!</definedName>
    <definedName name="ㅁㅇ" localSheetId="59">#REF!</definedName>
    <definedName name="外委加工.dbf" localSheetId="59">#REF!</definedName>
    <definedName name="멘트" localSheetId="59">#REF!</definedName>
    <definedName name="모래" localSheetId="59">#REF!</definedName>
    <definedName name="모래1" localSheetId="59">#REF!</definedName>
    <definedName name="무농1호" localSheetId="59">#REF!</definedName>
    <definedName name="무농2호" localSheetId="59">#REF!</definedName>
    <definedName name="박경희" localSheetId="59">#REF!</definedName>
    <definedName name="번들1호" localSheetId="59">#REF!</definedName>
    <definedName name="번들2호" localSheetId="59">#REF!</definedName>
    <definedName name="번들3호" localSheetId="59">#REF!</definedName>
    <definedName name="부가가치세" localSheetId="59">#REF!</definedName>
    <definedName name="부가가치세요율" localSheetId="59">#REF!</definedName>
    <definedName name="부가가치표" localSheetId="59">#REF!</definedName>
    <definedName name="부대" localSheetId="59">#REF!</definedName>
    <definedName name="부대내역비교" localSheetId="59">#REF!</definedName>
    <definedName name="부대사항" localSheetId="59">#REF!</definedName>
    <definedName name="분석" localSheetId="59">#REF!</definedName>
    <definedName name="비계" localSheetId="59">#REF!</definedName>
    <definedName name="비교표2" localSheetId="59" hidden="1">#REF!</definedName>
    <definedName name="비목1" localSheetId="59">#REF!</definedName>
    <definedName name="비목2" localSheetId="59">#REF!</definedName>
    <definedName name="비목3" localSheetId="59">#REF!</definedName>
    <definedName name="비목4" localSheetId="59">#REF!</definedName>
    <definedName name="ㅅㅅ" localSheetId="59">#REF!</definedName>
    <definedName name="사" localSheetId="59" hidden="1">#REF!</definedName>
    <definedName name="산재보험료" localSheetId="59">#REF!</definedName>
    <definedName name="산재보험료요율" localSheetId="59">#REF!</definedName>
    <definedName name="산재보험료표" localSheetId="59">#REF!</definedName>
    <definedName name="산출" localSheetId="59">#REF!</definedName>
    <definedName name="산출경비" localSheetId="59">#REF!</definedName>
    <definedName name="삼" localSheetId="59">#REF!</definedName>
    <definedName name="상림1호" localSheetId="59">#REF!</definedName>
    <definedName name="상림2호" localSheetId="59">#REF!</definedName>
    <definedName name="상림3호" localSheetId="59">#REF!</definedName>
    <definedName name="생사1호" localSheetId="59">#REF!</definedName>
    <definedName name="생사2호" localSheetId="59">#REF!</definedName>
    <definedName name="생사기존" localSheetId="59">#REF!</definedName>
    <definedName name="서울" localSheetId="59">#REF!</definedName>
    <definedName name="선량1호" localSheetId="59">#REF!</definedName>
    <definedName name="선량2호" localSheetId="59">#REF!</definedName>
    <definedName name="선량3호" localSheetId="59">#REF!</definedName>
    <definedName name="선량4호" localSheetId="59">#REF!</definedName>
    <definedName name="선량5호" localSheetId="59">#REF!</definedName>
    <definedName name="설계사" localSheetId="59">#REF!</definedName>
    <definedName name="설계삼" localSheetId="59">#REF!</definedName>
    <definedName name="설계오" localSheetId="59">#REF!</definedName>
    <definedName name="설계육" localSheetId="59">#REF!</definedName>
    <definedName name="설계이" localSheetId="59">#REF!</definedName>
    <definedName name="성산1호" localSheetId="59">#REF!</definedName>
    <definedName name="성산2호" localSheetId="59">#REF!</definedName>
    <definedName name="성산3호" localSheetId="59">#REF!</definedName>
    <definedName name="성산4호" localSheetId="59">#REF!</definedName>
    <definedName name="성산5호" localSheetId="59">#REF!</definedName>
    <definedName name="송수관로구경" localSheetId="59">#REF!</definedName>
    <definedName name="송천1" localSheetId="59">#REF!</definedName>
    <definedName name="송천2" localSheetId="59">#REF!</definedName>
    <definedName name="수중모타1" localSheetId="59">#REF!</definedName>
    <definedName name="수중모타10" localSheetId="59">#REF!</definedName>
    <definedName name="수중모타15" localSheetId="59">#REF!</definedName>
    <definedName name="수중모타2" localSheetId="59">#REF!</definedName>
    <definedName name="수중모타20" localSheetId="59">#REF!</definedName>
    <definedName name="수중모타25" localSheetId="59">#REF!</definedName>
    <definedName name="수중모타3" localSheetId="59">#REF!</definedName>
    <definedName name="수중모타30" localSheetId="59">#REF!</definedName>
    <definedName name="수중모타5" localSheetId="59">#REF!</definedName>
    <definedName name="수중모타7.5" localSheetId="59">#REF!</definedName>
    <definedName name="수중모터펌프단가" localSheetId="59">#REF!</definedName>
    <definedName name="수중케이블단가" localSheetId="59">#REF!</definedName>
    <definedName name="수행능력" localSheetId="59">#REF!</definedName>
    <definedName name="순공사비" localSheetId="59">#REF!</definedName>
    <definedName name="순공사원가" localSheetId="59">#REF!</definedName>
    <definedName name="시" localSheetId="59">#REF!</definedName>
    <definedName name="신성1" localSheetId="59">#REF!</definedName>
    <definedName name="신성2" localSheetId="59">#REF!</definedName>
    <definedName name="신성3" localSheetId="59">#REF!</definedName>
    <definedName name="신성4" localSheetId="59">#REF!</definedName>
    <definedName name="신성5" localSheetId="59">#REF!</definedName>
    <definedName name="신성6" localSheetId="59">#REF!</definedName>
    <definedName name="신성7" localSheetId="59">#REF!</definedName>
    <definedName name="신흥1호" localSheetId="59">#REF!</definedName>
    <definedName name="신흥2호" localSheetId="59">#REF!</definedName>
    <definedName name="실경상" localSheetId="59">#REF!</definedName>
    <definedName name="실행" localSheetId="59">#REF!</definedName>
    <definedName name="실행검토" localSheetId="59" hidden="1">#REF!</definedName>
    <definedName name="실행예상액" localSheetId="59" hidden="1">#REF!</definedName>
    <definedName name="실행집계" localSheetId="59">#REF!</definedName>
    <definedName name="ㅇㄹ" localSheetId="59" hidden="1">#REF!</definedName>
    <definedName name="ㅇㅇ" localSheetId="59">#REF!</definedName>
    <definedName name="ㅇㅇㅇ" localSheetId="59">#REF!</definedName>
    <definedName name="아연도강관단가" localSheetId="59">#REF!</definedName>
    <definedName name="아연도배관단가" localSheetId="59">#REF!</definedName>
    <definedName name="아연도배관자재" localSheetId="59">#REF!</definedName>
    <definedName name="안방1호" localSheetId="59">#REF!</definedName>
    <definedName name="안방2호" localSheetId="59">#REF!</definedName>
    <definedName name="안전관리비" localSheetId="59">#REF!</definedName>
    <definedName name="안전관리비요율" localSheetId="59">#REF!</definedName>
    <definedName name="안전관리비표" localSheetId="59">#REF!</definedName>
    <definedName name="안정수위" localSheetId="59">#REF!</definedName>
    <definedName name="앞들1호" localSheetId="59">#REF!</definedName>
    <definedName name="앞들2호" localSheetId="59">#REF!</definedName>
    <definedName name="양수량" localSheetId="59">#REF!</definedName>
    <definedName name="양식" localSheetId="59">#REF!</definedName>
    <definedName name="업체" localSheetId="59" hidden="1">#REF!</definedName>
    <definedName name="오산" localSheetId="59">#REF!</definedName>
    <definedName name="오주1호" localSheetId="59">#REF!</definedName>
    <definedName name="오주2호" localSheetId="59">#REF!</definedName>
    <definedName name="오주3호" localSheetId="59">#REF!</definedName>
    <definedName name="오주4호" localSheetId="59">#REF!</definedName>
    <definedName name="왕암내역" localSheetId="59">#REF!</definedName>
    <definedName name="요동1호" localSheetId="59">#REF!</definedName>
    <definedName name="요동2호" localSheetId="59">#REF!</definedName>
    <definedName name="용접" localSheetId="59">#REF!</definedName>
    <definedName name="우산" localSheetId="59">#REF!</definedName>
    <definedName name="운반중량산출2" localSheetId="59">#REF!</definedName>
    <definedName name="운암" localSheetId="59">#REF!</definedName>
    <definedName name="운호1호" localSheetId="59">#REF!</definedName>
    <definedName name="운호2호" localSheetId="59">#REF!</definedName>
    <definedName name="운호3호" localSheetId="59">#REF!</definedName>
    <definedName name="울산프랜지" localSheetId="59">#REF!</definedName>
    <definedName name="원가계산명" localSheetId="59">#REF!</definedName>
    <definedName name="원운1호" localSheetId="59">#REF!</definedName>
    <definedName name="원운2호" localSheetId="59">#REF!</definedName>
    <definedName name="육" localSheetId="59">#REF!</definedName>
    <definedName name="육리1호" localSheetId="59">#REF!</definedName>
    <definedName name="육리2호" localSheetId="59">#REF!</definedName>
    <definedName name="은산1호" localSheetId="59">#REF!</definedName>
    <definedName name="은산2호" localSheetId="59">#REF!</definedName>
    <definedName name="은산3호" localSheetId="59">#REF!</definedName>
    <definedName name="은산4호" localSheetId="59">#REF!</definedName>
    <definedName name="의무비" localSheetId="59">#REF!</definedName>
    <definedName name="의정부" localSheetId="59">#REF!</definedName>
    <definedName name="이" localSheetId="59">#REF!</definedName>
    <definedName name="이윤" localSheetId="59">#REF!</definedName>
    <definedName name="이윤요율" localSheetId="59">#REF!</definedName>
    <definedName name="이윤표" localSheetId="59">#REF!</definedName>
    <definedName name="이희선" localSheetId="59">#REF!,#REF!</definedName>
    <definedName name="인공" localSheetId="59">#REF!</definedName>
    <definedName name="인입공사비" localSheetId="59">#REF!</definedName>
    <definedName name="일반관리비" localSheetId="59">#REF!</definedName>
    <definedName name="일반관리비요율" localSheetId="59">#REF!</definedName>
    <definedName name="일반관리비표" localSheetId="59">#REF!</definedName>
    <definedName name="일위" localSheetId="59">#REF!,#REF!</definedName>
    <definedName name="일위대가" localSheetId="59">#REF!</definedName>
    <definedName name="일위목록" localSheetId="59">#REF!</definedName>
    <definedName name="입력란" localSheetId="59">#REF!</definedName>
    <definedName name="입력전체" localSheetId="59">#REF!</definedName>
    <definedName name="입안1호" localSheetId="59">#REF!</definedName>
    <definedName name="입안2호" localSheetId="59">#REF!</definedName>
    <definedName name="입안3호" localSheetId="59">#REF!</definedName>
    <definedName name="입안4호" localSheetId="59">#REF!</definedName>
    <definedName name="입안기존2" localSheetId="59">#REF!</definedName>
    <definedName name="자연수위" localSheetId="59">#REF!</definedName>
    <definedName name="자재" localSheetId="59">#REF!</definedName>
    <definedName name="잡자재비" localSheetId="59">#REF!</definedName>
    <definedName name="장산1" localSheetId="59">#REF!</definedName>
    <definedName name="장산2" localSheetId="59">#REF!</definedName>
    <definedName name="장산3" localSheetId="59">#REF!</definedName>
    <definedName name="장춘" localSheetId="59">#REF!</definedName>
    <definedName name="재료비" localSheetId="59">#REF!</definedName>
    <definedName name="재료비요율" localSheetId="59">#REF!</definedName>
    <definedName name="재료집계3" localSheetId="59">#REF!</definedName>
    <definedName name="저격2" localSheetId="59">#REF!</definedName>
    <definedName name="저수조만수위" localSheetId="59">#REF!</definedName>
    <definedName name="전동기용량" localSheetId="59">#REF!</definedName>
    <definedName name="전선관부속품비" localSheetId="59">#REF!</definedName>
    <definedName name="전장su" localSheetId="59">#REF!</definedName>
    <definedName name="정열범위" localSheetId="59">#REF!</definedName>
    <definedName name="조달예가" localSheetId="59">#REF!</definedName>
    <definedName name="중량" localSheetId="59">#REF!</definedName>
    <definedName name="중량표" localSheetId="59">#REF!</definedName>
    <definedName name="지동" localSheetId="59">#REF!</definedName>
    <definedName name="지질" localSheetId="59">#REF!</definedName>
    <definedName name="지질2" localSheetId="59">#REF!</definedName>
    <definedName name="직접경비" localSheetId="59">#REF!</definedName>
    <definedName name="직접노무비" localSheetId="59">#REF!</definedName>
    <definedName name="직접노무비요율" localSheetId="59">#REF!</definedName>
    <definedName name="직접비" localSheetId="59">#REF!</definedName>
    <definedName name="직접재료비" localSheetId="59">#REF!</definedName>
    <definedName name="직접재료비합" localSheetId="59">#REF!</definedName>
    <definedName name="직종" localSheetId="59">#REF!</definedName>
    <definedName name="직종명" localSheetId="59">#REF!</definedName>
    <definedName name="진석" localSheetId="59">#REF!,#REF!</definedName>
    <definedName name="ㅊ3" localSheetId="59">#REF!</definedName>
    <definedName name="차체2" localSheetId="59">#REF!</definedName>
    <definedName name="착정심도" localSheetId="59">#REF!</definedName>
    <definedName name="철골공" localSheetId="59">#REF!</definedName>
    <definedName name="철목1호" localSheetId="59">#REF!</definedName>
    <definedName name="철목2호" localSheetId="59">#REF!</definedName>
    <definedName name="철목3호" localSheetId="59">#REF!</definedName>
    <definedName name="철목4호" localSheetId="59">#REF!</definedName>
    <definedName name="철콘" localSheetId="59">#REF!</definedName>
    <definedName name="철콘견적" localSheetId="59">#REF!</definedName>
    <definedName name="철콘번호" localSheetId="59">#REF!</definedName>
    <definedName name="청림1호" localSheetId="59">#REF!</definedName>
    <definedName name="청림2호" localSheetId="59">#REF!</definedName>
    <definedName name="청림3호" localSheetId="59">#REF!</definedName>
    <definedName name="총공사비" localSheetId="59">#REF!</definedName>
    <definedName name="총괄" localSheetId="59">#REF!</definedName>
    <definedName name="총괄표0" localSheetId="59" hidden="1">#REF!</definedName>
    <definedName name="총원가" localSheetId="59">#REF!</definedName>
    <definedName name="칠" localSheetId="59">#REF!</definedName>
    <definedName name="ㅌㅌㅌㅌㅌㅌㅌ" localSheetId="59">#REF!</definedName>
    <definedName name="토" localSheetId="59" hidden="1">#REF!</definedName>
    <definedName name="팔" localSheetId="59" hidden="1">#REF!</definedName>
    <definedName name="펌프구경" localSheetId="59">#REF!</definedName>
    <definedName name="평택" localSheetId="59">#REF!</definedName>
    <definedName name="표지" localSheetId="59" hidden="1">#REF!</definedName>
    <definedName name="프린트" localSheetId="59">#REF!</definedName>
    <definedName name="ㅎ" localSheetId="59">#REF!</definedName>
    <definedName name="ㅎ314" localSheetId="59">#REF!</definedName>
    <definedName name="ㅎ384" localSheetId="59">#REF!</definedName>
    <definedName name="ㅎㄹㄹ" localSheetId="59">#REF!</definedName>
    <definedName name="하도급계획서" localSheetId="59">#REF!</definedName>
    <definedName name="한" localSheetId="59" hidden="1">#REF!</definedName>
    <definedName name="한교1호" localSheetId="59">#REF!</definedName>
    <definedName name="한교2호" localSheetId="59">#REF!</definedName>
    <definedName name="한교3호" localSheetId="59">#REF!</definedName>
    <definedName name="한전" localSheetId="59">#REF!</definedName>
    <definedName name="한전수탁비" localSheetId="59">#REF!</definedName>
    <definedName name="할증" localSheetId="59">#REF!</definedName>
    <definedName name="합계" localSheetId="59">#REF!</definedName>
    <definedName name="행삭제" localSheetId="59">#REF!</definedName>
    <definedName name="현천기자재비" localSheetId="59">#REF!</definedName>
    <definedName name="화신1호" localSheetId="59">#REF!</definedName>
    <definedName name="화신2호" localSheetId="59">#REF!</definedName>
    <definedName name="화신기존1" localSheetId="59">#REF!</definedName>
    <definedName name="화신기존2" localSheetId="59">#REF!</definedName>
    <definedName name="환산계수" localSheetId="59">#REF!</definedName>
    <definedName name="회사명" localSheetId="59">#REF!</definedName>
    <definedName name="회시1호" localSheetId="59">#REF!</definedName>
    <definedName name="회시2호" localSheetId="59">#REF!</definedName>
    <definedName name="희선" localSheetId="59">#REF!,#REF!,#REF!,#REF!,#REF!,#REF!,#REF!,#REF!,#REF!,#REF!,#REF!,#REF!,#REF!,#REF!,#REF!,#REF!,#REF!,#REF!,#REF!</definedName>
    <definedName name="ㅗ1433" localSheetId="59">#REF!</definedName>
    <definedName name="ㅗㅓㅏ" localSheetId="59">#REF!</definedName>
    <definedName name="ㅠ" localSheetId="59">#REF!</definedName>
    <definedName name="ㅠ1" localSheetId="59">#REF!</definedName>
    <definedName name="ㅠ121" localSheetId="59">#REF!</definedName>
    <definedName name="_xlnm.Print_Area" localSheetId="59">'3.1TLM2124'!$A$1:$I$35</definedName>
    <definedName name="\e" localSheetId="60">#REF!</definedName>
    <definedName name="\g" localSheetId="60">#REF!</definedName>
    <definedName name="\O" localSheetId="60">#REF!</definedName>
    <definedName name="\s" localSheetId="60">#REF!</definedName>
    <definedName name="_\D" localSheetId="60">#REF!</definedName>
    <definedName name="_\X" localSheetId="60">#REF!</definedName>
    <definedName name="________cap11" localSheetId="60">#REF!</definedName>
    <definedName name="_______cap11" localSheetId="60">#REF!</definedName>
    <definedName name="______cap11" localSheetId="60">#REF!</definedName>
    <definedName name="_____key2" localSheetId="60" hidden="1">#REF!</definedName>
    <definedName name="____key2" localSheetId="60" hidden="1">#REF!</definedName>
    <definedName name="____YO1" localSheetId="60">#REF!</definedName>
    <definedName name="____총괄표" localSheetId="60" hidden="1">#REF!</definedName>
    <definedName name="___BMK10" localSheetId="60">#REF!</definedName>
    <definedName name="___HSH1" localSheetId="60">#REF!</definedName>
    <definedName name="___HSH2" localSheetId="60">#REF!</definedName>
    <definedName name="___HTB2" localSheetId="60">#REF!</definedName>
    <definedName name="___HTS1" localSheetId="60">#REF!</definedName>
    <definedName name="___key2" localSheetId="60" hidden="1">#REF!</definedName>
    <definedName name="___MS1" localSheetId="60">#REF!</definedName>
    <definedName name="___mu1" localSheetId="60">#REF!</definedName>
    <definedName name="___mu2" localSheetId="60">#REF!</definedName>
    <definedName name="___mu3" localSheetId="60">#REF!</definedName>
    <definedName name="___na7" localSheetId="60">#REF!</definedName>
    <definedName name="___nf1" localSheetId="60">#REF!</definedName>
    <definedName name="___nf2" localSheetId="60">#REF!</definedName>
    <definedName name="___nf3" localSheetId="60">#REF!</definedName>
    <definedName name="___ng30" localSheetId="60">#REF!</definedName>
    <definedName name="___ng35" localSheetId="60">#REF!</definedName>
    <definedName name="___NP1" localSheetId="60">#REF!</definedName>
    <definedName name="___NP2" localSheetId="60">#REF!</definedName>
    <definedName name="___NSH1" localSheetId="60">#REF!</definedName>
    <definedName name="___NSH2" localSheetId="60">#REF!</definedName>
    <definedName name="___pa7" localSheetId="60">#REF!</definedName>
    <definedName name="___pf1" localSheetId="60">#REF!</definedName>
    <definedName name="___pf2" localSheetId="60">#REF!</definedName>
    <definedName name="___pf3" localSheetId="60">#REF!</definedName>
    <definedName name="___pg30" localSheetId="60">#REF!</definedName>
    <definedName name="___pg35" localSheetId="60">#REF!</definedName>
    <definedName name="___ppa7" localSheetId="60">#REF!</definedName>
    <definedName name="___ppf1" localSheetId="60">#REF!</definedName>
    <definedName name="___ppf2" localSheetId="60">#REF!</definedName>
    <definedName name="___ppf3" localSheetId="60">#REF!</definedName>
    <definedName name="___ppg30" localSheetId="60">#REF!</definedName>
    <definedName name="___ppg35" localSheetId="60">#REF!</definedName>
    <definedName name="___QTY10" localSheetId="60">#REF!</definedName>
    <definedName name="___UPR10" localSheetId="60">#REF!</definedName>
    <definedName name="___vrc25" localSheetId="60">#REF!</definedName>
    <definedName name="___YO1" localSheetId="60">#REF!</definedName>
    <definedName name="___총괄표" localSheetId="60" hidden="1">#REF!</definedName>
    <definedName name="__16_3_0Crite" localSheetId="60">#REF!</definedName>
    <definedName name="__17_3_0Criteria" localSheetId="60">#REF!</definedName>
    <definedName name="__18_3__Crite" localSheetId="60">#REF!</definedName>
    <definedName name="__19_3__Criteria" localSheetId="60">#REF!</definedName>
    <definedName name="__20A15_" localSheetId="60">#REF!</definedName>
    <definedName name="__21G_0Extr" localSheetId="60">#REF!</definedName>
    <definedName name="__22G_0Extract" localSheetId="60">#REF!</definedName>
    <definedName name="__23G__Extr" localSheetId="60">#REF!</definedName>
    <definedName name="__24G__Extract" localSheetId="60">#REF!</definedName>
    <definedName name="__BMK10" localSheetId="60">#REF!</definedName>
    <definedName name="__cap11" localSheetId="60">#REF!</definedName>
    <definedName name="__HSH1" localSheetId="60">#REF!</definedName>
    <definedName name="__HSH2" localSheetId="60">#REF!</definedName>
    <definedName name="__HTB2" localSheetId="60">#REF!</definedName>
    <definedName name="__HTS1" localSheetId="60">#REF!</definedName>
    <definedName name="__key2" localSheetId="60" hidden="1">#REF!</definedName>
    <definedName name="__MS1" localSheetId="60">#REF!</definedName>
    <definedName name="__mu1" localSheetId="60">#REF!</definedName>
    <definedName name="__mu2" localSheetId="60">#REF!</definedName>
    <definedName name="__mu3" localSheetId="60">#REF!</definedName>
    <definedName name="__na7" localSheetId="60">#REF!</definedName>
    <definedName name="__nf1" localSheetId="60">#REF!</definedName>
    <definedName name="__nf2" localSheetId="60">#REF!</definedName>
    <definedName name="__nf3" localSheetId="60">#REF!</definedName>
    <definedName name="__ng30" localSheetId="60">#REF!</definedName>
    <definedName name="__ng35" localSheetId="60">#REF!</definedName>
    <definedName name="__NP1" localSheetId="60">#REF!</definedName>
    <definedName name="__NP2" localSheetId="60">#REF!</definedName>
    <definedName name="__NSH1" localSheetId="60">#REF!</definedName>
    <definedName name="__NSH2" localSheetId="60">#REF!</definedName>
    <definedName name="__pa7" localSheetId="60">#REF!</definedName>
    <definedName name="__pf1" localSheetId="60">#REF!</definedName>
    <definedName name="__pf2" localSheetId="60">#REF!</definedName>
    <definedName name="__pf3" localSheetId="60">#REF!</definedName>
    <definedName name="__pg30" localSheetId="60">#REF!</definedName>
    <definedName name="__pg35" localSheetId="60">#REF!</definedName>
    <definedName name="__ppa7" localSheetId="60">#REF!</definedName>
    <definedName name="__ppf1" localSheetId="60">#REF!</definedName>
    <definedName name="__ppf2" localSheetId="60">#REF!</definedName>
    <definedName name="__ppf3" localSheetId="60">#REF!</definedName>
    <definedName name="__ppg30" localSheetId="60">#REF!</definedName>
    <definedName name="__ppg35" localSheetId="60">#REF!</definedName>
    <definedName name="__QTY10" localSheetId="60">#REF!</definedName>
    <definedName name="__UPR10" localSheetId="60">#REF!</definedName>
    <definedName name="__vrc25" localSheetId="60">#REF!</definedName>
    <definedName name="__YO1" localSheetId="60">#REF!</definedName>
    <definedName name="__총괄표" localSheetId="60" hidden="1">#REF!</definedName>
    <definedName name="_000年.xls" localSheetId="60">#REF!</definedName>
    <definedName name="_001年.xls" localSheetId="60">#REF!</definedName>
    <definedName name="_002年.xls" localSheetId="60">#REF!</definedName>
    <definedName name="_16.025_8.297_18.65__10.5" localSheetId="60">#REF!</definedName>
    <definedName name="_16_3_0Crite" localSheetId="60">#REF!</definedName>
    <definedName name="_17_3_0Criteria" localSheetId="60">#REF!</definedName>
    <definedName name="_18_3__Crite" localSheetId="60">#REF!</definedName>
    <definedName name="_19_3__Criteria" localSheetId="60">#REF!</definedName>
    <definedName name="_1공장" localSheetId="60">#REF!</definedName>
    <definedName name="_20A15_" localSheetId="60">#REF!</definedName>
    <definedName name="_21G_0Extr" localSheetId="60">#REF!</definedName>
    <definedName name="_22G_0Extract" localSheetId="60">#REF!</definedName>
    <definedName name="_23G__Extr" localSheetId="60">#REF!</definedName>
    <definedName name="_24G__Extract" localSheetId="60">#REF!</definedName>
    <definedName name="_2공장" localSheetId="60">#REF!</definedName>
    <definedName name="_3공장" localSheetId="60">#REF!</definedName>
    <definedName name="_58_3" localSheetId="60">#REF!</definedName>
    <definedName name="_61_3_0Crite" localSheetId="60">#REF!</definedName>
    <definedName name="_64_3_0Criteria" localSheetId="60">#REF!</definedName>
    <definedName name="_67_3__Crite" localSheetId="60">#REF!</definedName>
    <definedName name="_70_3__Criteria" localSheetId="60">#REF!</definedName>
    <definedName name="_71A15_" localSheetId="60">#REF!</definedName>
    <definedName name="_74G" localSheetId="60">#REF!</definedName>
    <definedName name="_77G_0Extr" localSheetId="60">#REF!</definedName>
    <definedName name="_80G_0Extract" localSheetId="60">#REF!</definedName>
    <definedName name="_83G__Extr" localSheetId="60">#REF!</definedName>
    <definedName name="_86G__Extract" localSheetId="60">#REF!</definedName>
    <definedName name="_A" localSheetId="60">#REF!</definedName>
    <definedName name="_BMK10" localSheetId="60">#REF!</definedName>
    <definedName name="_cap11" localSheetId="60">#REF!</definedName>
    <definedName name="_Dist_Bin" localSheetId="60" hidden="1">#REF!</definedName>
    <definedName name="_Dist_Values" localSheetId="60" hidden="1">#REF!</definedName>
    <definedName name="_Fill" localSheetId="60" hidden="1">#REF!</definedName>
    <definedName name="_HSH1" localSheetId="60">#REF!</definedName>
    <definedName name="_HSH2" localSheetId="60">#REF!</definedName>
    <definedName name="_HTB2" localSheetId="60">#REF!</definedName>
    <definedName name="_HTS1" localSheetId="60">#REF!</definedName>
    <definedName name="_Key1" localSheetId="60" hidden="1">#REF!</definedName>
    <definedName name="_Key2" localSheetId="60" hidden="1">#REF!</definedName>
    <definedName name="_MS1" localSheetId="60">#REF!</definedName>
    <definedName name="_mu1" localSheetId="60">#REF!</definedName>
    <definedName name="_mu2" localSheetId="60">#REF!</definedName>
    <definedName name="_mu3" localSheetId="60">#REF!</definedName>
    <definedName name="_na7" localSheetId="60">#REF!</definedName>
    <definedName name="_nf1" localSheetId="60">#REF!</definedName>
    <definedName name="_nf2" localSheetId="60">#REF!</definedName>
    <definedName name="_nf3" localSheetId="60">#REF!</definedName>
    <definedName name="_ng30" localSheetId="60">#REF!</definedName>
    <definedName name="_ng35" localSheetId="60">#REF!</definedName>
    <definedName name="_NP1" localSheetId="60">#REF!</definedName>
    <definedName name="_NP2" localSheetId="60">#REF!</definedName>
    <definedName name="_NSH1" localSheetId="60">#REF!</definedName>
    <definedName name="_NSH2" localSheetId="60">#REF!</definedName>
    <definedName name="_pa7" localSheetId="60">#REF!</definedName>
    <definedName name="_pf1" localSheetId="60">#REF!</definedName>
    <definedName name="_pf2" localSheetId="60">#REF!</definedName>
    <definedName name="_pf3" localSheetId="60">#REF!</definedName>
    <definedName name="_pg30" localSheetId="60">#REF!</definedName>
    <definedName name="_pg35" localSheetId="60">#REF!</definedName>
    <definedName name="_ppa7" localSheetId="60">#REF!</definedName>
    <definedName name="_ppf1" localSheetId="60">#REF!</definedName>
    <definedName name="_ppf2" localSheetId="60">#REF!</definedName>
    <definedName name="_ppf3" localSheetId="60">#REF!</definedName>
    <definedName name="_ppg30" localSheetId="60">#REF!</definedName>
    <definedName name="_ppg35" localSheetId="60">#REF!</definedName>
    <definedName name="_QTY10" localSheetId="60">#REF!</definedName>
    <definedName name="_Sort" localSheetId="60" hidden="1">#REF!</definedName>
    <definedName name="_Table1_In1" localSheetId="60" hidden="1">#REF!</definedName>
    <definedName name="_Table1_Out" localSheetId="60" hidden="1">#REF!</definedName>
    <definedName name="_UPR10" localSheetId="60">#REF!</definedName>
    <definedName name="_vrc25" localSheetId="60">#REF!</definedName>
    <definedName name="_YO1" localSheetId="60">#REF!</definedName>
    <definedName name="_총괄표" localSheetId="60" hidden="1">#REF!</definedName>
    <definedName name="A_1" localSheetId="60">#REF!</definedName>
    <definedName name="A_2" localSheetId="60">#REF!</definedName>
    <definedName name="A_3" localSheetId="60">#REF!</definedName>
    <definedName name="A_4" localSheetId="60">#REF!</definedName>
    <definedName name="A_5" localSheetId="60">#REF!</definedName>
    <definedName name="A_6" localSheetId="60">#REF!</definedName>
    <definedName name="A1_" localSheetId="60">#REF!</definedName>
    <definedName name="A15." localSheetId="60">#REF!</definedName>
    <definedName name="A2_" localSheetId="60">#REF!</definedName>
    <definedName name="A3_" localSheetId="60">#REF!</definedName>
    <definedName name="A315yoo1" localSheetId="60">#REF!</definedName>
    <definedName name="A4_" localSheetId="60">#REF!</definedName>
    <definedName name="A5_" localSheetId="60">#REF!</definedName>
    <definedName name="A7_" localSheetId="60">#REF!</definedName>
    <definedName name="A8_" localSheetId="60">#REF!</definedName>
    <definedName name="A9_" localSheetId="60">#REF!</definedName>
    <definedName name="AA" localSheetId="60" hidden="1">#REF!</definedName>
    <definedName name="AMOUNT" localSheetId="60">#REF!</definedName>
    <definedName name="are" localSheetId="60">#REF!</definedName>
    <definedName name="as" localSheetId="60" hidden="1">#REF!</definedName>
    <definedName name="b_1" localSheetId="60">#REF!</definedName>
    <definedName name="B0" localSheetId="60">#REF!</definedName>
    <definedName name="B1_" localSheetId="60">#REF!</definedName>
    <definedName name="B1381." localSheetId="60">#REF!</definedName>
    <definedName name="B1A" localSheetId="60">#REF!</definedName>
    <definedName name="B1WL" localSheetId="60">#REF!</definedName>
    <definedName name="B1WR" localSheetId="60">#REF!</definedName>
    <definedName name="B2A" localSheetId="60">#REF!</definedName>
    <definedName name="B2WL" localSheetId="60">#REF!</definedName>
    <definedName name="B2WR" localSheetId="60">#REF!</definedName>
    <definedName name="B3A" localSheetId="60">#REF!</definedName>
    <definedName name="B4A" localSheetId="60">#REF!</definedName>
    <definedName name="B5A" localSheetId="60">#REF!</definedName>
    <definedName name="B6A" localSheetId="60">#REF!</definedName>
    <definedName name="B7A" localSheetId="60">#REF!</definedName>
    <definedName name="B8A" localSheetId="60">#REF!</definedName>
    <definedName name="BA" localSheetId="60">#REF!</definedName>
    <definedName name="BAE_GWANG_GONG" localSheetId="60">#REF!</definedName>
    <definedName name="BB" localSheetId="60">#REF!</definedName>
    <definedName name="bbb" localSheetId="60">#REF!</definedName>
    <definedName name="BHU" localSheetId="60">#REF!</definedName>
    <definedName name="BI_GAE_GONG" localSheetId="60">#REF!</definedName>
    <definedName name="BIGO" localSheetId="60">#REF!</definedName>
    <definedName name="BJ_GLF" localSheetId="60">#REF!</definedName>
    <definedName name="BJ_LR" localSheetId="60">#REF!</definedName>
    <definedName name="BMO" localSheetId="60">#REF!</definedName>
    <definedName name="BO" localSheetId="60">#REF!</definedName>
    <definedName name="BO_ON_GONG" localSheetId="60">#REF!</definedName>
    <definedName name="BO_TONG_IN_BU" localSheetId="60">#REF!</definedName>
    <definedName name="BSH" localSheetId="60">#REF!</definedName>
    <definedName name="BV" localSheetId="60">#REF!</definedName>
    <definedName name="C_1" localSheetId="60">#REF!</definedName>
    <definedName name="C_2" localSheetId="60">#REF!</definedName>
    <definedName name="C_3" localSheetId="60">#REF!</definedName>
    <definedName name="cap" localSheetId="60">#REF!</definedName>
    <definedName name="CCC" localSheetId="60">#REF!</definedName>
    <definedName name="CHUK_RYANG_SA" localSheetId="60">#REF!</definedName>
    <definedName name="CHUL_GOL_GONG" localSheetId="60">#REF!</definedName>
    <definedName name="CHUL_GONG" localSheetId="60">#REF!</definedName>
    <definedName name="CIVIL" localSheetId="60">#REF!</definedName>
    <definedName name="CKSP" localSheetId="60">#REF!</definedName>
    <definedName name="Client" localSheetId="60">#REF!</definedName>
    <definedName name="CM" localSheetId="60">#REF!</definedName>
    <definedName name="COD" localSheetId="60">#REF!</definedName>
    <definedName name="CODE" localSheetId="60">#REF!</definedName>
    <definedName name="cola" localSheetId="60">#REF!</definedName>
    <definedName name="cola11" localSheetId="60">#REF!</definedName>
    <definedName name="colb" localSheetId="60">#REF!</definedName>
    <definedName name="Conc_A" localSheetId="60">#REF!</definedName>
    <definedName name="Conc_C" localSheetId="60">#REF!</definedName>
    <definedName name="COST" localSheetId="60" hidden="1">#REF!</definedName>
    <definedName name="COSTT" localSheetId="60" hidden="1">#REF!</definedName>
    <definedName name="CPK" localSheetId="60">#REF!</definedName>
    <definedName name="CR" localSheetId="60">#REF!</definedName>
    <definedName name="D0" localSheetId="60">#REF!</definedName>
    <definedName name="D00" localSheetId="60">#REF!</definedName>
    <definedName name="D000" localSheetId="60">#REF!</definedName>
    <definedName name="DAN" localSheetId="60">#REF!</definedName>
    <definedName name="DANGA" localSheetId="60">#REF!,#REF!</definedName>
    <definedName name="danga2" localSheetId="60">#REF!,#REF!</definedName>
    <definedName name="Database" localSheetId="60" hidden="1">#REF!</definedName>
    <definedName name="database2" localSheetId="60">#REF!</definedName>
    <definedName name="date" localSheetId="60">#REF!</definedName>
    <definedName name="Date_Bidding" localSheetId="60">#REF!</definedName>
    <definedName name="DE" localSheetId="60">#REF!</definedName>
    <definedName name="DF" localSheetId="60">#REF!</definedName>
    <definedName name="dl" localSheetId="60">#REF!</definedName>
    <definedName name="DO_JANG_GONG" localSheetId="60">#REF!</definedName>
    <definedName name="DPI" localSheetId="60">#REF!</definedName>
    <definedName name="DPP" localSheetId="60">#REF!</definedName>
    <definedName name="DS" localSheetId="60">#REF!</definedName>
    <definedName name="DSVP" localSheetId="60">#REF!</definedName>
    <definedName name="DUCT_GONG" localSheetId="60">#REF!</definedName>
    <definedName name="E10M" localSheetId="60">#REF!</definedName>
    <definedName name="E10P" localSheetId="60">#REF!</definedName>
    <definedName name="E11M" localSheetId="60">#REF!</definedName>
    <definedName name="E11P" localSheetId="60">#REF!</definedName>
    <definedName name="E12M" localSheetId="60">#REF!</definedName>
    <definedName name="E12P" localSheetId="60">#REF!</definedName>
    <definedName name="E13M" localSheetId="60">#REF!</definedName>
    <definedName name="E13P" localSheetId="60">#REF!</definedName>
    <definedName name="E14M" localSheetId="60">#REF!</definedName>
    <definedName name="E14P" localSheetId="60">#REF!</definedName>
    <definedName name="E15M" localSheetId="60">#REF!</definedName>
    <definedName name="E15P" localSheetId="60">#REF!</definedName>
    <definedName name="E16M" localSheetId="60">#REF!</definedName>
    <definedName name="E16P" localSheetId="60">#REF!</definedName>
    <definedName name="E17M" localSheetId="60">#REF!</definedName>
    <definedName name="E17P" localSheetId="60">#REF!</definedName>
    <definedName name="E18M" localSheetId="60">#REF!</definedName>
    <definedName name="E18P" localSheetId="60">#REF!</definedName>
    <definedName name="E19M" localSheetId="60">#REF!</definedName>
    <definedName name="E19P" localSheetId="60">#REF!</definedName>
    <definedName name="E1E" localSheetId="60">#REF!</definedName>
    <definedName name="E1M" localSheetId="60">#REF!</definedName>
    <definedName name="E1P" localSheetId="60">#REF!</definedName>
    <definedName name="E20M" localSheetId="60">#REF!</definedName>
    <definedName name="E20P" localSheetId="60">#REF!</definedName>
    <definedName name="E21M" localSheetId="60">#REF!</definedName>
    <definedName name="E21P" localSheetId="60">#REF!</definedName>
    <definedName name="E22M" localSheetId="60">#REF!</definedName>
    <definedName name="E22P" localSheetId="60">#REF!</definedName>
    <definedName name="E23M" localSheetId="60">#REF!</definedName>
    <definedName name="E23P" localSheetId="60">#REF!</definedName>
    <definedName name="E24M" localSheetId="60">#REF!</definedName>
    <definedName name="E24P" localSheetId="60">#REF!</definedName>
    <definedName name="E26E" localSheetId="60">#REF!</definedName>
    <definedName name="E26M" localSheetId="60">#REF!</definedName>
    <definedName name="E26P" localSheetId="60">#REF!</definedName>
    <definedName name="E27E" localSheetId="60">#REF!</definedName>
    <definedName name="E27M" localSheetId="60">#REF!</definedName>
    <definedName name="E27P" localSheetId="60">#REF!</definedName>
    <definedName name="E28E" localSheetId="60">#REF!</definedName>
    <definedName name="E28M" localSheetId="60">#REF!</definedName>
    <definedName name="E28P" localSheetId="60">#REF!</definedName>
    <definedName name="E29M" localSheetId="60">#REF!</definedName>
    <definedName name="E29P" localSheetId="60">#REF!</definedName>
    <definedName name="E2E" localSheetId="60">#REF!</definedName>
    <definedName name="E2M" localSheetId="60">#REF!</definedName>
    <definedName name="E2P" localSheetId="60">#REF!</definedName>
    <definedName name="E30M" localSheetId="60">#REF!</definedName>
    <definedName name="E30P" localSheetId="60">#REF!</definedName>
    <definedName name="E35M" localSheetId="60">#REF!</definedName>
    <definedName name="E35P" localSheetId="60">#REF!</definedName>
    <definedName name="E3P" localSheetId="60">#REF!</definedName>
    <definedName name="E43M" localSheetId="60">#REF!</definedName>
    <definedName name="E43P" localSheetId="60">#REF!</definedName>
    <definedName name="E44M" localSheetId="60">#REF!</definedName>
    <definedName name="E44P" localSheetId="60">#REF!</definedName>
    <definedName name="E45M" localSheetId="60">#REF!</definedName>
    <definedName name="E45P" localSheetId="60">#REF!</definedName>
    <definedName name="E46M" localSheetId="60">#REF!</definedName>
    <definedName name="E46P" localSheetId="60">#REF!</definedName>
    <definedName name="E47M" localSheetId="60">#REF!</definedName>
    <definedName name="E47P" localSheetId="60">#REF!</definedName>
    <definedName name="E49M" localSheetId="60">#REF!</definedName>
    <definedName name="E49P" localSheetId="60">#REF!</definedName>
    <definedName name="E4M" localSheetId="60">#REF!</definedName>
    <definedName name="E4P" localSheetId="60">#REF!</definedName>
    <definedName name="E50M" localSheetId="60">#REF!</definedName>
    <definedName name="E50P" localSheetId="60">#REF!</definedName>
    <definedName name="E51E" localSheetId="60">#REF!</definedName>
    <definedName name="E5M" localSheetId="60">#REF!</definedName>
    <definedName name="E5P" localSheetId="60">#REF!</definedName>
    <definedName name="E6M" localSheetId="60">#REF!</definedName>
    <definedName name="E6P" localSheetId="60">#REF!</definedName>
    <definedName name="E7M" localSheetId="60">#REF!</definedName>
    <definedName name="E7P" localSheetId="60">#REF!</definedName>
    <definedName name="E8M" localSheetId="60">#REF!</definedName>
    <definedName name="E8P" localSheetId="60">#REF!</definedName>
    <definedName name="E9M" localSheetId="60">#REF!</definedName>
    <definedName name="E9P" localSheetId="60">#REF!</definedName>
    <definedName name="eee" localSheetId="60" hidden="1">#REF!</definedName>
    <definedName name="Exchange_Rate" localSheetId="60">#REF!</definedName>
    <definedName name="Extract_MI" localSheetId="60">#REF!</definedName>
    <definedName name="fact" localSheetId="60">#REF!</definedName>
    <definedName name="FD" localSheetId="60">#REF!</definedName>
    <definedName name="FEEL" localSheetId="60">#REF!</definedName>
    <definedName name="fjkf" localSheetId="60">#REF!</definedName>
    <definedName name="Form" localSheetId="60">#REF!</definedName>
    <definedName name="fvdsa" localSheetId="60">#REF!</definedName>
    <definedName name="fwk" localSheetId="60">#REF!</definedName>
    <definedName name="GAE_JANG_GONG" localSheetId="60">#REF!</definedName>
    <definedName name="GEMCO" localSheetId="60" hidden="1">#REF!</definedName>
    <definedName name="gfdgdgdf" localSheetId="60">#REF!</definedName>
    <definedName name="gfggfr" localSheetId="60">#REF!</definedName>
    <definedName name="GG" localSheetId="60">#REF!</definedName>
    <definedName name="GGGG" localSheetId="60">#REF!</definedName>
    <definedName name="gh" localSheetId="60">#REF!</definedName>
    <definedName name="GI_GAE_SUL_CHI_GONG" localSheetId="60">#REF!</definedName>
    <definedName name="GJ" localSheetId="60">#REF!</definedName>
    <definedName name="gjj" localSheetId="60">#REF!</definedName>
    <definedName name="GK" localSheetId="60">#REF!</definedName>
    <definedName name="GONGCODE" localSheetId="60">#REF!</definedName>
    <definedName name="grew" localSheetId="60" hidden="1">#REF!</definedName>
    <definedName name="Gtb" localSheetId="60">#REF!</definedName>
    <definedName name="gtbtt" localSheetId="60">#REF!</definedName>
    <definedName name="GUMAK" localSheetId="60">#REF!</definedName>
    <definedName name="Gxl" localSheetId="60">#REF!</definedName>
    <definedName name="gxltt" localSheetId="60">#REF!</definedName>
    <definedName name="GY" localSheetId="60">#REF!</definedName>
    <definedName name="H1L" localSheetId="60">#REF!</definedName>
    <definedName name="H1R" localSheetId="60">#REF!</definedName>
    <definedName name="H1WL" localSheetId="60">#REF!</definedName>
    <definedName name="H1WR" localSheetId="60">#REF!</definedName>
    <definedName name="H2L" localSheetId="60">#REF!</definedName>
    <definedName name="H2R" localSheetId="60">#REF!</definedName>
    <definedName name="H2WL" localSheetId="60">#REF!</definedName>
    <definedName name="H2WR" localSheetId="60">#REF!</definedName>
    <definedName name="H3L" localSheetId="60">#REF!</definedName>
    <definedName name="H3R" localSheetId="60">#REF!</definedName>
    <definedName name="H3WL" localSheetId="60">#REF!</definedName>
    <definedName name="H3WR" localSheetId="60">#REF!</definedName>
    <definedName name="H4L" localSheetId="60">#REF!</definedName>
    <definedName name="H4R" localSheetId="60">#REF!</definedName>
    <definedName name="H5L" localSheetId="60">#REF!</definedName>
    <definedName name="H5R" localSheetId="60">#REF!</definedName>
    <definedName name="H6L" localSheetId="60">#REF!</definedName>
    <definedName name="H6R" localSheetId="60">#REF!</definedName>
    <definedName name="H7L" localSheetId="60">#REF!</definedName>
    <definedName name="H7R" localSheetId="60">#REF!</definedName>
    <definedName name="H9A" localSheetId="60">#REF!</definedName>
    <definedName name="HAF" localSheetId="60">#REF!</definedName>
    <definedName name="han" localSheetId="60" hidden="1">#REF!</definedName>
    <definedName name="hanliangbiao" localSheetId="60">#REF!</definedName>
    <definedName name="hardwar" localSheetId="60" hidden="1">#REF!</definedName>
    <definedName name="HBV" localSheetId="60">#REF!</definedName>
    <definedName name="HCR" localSheetId="60">#REF!</definedName>
    <definedName name="HDSVP" localSheetId="60">#REF!</definedName>
    <definedName name="HHAF" localSheetId="60">#REF!</definedName>
    <definedName name="HHMF" localSheetId="60">#REF!</definedName>
    <definedName name="HL" localSheetId="60">#REF!</definedName>
    <definedName name="HMF" localSheetId="60">#REF!</definedName>
    <definedName name="HMOTOR" localSheetId="60">#REF!</definedName>
    <definedName name="HPUMP" localSheetId="60">#REF!</definedName>
    <definedName name="HR" localSheetId="60">#REF!</definedName>
    <definedName name="HSH" localSheetId="60">#REF!</definedName>
    <definedName name="HSV" localSheetId="60">#REF!</definedName>
    <definedName name="htb" localSheetId="60">#REF!</definedName>
    <definedName name="hts" localSheetId="60">#REF!</definedName>
    <definedName name="HVAFP" localSheetId="60">#REF!</definedName>
    <definedName name="HVMF" localSheetId="60">#REF!</definedName>
    <definedName name="HWEI" localSheetId="60">#REF!</definedName>
    <definedName name="HWL" localSheetId="60">#REF!</definedName>
    <definedName name="HWR" localSheetId="60">#REF!</definedName>
    <definedName name="i" localSheetId="60">#REF!</definedName>
    <definedName name="ID" localSheetId="60">#REF!,#REF!</definedName>
    <definedName name="JA" localSheetId="60">#REF!</definedName>
    <definedName name="JE_GWAN_GONG" localSheetId="60">#REF!</definedName>
    <definedName name="jg" localSheetId="60">#REF!</definedName>
    <definedName name="jhjyg" localSheetId="60">#REF!</definedName>
    <definedName name="JK" localSheetId="60">#REF!</definedName>
    <definedName name="JUNG_GI_UN_JUN" localSheetId="60">#REF!</definedName>
    <definedName name="kim" localSheetId="60">#REF!</definedName>
    <definedName name="KJ" localSheetId="60">#REF!</definedName>
    <definedName name="kjjh" localSheetId="60">#REF!</definedName>
    <definedName name="kk" localSheetId="60" hidden="1">#REF!</definedName>
    <definedName name="LA" localSheetId="60">#REF!</definedName>
    <definedName name="Labor_Cost" localSheetId="60">#REF!</definedName>
    <definedName name="lf" localSheetId="60">#REF!</definedName>
    <definedName name="lll" localSheetId="60">#REF!</definedName>
    <definedName name="lllllll" localSheetId="60">#REF!</definedName>
    <definedName name="LMO" localSheetId="60">#REF!</definedName>
    <definedName name="LPI" localSheetId="60">#REF!</definedName>
    <definedName name="LSH" localSheetId="60">#REF!</definedName>
    <definedName name="Material" localSheetId="60">#REF!</definedName>
    <definedName name="MD" localSheetId="60">#REF!</definedName>
    <definedName name="MOK_DO_GONG" localSheetId="60">#REF!</definedName>
    <definedName name="MOK_GONG" localSheetId="60">#REF!</definedName>
    <definedName name="MONEY" localSheetId="60">#REF!,#REF!</definedName>
    <definedName name="MOTOR" localSheetId="60">#REF!</definedName>
    <definedName name="ms" localSheetId="60">#REF!</definedName>
    <definedName name="msc" localSheetId="60">#REF!</definedName>
    <definedName name="n" localSheetId="60" hidden="1">#REF!</definedName>
    <definedName name="N1S" localSheetId="60">#REF!</definedName>
    <definedName name="N2S" localSheetId="60">#REF!</definedName>
    <definedName name="N3S" localSheetId="60">#REF!</definedName>
    <definedName name="NAME" localSheetId="60">#REF!</definedName>
    <definedName name="NDO" localSheetId="60">#REF!</definedName>
    <definedName name="NK" localSheetId="60">#REF!</definedName>
    <definedName name="NO" localSheetId="60">#REF!</definedName>
    <definedName name="NPI" localSheetId="60">#REF!</definedName>
    <definedName name="ns" localSheetId="60">#REF!</definedName>
    <definedName name="NSH" localSheetId="60">#REF!</definedName>
    <definedName name="NSO" localSheetId="60">#REF!</definedName>
    <definedName name="o" localSheetId="60">#REF!</definedName>
    <definedName name="OOO" localSheetId="60">#REF!</definedName>
    <definedName name="p_all" localSheetId="60">#REF!</definedName>
    <definedName name="Pad_1" localSheetId="60">#REF!</definedName>
    <definedName name="PC_Pile" localSheetId="60">#REF!</definedName>
    <definedName name="Period_Const" localSheetId="60">#REF!</definedName>
    <definedName name="Pile_Driving" localSheetId="60">#REF!</definedName>
    <definedName name="PLANT_BAE_GWAN_GONG" localSheetId="60">#REF!</definedName>
    <definedName name="PLANT_GI_GAE_SUL_CHI_GONG" localSheetId="60">#REF!</definedName>
    <definedName name="PLANT_JE_GWAN_GONG" localSheetId="60">#REF!</definedName>
    <definedName name="PLANT_JUN_GONG" localSheetId="60">#REF!</definedName>
    <definedName name="PLANT_YONG_JUB_GONG" localSheetId="60">#REF!</definedName>
    <definedName name="plast" localSheetId="60">#REF!</definedName>
    <definedName name="PPP" localSheetId="60">#REF!</definedName>
    <definedName name="pps" localSheetId="60">#REF!</definedName>
    <definedName name="PRICE" localSheetId="60">#REF!</definedName>
    <definedName name="PRIN_TITLES" localSheetId="60">#REF!</definedName>
    <definedName name="Print_Area\C" localSheetId="60">#REF!</definedName>
    <definedName name="Print_Area_MI" localSheetId="60">#REF!</definedName>
    <definedName name="PRINT_AREA_MI1" localSheetId="60">#REF!</definedName>
    <definedName name="_xlnm.Print_Titles" localSheetId="60">#REF!</definedName>
    <definedName name="Print_Titles_MI" localSheetId="60">#REF!</definedName>
    <definedName name="PRINT_TITLES_MI1" localSheetId="60">#REF!</definedName>
    <definedName name="ps" localSheetId="60">#REF!</definedName>
    <definedName name="PUMP" localSheetId="60">#REF!</definedName>
    <definedName name="QQQ" localSheetId="60">#REF!</definedName>
    <definedName name="RATE" localSheetId="60">#REF!</definedName>
    <definedName name="Rebar" localSheetId="60">#REF!</definedName>
    <definedName name="Recorder" localSheetId="60" hidden="1">#REF!</definedName>
    <definedName name="RIBET_GONG" localSheetId="60">#REF!</definedName>
    <definedName name="RRR" localSheetId="60">#REF!</definedName>
    <definedName name="s" localSheetId="60">#REF!</definedName>
    <definedName name="sd" localSheetId="60">#REF!</definedName>
    <definedName name="sdg" localSheetId="60" hidden="1">#REF!</definedName>
    <definedName name="sdsss" localSheetId="60">#REF!</definedName>
    <definedName name="SEQCODE" localSheetId="60">#REF!</definedName>
    <definedName name="SFSDFS" localSheetId="60">#REF!</definedName>
    <definedName name="SK" localSheetId="60">#REF!</definedName>
    <definedName name="SKE" localSheetId="60">#REF!</definedName>
    <definedName name="Slab_Connect" localSheetId="60">#REF!</definedName>
    <definedName name="sort" localSheetId="60">#REF!</definedName>
    <definedName name="sort2" localSheetId="60">#REF!</definedName>
    <definedName name="SP" localSheetId="60">#REF!</definedName>
    <definedName name="SPEC" localSheetId="60">#REF!</definedName>
    <definedName name="Story_Total" localSheetId="60">#REF!</definedName>
    <definedName name="Struct_Type" localSheetId="60">#REF!</definedName>
    <definedName name="SUMMARY" localSheetId="60" hidden="1">#REF!</definedName>
    <definedName name="SUMMARYT" localSheetId="60" hidden="1">#REF!</definedName>
    <definedName name="SV" localSheetId="60">#REF!</definedName>
    <definedName name="SWL" localSheetId="60">#REF!</definedName>
    <definedName name="SWR" localSheetId="60">#REF!</definedName>
    <definedName name="T10M" localSheetId="60">#REF!</definedName>
    <definedName name="T10P" localSheetId="60">#REF!</definedName>
    <definedName name="T11M" localSheetId="60">#REF!</definedName>
    <definedName name="T11P" localSheetId="60">#REF!</definedName>
    <definedName name="T12M" localSheetId="60">#REF!</definedName>
    <definedName name="T12P" localSheetId="60">#REF!</definedName>
    <definedName name="T13M" localSheetId="60">#REF!</definedName>
    <definedName name="T13P" localSheetId="60">#REF!</definedName>
    <definedName name="T14M" localSheetId="60">#REF!</definedName>
    <definedName name="T14P" localSheetId="60">#REF!</definedName>
    <definedName name="T15M" localSheetId="60">#REF!</definedName>
    <definedName name="T15P" localSheetId="60">#REF!</definedName>
    <definedName name="T16M" localSheetId="60">#REF!</definedName>
    <definedName name="T16P" localSheetId="60">#REF!</definedName>
    <definedName name="T17M" localSheetId="60">#REF!</definedName>
    <definedName name="T17P" localSheetId="60">#REF!</definedName>
    <definedName name="T18M" localSheetId="60">#REF!</definedName>
    <definedName name="T18P" localSheetId="60">#REF!</definedName>
    <definedName name="T19M" localSheetId="60">#REF!</definedName>
    <definedName name="T19P" localSheetId="60">#REF!</definedName>
    <definedName name="T1E" localSheetId="60">#REF!</definedName>
    <definedName name="T1M" localSheetId="60">#REF!</definedName>
    <definedName name="T1P" localSheetId="60">#REF!</definedName>
    <definedName name="T1S" localSheetId="60">#REF!</definedName>
    <definedName name="T20M" localSheetId="60">#REF!</definedName>
    <definedName name="T20P" localSheetId="60">#REF!</definedName>
    <definedName name="T21M" localSheetId="60">#REF!</definedName>
    <definedName name="T21P" localSheetId="60">#REF!</definedName>
    <definedName name="T22E" localSheetId="60">#REF!</definedName>
    <definedName name="T23M" localSheetId="60">#REF!</definedName>
    <definedName name="T23P" localSheetId="60">#REF!</definedName>
    <definedName name="T24M" localSheetId="60">#REF!</definedName>
    <definedName name="T24P" localSheetId="60">#REF!</definedName>
    <definedName name="T2E" localSheetId="60">#REF!</definedName>
    <definedName name="T2M" localSheetId="60">#REF!</definedName>
    <definedName name="T2P" localSheetId="60">#REF!</definedName>
    <definedName name="T2S" localSheetId="60">#REF!</definedName>
    <definedName name="T3P" localSheetId="60">#REF!</definedName>
    <definedName name="T3S" localSheetId="60">#REF!</definedName>
    <definedName name="T4M" localSheetId="60">#REF!</definedName>
    <definedName name="T4P" localSheetId="60">#REF!</definedName>
    <definedName name="T5M" localSheetId="60">#REF!</definedName>
    <definedName name="T5P" localSheetId="60">#REF!</definedName>
    <definedName name="T6M" localSheetId="60">#REF!</definedName>
    <definedName name="T6P" localSheetId="60">#REF!</definedName>
    <definedName name="T7M" localSheetId="60">#REF!</definedName>
    <definedName name="T7P" localSheetId="60">#REF!</definedName>
    <definedName name="T8M" localSheetId="60">#REF!</definedName>
    <definedName name="T8P" localSheetId="60">#REF!</definedName>
    <definedName name="T9M" localSheetId="60">#REF!</definedName>
    <definedName name="T9P" localSheetId="60">#REF!</definedName>
    <definedName name="TITLE" localSheetId="60">#REF!</definedName>
    <definedName name="TK_BYUL_IN_BU" localSheetId="60">#REF!</definedName>
    <definedName name="TMO" localSheetId="60">#REF!</definedName>
    <definedName name="Total_Floor_Area" localSheetId="60">#REF!</definedName>
    <definedName name="tr" localSheetId="60" hidden="1">#REF!</definedName>
    <definedName name="TT" localSheetId="60">#REF!</definedName>
    <definedName name="TTT" localSheetId="60">#REF!</definedName>
    <definedName name="tuchal" localSheetId="60">#REF!</definedName>
    <definedName name="TW" localSheetId="60">#REF!</definedName>
    <definedName name="TWL" localSheetId="60">#REF!</definedName>
    <definedName name="TWR" localSheetId="60">#REF!</definedName>
    <definedName name="TYPE" localSheetId="60">#REF!</definedName>
    <definedName name="TYPEEA" localSheetId="60">#REF!</definedName>
    <definedName name="UNIT" localSheetId="60">#REF!</definedName>
    <definedName name="VAFP" localSheetId="60">#REF!</definedName>
    <definedName name="VBV" localSheetId="60">#REF!</definedName>
    <definedName name="VCR" localSheetId="60">#REF!</definedName>
    <definedName name="VDSVP" localSheetId="60">#REF!</definedName>
    <definedName name="VHAF" localSheetId="60">#REF!</definedName>
    <definedName name="VHMF" localSheetId="60">#REF!</definedName>
    <definedName name="VMF" localSheetId="60">#REF!</definedName>
    <definedName name="VMOTOR" localSheetId="60">#REF!</definedName>
    <definedName name="VPUMP" localSheetId="60">#REF!</definedName>
    <definedName name="VSV" localSheetId="60">#REF!</definedName>
    <definedName name="VVAFP" localSheetId="60">#REF!</definedName>
    <definedName name="VVMF" localSheetId="60">#REF!</definedName>
    <definedName name="VVV" localSheetId="60">#REF!</definedName>
    <definedName name="VWEI" localSheetId="60">#REF!</definedName>
    <definedName name="w" localSheetId="60">#REF!</definedName>
    <definedName name="WEI" localSheetId="60">#REF!</definedName>
    <definedName name="Work_Description" localSheetId="60">#REF!</definedName>
    <definedName name="WSO" localSheetId="60">#REF!</definedName>
    <definedName name="WW" localSheetId="60">#REF!</definedName>
    <definedName name="X9701D_일위대가_List" localSheetId="60">#REF!</definedName>
    <definedName name="XA" localSheetId="60">#REF!</definedName>
    <definedName name="XS" localSheetId="60">#REF!</definedName>
    <definedName name="xx" localSheetId="60" hidden="1">#REF!</definedName>
    <definedName name="xxx" localSheetId="60" hidden="1">#REF!</definedName>
    <definedName name="XZ" localSheetId="60">#REF!</definedName>
    <definedName name="YONG_JUB_GONG" localSheetId="60">#REF!</definedName>
    <definedName name="YOO" localSheetId="60">#REF!</definedName>
    <definedName name="yoo10" localSheetId="60">#REF!</definedName>
    <definedName name="yoo2" localSheetId="60">#REF!</definedName>
    <definedName name="yoo3" localSheetId="60">#REF!</definedName>
    <definedName name="yoo4" localSheetId="60">#REF!</definedName>
    <definedName name="YOO5" localSheetId="60">#REF!</definedName>
    <definedName name="YOO6" localSheetId="60">#REF!</definedName>
    <definedName name="YOO7" localSheetId="60">#REF!</definedName>
    <definedName name="yoo8" localSheetId="60">#REF!</definedName>
    <definedName name="YOO9" localSheetId="60">#REF!</definedName>
    <definedName name="YOON" localSheetId="60">#REF!</definedName>
    <definedName name="YOON2" localSheetId="60">#REF!</definedName>
    <definedName name="YOON3" localSheetId="60">#REF!</definedName>
    <definedName name="YOON4" localSheetId="60">#REF!</definedName>
    <definedName name="Z" localSheetId="60">#REF!</definedName>
    <definedName name="Z_0E9FE9F8_6DD2_48FC_9AB4_8E7C3E14C436_.wvu.PrintArea" localSheetId="60" hidden="1">#REF!</definedName>
    <definedName name="Z_0E9FE9F8_6DD2_48FC_9AB4_8E7C3E14C436_.wvu.PrintTitles" localSheetId="60" hidden="1">#REF!</definedName>
    <definedName name="Z6_" localSheetId="60">#REF!</definedName>
    <definedName name="ㄱㅈㅎ" localSheetId="60" hidden="1">#REF!</definedName>
    <definedName name="가실행" localSheetId="60">#REF!</definedName>
    <definedName name="간접노무비" localSheetId="60">#REF!</definedName>
    <definedName name="간접노무비요율" localSheetId="60">#REF!</definedName>
    <definedName name="간접노무비표" localSheetId="60">#REF!</definedName>
    <definedName name="갈빌1호" localSheetId="60">#REF!</definedName>
    <definedName name="갈빌2호" localSheetId="60">#REF!</definedName>
    <definedName name="갈빌3호" localSheetId="60">#REF!</definedName>
    <definedName name="개산분" localSheetId="60">#REF!</definedName>
    <definedName name="견" localSheetId="60">#REF!,#REF!</definedName>
    <definedName name="견적품의" localSheetId="60">#REF!</definedName>
    <definedName name="경비" localSheetId="60">#REF!</definedName>
    <definedName name="경비1" localSheetId="60" hidden="1">#REF!</definedName>
    <definedName name="경비합" localSheetId="60">#REF!</definedName>
    <definedName name="경상비" localSheetId="60">#REF!</definedName>
    <definedName name="공구" localSheetId="60">#REF!</definedName>
    <definedName name="공구손료" localSheetId="60">#REF!</definedName>
    <definedName name="공급가액" localSheetId="60">#REF!</definedName>
    <definedName name="공사명" localSheetId="60">#REF!</definedName>
    <definedName name="공사비" localSheetId="60">#REF!</definedName>
    <definedName name="공사원가" localSheetId="60">#REF!</definedName>
    <definedName name="공종" localSheetId="60">#REF!</definedName>
    <definedName name="공종갯수" localSheetId="60">#REF!</definedName>
    <definedName name="관급" localSheetId="60">#REF!,#REF!,#REF!</definedName>
    <definedName name="관급액" localSheetId="60">#REF!</definedName>
    <definedName name="관급자재대" localSheetId="60">#REF!</definedName>
    <definedName name="관급자재비" localSheetId="60">#REF!</definedName>
    <definedName name="관로연장거리" localSheetId="60">#REF!</definedName>
    <definedName name="관정지반고" localSheetId="60">#REF!</definedName>
    <definedName name="구산갑지" localSheetId="60" hidden="1">#REF!</definedName>
    <definedName name="군산" localSheetId="60">#REF!</definedName>
    <definedName name="군유1" localSheetId="60">#REF!</definedName>
    <definedName name="군유2" localSheetId="60">#REF!</definedName>
    <definedName name="군유3" localSheetId="60">#REF!</definedName>
    <definedName name="군유4" localSheetId="60">#REF!</definedName>
    <definedName name="군유5" localSheetId="60">#REF!</definedName>
    <definedName name="군유6" localSheetId="60">#REF!</definedName>
    <definedName name="군유7" localSheetId="60">#REF!</definedName>
    <definedName name="규격수" localSheetId="60">#REF!</definedName>
    <definedName name="기준" localSheetId="60">#REF!</definedName>
    <definedName name="기초데이타" localSheetId="60">#REF!</definedName>
    <definedName name="기초액" localSheetId="60">#REF!</definedName>
    <definedName name="기타경비" localSheetId="60">#REF!</definedName>
    <definedName name="기타경비요율" localSheetId="60">#REF!</definedName>
    <definedName name="기타경비표" localSheetId="60">#REF!</definedName>
    <definedName name="地" localSheetId="60">#REF!</definedName>
    <definedName name="附加赛" localSheetId="60">#REF!</definedName>
    <definedName name="概算表" localSheetId="60">#REF!</definedName>
    <definedName name="管理费" localSheetId="60">#REF!</definedName>
    <definedName name="ㄴ" localSheetId="60">#REF!</definedName>
    <definedName name="ㄴㄱㄹ" localSheetId="60" hidden="1">#REF!</definedName>
    <definedName name="ㄴㄴ" localSheetId="60">#REF!</definedName>
    <definedName name="ㄴㄴㄴ" localSheetId="60">#REF!</definedName>
    <definedName name="ㄴㄴㄴㄴ" localSheetId="60">#REF!</definedName>
    <definedName name="ㄴㄴㄴㄴㄴ" localSheetId="60">#REF!</definedName>
    <definedName name="ㄴㅁ" localSheetId="60" hidden="1">#REF!</definedName>
    <definedName name="나." localSheetId="60">#REF!</definedName>
    <definedName name="나야" localSheetId="60">#REF!</definedName>
    <definedName name="남산1호" localSheetId="60">#REF!</definedName>
    <definedName name="남산2호" localSheetId="60">#REF!</definedName>
    <definedName name="내고" localSheetId="60">#REF!</definedName>
    <definedName name="내역서" localSheetId="60">#REF!</definedName>
    <definedName name="哈哈" localSheetId="60">#REF!</definedName>
    <definedName name="好" localSheetId="60">#REF!</definedName>
    <definedName name="呵呵" localSheetId="60">#REF!</definedName>
    <definedName name="노곡1호" localSheetId="60">#REF!</definedName>
    <definedName name="노곡2호" localSheetId="60">#REF!</definedName>
    <definedName name="노곡3호" localSheetId="60">#REF!</definedName>
    <definedName name="노곡4호" localSheetId="60">#REF!</definedName>
    <definedName name="노무비" localSheetId="60">#REF!</definedName>
    <definedName name="노무비합" localSheetId="60">#REF!</definedName>
    <definedName name="노부비" localSheetId="60">#REF!</definedName>
    <definedName name="노임" localSheetId="60">#REF!</definedName>
    <definedName name="농원1호" localSheetId="60">#REF!</definedName>
    <definedName name="농원2호" localSheetId="60">#REF!</definedName>
    <definedName name="다." localSheetId="60">#REF!</definedName>
    <definedName name="단가" localSheetId="60">#REF!</definedName>
    <definedName name="단가2" localSheetId="60">#REF!,#REF!</definedName>
    <definedName name="단가비교표" localSheetId="60">#REF!,#REF!</definedName>
    <definedName name="단가산출" localSheetId="60">#REF!</definedName>
    <definedName name="단가적용표" localSheetId="60">#REF!</definedName>
    <definedName name="대가" localSheetId="60">#REF!,#REF!</definedName>
    <definedName name="대구" localSheetId="60">#REF!</definedName>
    <definedName name="덕산1호" localSheetId="60">#REF!</definedName>
    <definedName name="덕산2호" localSheetId="60">#REF!</definedName>
    <definedName name="덕산3호" localSheetId="60">#REF!</definedName>
    <definedName name="덕산4호" localSheetId="60">#REF!</definedName>
    <definedName name="덕전1호" localSheetId="60">#REF!</definedName>
    <definedName name="덕전2호" localSheetId="60">#REF!</definedName>
    <definedName name="덕전3호" localSheetId="60">#REF!</definedName>
    <definedName name="덕지1호" localSheetId="60">#REF!</definedName>
    <definedName name="덕천1호" localSheetId="60">#REF!</definedName>
    <definedName name="덕천2호" localSheetId="60">#REF!</definedName>
    <definedName name="덕천3호" localSheetId="60">#REF!</definedName>
    <definedName name="덕천4호" localSheetId="60">#REF!</definedName>
    <definedName name="利润" localSheetId="60">#REF!</definedName>
    <definedName name="도공100미" localSheetId="60">#REF!</definedName>
    <definedName name="도공100억" localSheetId="60">#REF!</definedName>
    <definedName name="도급공사" localSheetId="60">#REF!</definedName>
    <definedName name="도급공사비" localSheetId="60">#REF!</definedName>
    <definedName name="도급예산액" localSheetId="60">#REF!</definedName>
    <definedName name="도급예상액" localSheetId="60">#REF!</definedName>
    <definedName name="도장면적" localSheetId="60">#REF!</definedName>
    <definedName name="도장면적가공" localSheetId="60">#REF!</definedName>
    <definedName name="도장면적가공1" localSheetId="60">#REF!</definedName>
    <definedName name="동두천" localSheetId="60">#REF!</definedName>
    <definedName name="두기1" localSheetId="60">#REF!</definedName>
    <definedName name="두기1호" localSheetId="60">#REF!</definedName>
    <definedName name="두기2" localSheetId="60">#REF!</definedName>
    <definedName name="두기2호" localSheetId="60">#REF!</definedName>
    <definedName name="두기3" localSheetId="60">#REF!</definedName>
    <definedName name="두기3호" localSheetId="60">#REF!</definedName>
    <definedName name="你好" localSheetId="60">#REF!</definedName>
    <definedName name="飘窗" localSheetId="60">#REF!</definedName>
    <definedName name="ㄹ" localSheetId="60">#REF!</definedName>
    <definedName name="ㄹㄹ" localSheetId="60">#REF!</definedName>
    <definedName name="ㄹㄹㄹ" localSheetId="60">#REF!</definedName>
    <definedName name="ㄹㄹㄹㄹ" localSheetId="60">#REF!</definedName>
    <definedName name="ㄹㄹㄹㄹㄹ" localSheetId="60">#REF!</definedName>
    <definedName name="ㄹㄹㄹㄹㄹㄹ" localSheetId="60">#REF!</definedName>
    <definedName name="ㄹㄹㄹㄹㄹㄹㄹ" localSheetId="60">#REF!</definedName>
    <definedName name="ㄹㄹㄹㄹㄹㄹㄹㄹㄹㄹㄹ" localSheetId="60">#REF!</definedName>
    <definedName name="ㄹㄹㄹㄹㄹㄹㄹㄹㄹㄹㄹㄹㄹㄹㄹ" localSheetId="60">#REF!</definedName>
    <definedName name="ㄹ호" localSheetId="60" hidden="1">#REF!</definedName>
    <definedName name="设计费" localSheetId="60">#REF!</definedName>
    <definedName name="税收" localSheetId="60">#REF!</definedName>
    <definedName name="ㅁㄴ" localSheetId="60" hidden="1">#REF!</definedName>
    <definedName name="ㅁㅁㅁ" localSheetId="60">#REF!</definedName>
    <definedName name="ㅁㅁㅁㅁㅁㅁ" localSheetId="60" hidden="1">#REF!</definedName>
    <definedName name="ㅁㅇ" localSheetId="60">#REF!</definedName>
    <definedName name="外委加工.dbf" localSheetId="60">#REF!</definedName>
    <definedName name="멘트" localSheetId="60">#REF!</definedName>
    <definedName name="모래" localSheetId="60">#REF!</definedName>
    <definedName name="모래1" localSheetId="60">#REF!</definedName>
    <definedName name="무농1호" localSheetId="60">#REF!</definedName>
    <definedName name="무농2호" localSheetId="60">#REF!</definedName>
    <definedName name="박경희" localSheetId="60">#REF!</definedName>
    <definedName name="번들1호" localSheetId="60">#REF!</definedName>
    <definedName name="번들2호" localSheetId="60">#REF!</definedName>
    <definedName name="번들3호" localSheetId="60">#REF!</definedName>
    <definedName name="부가가치세" localSheetId="60">#REF!</definedName>
    <definedName name="부가가치세요율" localSheetId="60">#REF!</definedName>
    <definedName name="부가가치표" localSheetId="60">#REF!</definedName>
    <definedName name="부대" localSheetId="60">#REF!</definedName>
    <definedName name="부대내역비교" localSheetId="60">#REF!</definedName>
    <definedName name="부대사항" localSheetId="60">#REF!</definedName>
    <definedName name="분석" localSheetId="60">#REF!</definedName>
    <definedName name="비계" localSheetId="60">#REF!</definedName>
    <definedName name="비교표2" localSheetId="60" hidden="1">#REF!</definedName>
    <definedName name="비목1" localSheetId="60">#REF!</definedName>
    <definedName name="비목2" localSheetId="60">#REF!</definedName>
    <definedName name="비목3" localSheetId="60">#REF!</definedName>
    <definedName name="비목4" localSheetId="60">#REF!</definedName>
    <definedName name="ㅅㅅ" localSheetId="60">#REF!</definedName>
    <definedName name="사" localSheetId="60" hidden="1">#REF!</definedName>
    <definedName name="산재보험료" localSheetId="60">#REF!</definedName>
    <definedName name="산재보험료요율" localSheetId="60">#REF!</definedName>
    <definedName name="산재보험료표" localSheetId="60">#REF!</definedName>
    <definedName name="산출" localSheetId="60">#REF!</definedName>
    <definedName name="산출경비" localSheetId="60">#REF!</definedName>
    <definedName name="삼" localSheetId="60">#REF!</definedName>
    <definedName name="상림1호" localSheetId="60">#REF!</definedName>
    <definedName name="상림2호" localSheetId="60">#REF!</definedName>
    <definedName name="상림3호" localSheetId="60">#REF!</definedName>
    <definedName name="생사1호" localSheetId="60">#REF!</definedName>
    <definedName name="생사2호" localSheetId="60">#REF!</definedName>
    <definedName name="생사기존" localSheetId="60">#REF!</definedName>
    <definedName name="서울" localSheetId="60">#REF!</definedName>
    <definedName name="선량1호" localSheetId="60">#REF!</definedName>
    <definedName name="선량2호" localSheetId="60">#REF!</definedName>
    <definedName name="선량3호" localSheetId="60">#REF!</definedName>
    <definedName name="선량4호" localSheetId="60">#REF!</definedName>
    <definedName name="선량5호" localSheetId="60">#REF!</definedName>
    <definedName name="설계사" localSheetId="60">#REF!</definedName>
    <definedName name="설계삼" localSheetId="60">#REF!</definedName>
    <definedName name="설계오" localSheetId="60">#REF!</definedName>
    <definedName name="설계육" localSheetId="60">#REF!</definedName>
    <definedName name="설계이" localSheetId="60">#REF!</definedName>
    <definedName name="성산1호" localSheetId="60">#REF!</definedName>
    <definedName name="성산2호" localSheetId="60">#REF!</definedName>
    <definedName name="성산3호" localSheetId="60">#REF!</definedName>
    <definedName name="성산4호" localSheetId="60">#REF!</definedName>
    <definedName name="성산5호" localSheetId="60">#REF!</definedName>
    <definedName name="송수관로구경" localSheetId="60">#REF!</definedName>
    <definedName name="송천1" localSheetId="60">#REF!</definedName>
    <definedName name="송천2" localSheetId="60">#REF!</definedName>
    <definedName name="수중모타1" localSheetId="60">#REF!</definedName>
    <definedName name="수중모타10" localSheetId="60">#REF!</definedName>
    <definedName name="수중모타15" localSheetId="60">#REF!</definedName>
    <definedName name="수중모타2" localSheetId="60">#REF!</definedName>
    <definedName name="수중모타20" localSheetId="60">#REF!</definedName>
    <definedName name="수중모타25" localSheetId="60">#REF!</definedName>
    <definedName name="수중모타3" localSheetId="60">#REF!</definedName>
    <definedName name="수중모타30" localSheetId="60">#REF!</definedName>
    <definedName name="수중모타5" localSheetId="60">#REF!</definedName>
    <definedName name="수중모타7.5" localSheetId="60">#REF!</definedName>
    <definedName name="수중모터펌프단가" localSheetId="60">#REF!</definedName>
    <definedName name="수중케이블단가" localSheetId="60">#REF!</definedName>
    <definedName name="수행능력" localSheetId="60">#REF!</definedName>
    <definedName name="순공사비" localSheetId="60">#REF!</definedName>
    <definedName name="순공사원가" localSheetId="60">#REF!</definedName>
    <definedName name="시" localSheetId="60">#REF!</definedName>
    <definedName name="신성1" localSheetId="60">#REF!</definedName>
    <definedName name="신성2" localSheetId="60">#REF!</definedName>
    <definedName name="신성3" localSheetId="60">#REF!</definedName>
    <definedName name="신성4" localSheetId="60">#REF!</definedName>
    <definedName name="신성5" localSheetId="60">#REF!</definedName>
    <definedName name="신성6" localSheetId="60">#REF!</definedName>
    <definedName name="신성7" localSheetId="60">#REF!</definedName>
    <definedName name="신흥1호" localSheetId="60">#REF!</definedName>
    <definedName name="신흥2호" localSheetId="60">#REF!</definedName>
    <definedName name="실경상" localSheetId="60">#REF!</definedName>
    <definedName name="실행" localSheetId="60">#REF!</definedName>
    <definedName name="실행검토" localSheetId="60" hidden="1">#REF!</definedName>
    <definedName name="실행예상액" localSheetId="60" hidden="1">#REF!</definedName>
    <definedName name="실행집계" localSheetId="60">#REF!</definedName>
    <definedName name="ㅇㄹ" localSheetId="60" hidden="1">#REF!</definedName>
    <definedName name="ㅇㅇ" localSheetId="60">#REF!</definedName>
    <definedName name="ㅇㅇㅇ" localSheetId="60">#REF!</definedName>
    <definedName name="아연도강관단가" localSheetId="60">#REF!</definedName>
    <definedName name="아연도배관단가" localSheetId="60">#REF!</definedName>
    <definedName name="아연도배관자재" localSheetId="60">#REF!</definedName>
    <definedName name="안방1호" localSheetId="60">#REF!</definedName>
    <definedName name="안방2호" localSheetId="60">#REF!</definedName>
    <definedName name="안전관리비" localSheetId="60">#REF!</definedName>
    <definedName name="안전관리비요율" localSheetId="60">#REF!</definedName>
    <definedName name="안전관리비표" localSheetId="60">#REF!</definedName>
    <definedName name="안정수위" localSheetId="60">#REF!</definedName>
    <definedName name="앞들1호" localSheetId="60">#REF!</definedName>
    <definedName name="앞들2호" localSheetId="60">#REF!</definedName>
    <definedName name="양수량" localSheetId="60">#REF!</definedName>
    <definedName name="양식" localSheetId="60">#REF!</definedName>
    <definedName name="업체" localSheetId="60" hidden="1">#REF!</definedName>
    <definedName name="오산" localSheetId="60">#REF!</definedName>
    <definedName name="오주1호" localSheetId="60">#REF!</definedName>
    <definedName name="오주2호" localSheetId="60">#REF!</definedName>
    <definedName name="오주3호" localSheetId="60">#REF!</definedName>
    <definedName name="오주4호" localSheetId="60">#REF!</definedName>
    <definedName name="왕암내역" localSheetId="60">#REF!</definedName>
    <definedName name="요동1호" localSheetId="60">#REF!</definedName>
    <definedName name="요동2호" localSheetId="60">#REF!</definedName>
    <definedName name="용접" localSheetId="60">#REF!</definedName>
    <definedName name="우산" localSheetId="60">#REF!</definedName>
    <definedName name="운반중량산출2" localSheetId="60">#REF!</definedName>
    <definedName name="운암" localSheetId="60">#REF!</definedName>
    <definedName name="운호1호" localSheetId="60">#REF!</definedName>
    <definedName name="운호2호" localSheetId="60">#REF!</definedName>
    <definedName name="운호3호" localSheetId="60">#REF!</definedName>
    <definedName name="울산프랜지" localSheetId="60">#REF!</definedName>
    <definedName name="원가계산명" localSheetId="60">#REF!</definedName>
    <definedName name="원운1호" localSheetId="60">#REF!</definedName>
    <definedName name="원운2호" localSheetId="60">#REF!</definedName>
    <definedName name="육" localSheetId="60">#REF!</definedName>
    <definedName name="육리1호" localSheetId="60">#REF!</definedName>
    <definedName name="육리2호" localSheetId="60">#REF!</definedName>
    <definedName name="은산1호" localSheetId="60">#REF!</definedName>
    <definedName name="은산2호" localSheetId="60">#REF!</definedName>
    <definedName name="은산3호" localSheetId="60">#REF!</definedName>
    <definedName name="은산4호" localSheetId="60">#REF!</definedName>
    <definedName name="의무비" localSheetId="60">#REF!</definedName>
    <definedName name="의정부" localSheetId="60">#REF!</definedName>
    <definedName name="이" localSheetId="60">#REF!</definedName>
    <definedName name="이윤" localSheetId="60">#REF!</definedName>
    <definedName name="이윤요율" localSheetId="60">#REF!</definedName>
    <definedName name="이윤표" localSheetId="60">#REF!</definedName>
    <definedName name="이희선" localSheetId="60">#REF!,#REF!</definedName>
    <definedName name="인공" localSheetId="60">#REF!</definedName>
    <definedName name="인입공사비" localSheetId="60">#REF!</definedName>
    <definedName name="일반관리비" localSheetId="60">#REF!</definedName>
    <definedName name="일반관리비요율" localSheetId="60">#REF!</definedName>
    <definedName name="일반관리비표" localSheetId="60">#REF!</definedName>
    <definedName name="일위" localSheetId="60">#REF!,#REF!</definedName>
    <definedName name="일위대가" localSheetId="60">#REF!</definedName>
    <definedName name="일위목록" localSheetId="60">#REF!</definedName>
    <definedName name="입력란" localSheetId="60">#REF!</definedName>
    <definedName name="입력전체" localSheetId="60">#REF!</definedName>
    <definedName name="입안1호" localSheetId="60">#REF!</definedName>
    <definedName name="입안2호" localSheetId="60">#REF!</definedName>
    <definedName name="입안3호" localSheetId="60">#REF!</definedName>
    <definedName name="입안4호" localSheetId="60">#REF!</definedName>
    <definedName name="입안기존2" localSheetId="60">#REF!</definedName>
    <definedName name="자연수위" localSheetId="60">#REF!</definedName>
    <definedName name="자재" localSheetId="60">#REF!</definedName>
    <definedName name="잡자재비" localSheetId="60">#REF!</definedName>
    <definedName name="장산1" localSheetId="60">#REF!</definedName>
    <definedName name="장산2" localSheetId="60">#REF!</definedName>
    <definedName name="장산3" localSheetId="60">#REF!</definedName>
    <definedName name="장춘" localSheetId="60">#REF!</definedName>
    <definedName name="재료비" localSheetId="60">#REF!</definedName>
    <definedName name="재료비요율" localSheetId="60">#REF!</definedName>
    <definedName name="재료집계3" localSheetId="60">#REF!</definedName>
    <definedName name="저격2" localSheetId="60">#REF!</definedName>
    <definedName name="저수조만수위" localSheetId="60">#REF!</definedName>
    <definedName name="전동기용량" localSheetId="60">#REF!</definedName>
    <definedName name="전선관부속품비" localSheetId="60">#REF!</definedName>
    <definedName name="전장su" localSheetId="60">#REF!</definedName>
    <definedName name="정열범위" localSheetId="60">#REF!</definedName>
    <definedName name="조달예가" localSheetId="60">#REF!</definedName>
    <definedName name="중량" localSheetId="60">#REF!</definedName>
    <definedName name="중량표" localSheetId="60">#REF!</definedName>
    <definedName name="지동" localSheetId="60">#REF!</definedName>
    <definedName name="지질" localSheetId="60">#REF!</definedName>
    <definedName name="지질2" localSheetId="60">#REF!</definedName>
    <definedName name="직접경비" localSheetId="60">#REF!</definedName>
    <definedName name="직접노무비" localSheetId="60">#REF!</definedName>
    <definedName name="직접노무비요율" localSheetId="60">#REF!</definedName>
    <definedName name="직접비" localSheetId="60">#REF!</definedName>
    <definedName name="직접재료비" localSheetId="60">#REF!</definedName>
    <definedName name="직접재료비합" localSheetId="60">#REF!</definedName>
    <definedName name="직종" localSheetId="60">#REF!</definedName>
    <definedName name="직종명" localSheetId="60">#REF!</definedName>
    <definedName name="진석" localSheetId="60">#REF!,#REF!</definedName>
    <definedName name="ㅊ3" localSheetId="60">#REF!</definedName>
    <definedName name="차체2" localSheetId="60">#REF!</definedName>
    <definedName name="착정심도" localSheetId="60">#REF!</definedName>
    <definedName name="철골공" localSheetId="60">#REF!</definedName>
    <definedName name="철목1호" localSheetId="60">#REF!</definedName>
    <definedName name="철목2호" localSheetId="60">#REF!</definedName>
    <definedName name="철목3호" localSheetId="60">#REF!</definedName>
    <definedName name="철목4호" localSheetId="60">#REF!</definedName>
    <definedName name="철콘" localSheetId="60">#REF!</definedName>
    <definedName name="철콘견적" localSheetId="60">#REF!</definedName>
    <definedName name="철콘번호" localSheetId="60">#REF!</definedName>
    <definedName name="청림1호" localSheetId="60">#REF!</definedName>
    <definedName name="청림2호" localSheetId="60">#REF!</definedName>
    <definedName name="청림3호" localSheetId="60">#REF!</definedName>
    <definedName name="총공사비" localSheetId="60">#REF!</definedName>
    <definedName name="총괄" localSheetId="60">#REF!</definedName>
    <definedName name="총괄표0" localSheetId="60" hidden="1">#REF!</definedName>
    <definedName name="총원가" localSheetId="60">#REF!</definedName>
    <definedName name="칠" localSheetId="60">#REF!</definedName>
    <definedName name="ㅌㅌㅌㅌㅌㅌㅌ" localSheetId="60">#REF!</definedName>
    <definedName name="토" localSheetId="60" hidden="1">#REF!</definedName>
    <definedName name="팔" localSheetId="60" hidden="1">#REF!</definedName>
    <definedName name="펌프구경" localSheetId="60">#REF!</definedName>
    <definedName name="평택" localSheetId="60">#REF!</definedName>
    <definedName name="표지" localSheetId="60" hidden="1">#REF!</definedName>
    <definedName name="프린트" localSheetId="60">#REF!</definedName>
    <definedName name="ㅎ" localSheetId="60">#REF!</definedName>
    <definedName name="ㅎ314" localSheetId="60">#REF!</definedName>
    <definedName name="ㅎ384" localSheetId="60">#REF!</definedName>
    <definedName name="ㅎㄹㄹ" localSheetId="60">#REF!</definedName>
    <definedName name="하도급계획서" localSheetId="60">#REF!</definedName>
    <definedName name="한" localSheetId="60" hidden="1">#REF!</definedName>
    <definedName name="한교1호" localSheetId="60">#REF!</definedName>
    <definedName name="한교2호" localSheetId="60">#REF!</definedName>
    <definedName name="한교3호" localSheetId="60">#REF!</definedName>
    <definedName name="한전" localSheetId="60">#REF!</definedName>
    <definedName name="한전수탁비" localSheetId="60">#REF!</definedName>
    <definedName name="할증" localSheetId="60">#REF!</definedName>
    <definedName name="합계" localSheetId="60">#REF!</definedName>
    <definedName name="행삭제" localSheetId="60">#REF!</definedName>
    <definedName name="현천기자재비" localSheetId="60">#REF!</definedName>
    <definedName name="화신1호" localSheetId="60">#REF!</definedName>
    <definedName name="화신2호" localSheetId="60">#REF!</definedName>
    <definedName name="화신기존1" localSheetId="60">#REF!</definedName>
    <definedName name="화신기존2" localSheetId="60">#REF!</definedName>
    <definedName name="환산계수" localSheetId="60">#REF!</definedName>
    <definedName name="회사명" localSheetId="60">#REF!</definedName>
    <definedName name="회시1호" localSheetId="60">#REF!</definedName>
    <definedName name="회시2호" localSheetId="60">#REF!</definedName>
    <definedName name="희선" localSheetId="60">#REF!,#REF!,#REF!,#REF!,#REF!,#REF!,#REF!,#REF!,#REF!,#REF!,#REF!,#REF!,#REF!,#REF!,#REF!,#REF!,#REF!,#REF!,#REF!</definedName>
    <definedName name="ㅗ1433" localSheetId="60">#REF!</definedName>
    <definedName name="ㅗㅓㅏ" localSheetId="60">#REF!</definedName>
    <definedName name="ㅠ" localSheetId="60">#REF!</definedName>
    <definedName name="ㅠ1" localSheetId="60">#REF!</definedName>
    <definedName name="ㅠ121" localSheetId="60">#REF!</definedName>
    <definedName name="_xlnm.Print_Area" localSheetId="60">'3.1TLM3328'!$A$1:$I$35</definedName>
    <definedName name="\e" localSheetId="61">#REF!</definedName>
    <definedName name="\g" localSheetId="61">#REF!</definedName>
    <definedName name="\O" localSheetId="61">#REF!</definedName>
    <definedName name="\s" localSheetId="61">#REF!</definedName>
    <definedName name="_\D" localSheetId="61">#REF!</definedName>
    <definedName name="_\X" localSheetId="61">#REF!</definedName>
    <definedName name="________cap11" localSheetId="61">#REF!</definedName>
    <definedName name="_______cap11" localSheetId="61">#REF!</definedName>
    <definedName name="______cap11" localSheetId="61">#REF!</definedName>
    <definedName name="_____key2" localSheetId="61" hidden="1">#REF!</definedName>
    <definedName name="____key2" localSheetId="61" hidden="1">#REF!</definedName>
    <definedName name="____YO1" localSheetId="61">#REF!</definedName>
    <definedName name="____총괄표" localSheetId="61" hidden="1">#REF!</definedName>
    <definedName name="___BMK10" localSheetId="61">#REF!</definedName>
    <definedName name="___HSH1" localSheetId="61">#REF!</definedName>
    <definedName name="___HSH2" localSheetId="61">#REF!</definedName>
    <definedName name="___HTB2" localSheetId="61">#REF!</definedName>
    <definedName name="___HTS1" localSheetId="61">#REF!</definedName>
    <definedName name="___key2" localSheetId="61" hidden="1">#REF!</definedName>
    <definedName name="___MS1" localSheetId="61">#REF!</definedName>
    <definedName name="___mu1" localSheetId="61">#REF!</definedName>
    <definedName name="___mu2" localSheetId="61">#REF!</definedName>
    <definedName name="___mu3" localSheetId="61">#REF!</definedName>
    <definedName name="___na7" localSheetId="61">#REF!</definedName>
    <definedName name="___nf1" localSheetId="61">#REF!</definedName>
    <definedName name="___nf2" localSheetId="61">#REF!</definedName>
    <definedName name="___nf3" localSheetId="61">#REF!</definedName>
    <definedName name="___ng30" localSheetId="61">#REF!</definedName>
    <definedName name="___ng35" localSheetId="61">#REF!</definedName>
    <definedName name="___NP1" localSheetId="61">#REF!</definedName>
    <definedName name="___NP2" localSheetId="61">#REF!</definedName>
    <definedName name="___NSH1" localSheetId="61">#REF!</definedName>
    <definedName name="___NSH2" localSheetId="61">#REF!</definedName>
    <definedName name="___pa7" localSheetId="61">#REF!</definedName>
    <definedName name="___pf1" localSheetId="61">#REF!</definedName>
    <definedName name="___pf2" localSheetId="61">#REF!</definedName>
    <definedName name="___pf3" localSheetId="61">#REF!</definedName>
    <definedName name="___pg30" localSheetId="61">#REF!</definedName>
    <definedName name="___pg35" localSheetId="61">#REF!</definedName>
    <definedName name="___ppa7" localSheetId="61">#REF!</definedName>
    <definedName name="___ppf1" localSheetId="61">#REF!</definedName>
    <definedName name="___ppf2" localSheetId="61">#REF!</definedName>
    <definedName name="___ppf3" localSheetId="61">#REF!</definedName>
    <definedName name="___ppg30" localSheetId="61">#REF!</definedName>
    <definedName name="___ppg35" localSheetId="61">#REF!</definedName>
    <definedName name="___QTY10" localSheetId="61">#REF!</definedName>
    <definedName name="___UPR10" localSheetId="61">#REF!</definedName>
    <definedName name="___vrc25" localSheetId="61">#REF!</definedName>
    <definedName name="___YO1" localSheetId="61">#REF!</definedName>
    <definedName name="___총괄표" localSheetId="61" hidden="1">#REF!</definedName>
    <definedName name="__16_3_0Crite" localSheetId="61">#REF!</definedName>
    <definedName name="__17_3_0Criteria" localSheetId="61">#REF!</definedName>
    <definedName name="__18_3__Crite" localSheetId="61">#REF!</definedName>
    <definedName name="__19_3__Criteria" localSheetId="61">#REF!</definedName>
    <definedName name="__20A15_" localSheetId="61">#REF!</definedName>
    <definedName name="__21G_0Extr" localSheetId="61">#REF!</definedName>
    <definedName name="__22G_0Extract" localSheetId="61">#REF!</definedName>
    <definedName name="__23G__Extr" localSheetId="61">#REF!</definedName>
    <definedName name="__24G__Extract" localSheetId="61">#REF!</definedName>
    <definedName name="__BMK10" localSheetId="61">#REF!</definedName>
    <definedName name="__cap11" localSheetId="61">#REF!</definedName>
    <definedName name="__HSH1" localSheetId="61">#REF!</definedName>
    <definedName name="__HSH2" localSheetId="61">#REF!</definedName>
    <definedName name="__HTB2" localSheetId="61">#REF!</definedName>
    <definedName name="__HTS1" localSheetId="61">#REF!</definedName>
    <definedName name="__key2" localSheetId="61" hidden="1">#REF!</definedName>
    <definedName name="__MS1" localSheetId="61">#REF!</definedName>
    <definedName name="__mu1" localSheetId="61">#REF!</definedName>
    <definedName name="__mu2" localSheetId="61">#REF!</definedName>
    <definedName name="__mu3" localSheetId="61">#REF!</definedName>
    <definedName name="__na7" localSheetId="61">#REF!</definedName>
    <definedName name="__nf1" localSheetId="61">#REF!</definedName>
    <definedName name="__nf2" localSheetId="61">#REF!</definedName>
    <definedName name="__nf3" localSheetId="61">#REF!</definedName>
    <definedName name="__ng30" localSheetId="61">#REF!</definedName>
    <definedName name="__ng35" localSheetId="61">#REF!</definedName>
    <definedName name="__NP1" localSheetId="61">#REF!</definedName>
    <definedName name="__NP2" localSheetId="61">#REF!</definedName>
    <definedName name="__NSH1" localSheetId="61">#REF!</definedName>
    <definedName name="__NSH2" localSheetId="61">#REF!</definedName>
    <definedName name="__pa7" localSheetId="61">#REF!</definedName>
    <definedName name="__pf1" localSheetId="61">#REF!</definedName>
    <definedName name="__pf2" localSheetId="61">#REF!</definedName>
    <definedName name="__pf3" localSheetId="61">#REF!</definedName>
    <definedName name="__pg30" localSheetId="61">#REF!</definedName>
    <definedName name="__pg35" localSheetId="61">#REF!</definedName>
    <definedName name="__ppa7" localSheetId="61">#REF!</definedName>
    <definedName name="__ppf1" localSheetId="61">#REF!</definedName>
    <definedName name="__ppf2" localSheetId="61">#REF!</definedName>
    <definedName name="__ppf3" localSheetId="61">#REF!</definedName>
    <definedName name="__ppg30" localSheetId="61">#REF!</definedName>
    <definedName name="__ppg35" localSheetId="61">#REF!</definedName>
    <definedName name="__QTY10" localSheetId="61">#REF!</definedName>
    <definedName name="__UPR10" localSheetId="61">#REF!</definedName>
    <definedName name="__vrc25" localSheetId="61">#REF!</definedName>
    <definedName name="__YO1" localSheetId="61">#REF!</definedName>
    <definedName name="__총괄표" localSheetId="61" hidden="1">#REF!</definedName>
    <definedName name="_000年.xls" localSheetId="61">#REF!</definedName>
    <definedName name="_001年.xls" localSheetId="61">#REF!</definedName>
    <definedName name="_002年.xls" localSheetId="61">#REF!</definedName>
    <definedName name="_16.025_8.297_18.65__10.5" localSheetId="61">#REF!</definedName>
    <definedName name="_16_3_0Crite" localSheetId="61">#REF!</definedName>
    <definedName name="_17_3_0Criteria" localSheetId="61">#REF!</definedName>
    <definedName name="_18_3__Crite" localSheetId="61">#REF!</definedName>
    <definedName name="_19_3__Criteria" localSheetId="61">#REF!</definedName>
    <definedName name="_1공장" localSheetId="61">#REF!</definedName>
    <definedName name="_20A15_" localSheetId="61">#REF!</definedName>
    <definedName name="_21G_0Extr" localSheetId="61">#REF!</definedName>
    <definedName name="_22G_0Extract" localSheetId="61">#REF!</definedName>
    <definedName name="_23G__Extr" localSheetId="61">#REF!</definedName>
    <definedName name="_24G__Extract" localSheetId="61">#REF!</definedName>
    <definedName name="_2공장" localSheetId="61">#REF!</definedName>
    <definedName name="_3공장" localSheetId="61">#REF!</definedName>
    <definedName name="_58_3" localSheetId="61">#REF!</definedName>
    <definedName name="_61_3_0Crite" localSheetId="61">#REF!</definedName>
    <definedName name="_64_3_0Criteria" localSheetId="61">#REF!</definedName>
    <definedName name="_67_3__Crite" localSheetId="61">#REF!</definedName>
    <definedName name="_70_3__Criteria" localSheetId="61">#REF!</definedName>
    <definedName name="_71A15_" localSheetId="61">#REF!</definedName>
    <definedName name="_74G" localSheetId="61">#REF!</definedName>
    <definedName name="_77G_0Extr" localSheetId="61">#REF!</definedName>
    <definedName name="_80G_0Extract" localSheetId="61">#REF!</definedName>
    <definedName name="_83G__Extr" localSheetId="61">#REF!</definedName>
    <definedName name="_86G__Extract" localSheetId="61">#REF!</definedName>
    <definedName name="_A" localSheetId="61">#REF!</definedName>
    <definedName name="_BMK10" localSheetId="61">#REF!</definedName>
    <definedName name="_cap11" localSheetId="61">#REF!</definedName>
    <definedName name="_Dist_Bin" localSheetId="61" hidden="1">#REF!</definedName>
    <definedName name="_Dist_Values" localSheetId="61" hidden="1">#REF!</definedName>
    <definedName name="_Fill" localSheetId="61" hidden="1">#REF!</definedName>
    <definedName name="_HSH1" localSheetId="61">#REF!</definedName>
    <definedName name="_HSH2" localSheetId="61">#REF!</definedName>
    <definedName name="_HTB2" localSheetId="61">#REF!</definedName>
    <definedName name="_HTS1" localSheetId="61">#REF!</definedName>
    <definedName name="_Key1" localSheetId="61" hidden="1">#REF!</definedName>
    <definedName name="_Key2" localSheetId="61" hidden="1">#REF!</definedName>
    <definedName name="_MS1" localSheetId="61">#REF!</definedName>
    <definedName name="_mu1" localSheetId="61">#REF!</definedName>
    <definedName name="_mu2" localSheetId="61">#REF!</definedName>
    <definedName name="_mu3" localSheetId="61">#REF!</definedName>
    <definedName name="_na7" localSheetId="61">#REF!</definedName>
    <definedName name="_nf1" localSheetId="61">#REF!</definedName>
    <definedName name="_nf2" localSheetId="61">#REF!</definedName>
    <definedName name="_nf3" localSheetId="61">#REF!</definedName>
    <definedName name="_ng30" localSheetId="61">#REF!</definedName>
    <definedName name="_ng35" localSheetId="61">#REF!</definedName>
    <definedName name="_NP1" localSheetId="61">#REF!</definedName>
    <definedName name="_NP2" localSheetId="61">#REF!</definedName>
    <definedName name="_NSH1" localSheetId="61">#REF!</definedName>
    <definedName name="_NSH2" localSheetId="61">#REF!</definedName>
    <definedName name="_pa7" localSheetId="61">#REF!</definedName>
    <definedName name="_pf1" localSheetId="61">#REF!</definedName>
    <definedName name="_pf2" localSheetId="61">#REF!</definedName>
    <definedName name="_pf3" localSheetId="61">#REF!</definedName>
    <definedName name="_pg30" localSheetId="61">#REF!</definedName>
    <definedName name="_pg35" localSheetId="61">#REF!</definedName>
    <definedName name="_ppa7" localSheetId="61">#REF!</definedName>
    <definedName name="_ppf1" localSheetId="61">#REF!</definedName>
    <definedName name="_ppf2" localSheetId="61">#REF!</definedName>
    <definedName name="_ppf3" localSheetId="61">#REF!</definedName>
    <definedName name="_ppg30" localSheetId="61">#REF!</definedName>
    <definedName name="_ppg35" localSheetId="61">#REF!</definedName>
    <definedName name="_QTY10" localSheetId="61">#REF!</definedName>
    <definedName name="_Sort" localSheetId="61" hidden="1">#REF!</definedName>
    <definedName name="_Table1_In1" localSheetId="61" hidden="1">#REF!</definedName>
    <definedName name="_Table1_Out" localSheetId="61" hidden="1">#REF!</definedName>
    <definedName name="_UPR10" localSheetId="61">#REF!</definedName>
    <definedName name="_vrc25" localSheetId="61">#REF!</definedName>
    <definedName name="_YO1" localSheetId="61">#REF!</definedName>
    <definedName name="_총괄표" localSheetId="61" hidden="1">#REF!</definedName>
    <definedName name="A_1" localSheetId="61">#REF!</definedName>
    <definedName name="A_2" localSheetId="61">#REF!</definedName>
    <definedName name="A_3" localSheetId="61">#REF!</definedName>
    <definedName name="A_4" localSheetId="61">#REF!</definedName>
    <definedName name="A_5" localSheetId="61">#REF!</definedName>
    <definedName name="A_6" localSheetId="61">#REF!</definedName>
    <definedName name="A1_" localSheetId="61">#REF!</definedName>
    <definedName name="A15." localSheetId="61">#REF!</definedName>
    <definedName name="A2_" localSheetId="61">#REF!</definedName>
    <definedName name="A3_" localSheetId="61">#REF!</definedName>
    <definedName name="A315yoo1" localSheetId="61">#REF!</definedName>
    <definedName name="A4_" localSheetId="61">#REF!</definedName>
    <definedName name="A5_" localSheetId="61">#REF!</definedName>
    <definedName name="A7_" localSheetId="61">#REF!</definedName>
    <definedName name="A8_" localSheetId="61">#REF!</definedName>
    <definedName name="A9_" localSheetId="61">#REF!</definedName>
    <definedName name="AA" localSheetId="61" hidden="1">#REF!</definedName>
    <definedName name="AMOUNT" localSheetId="61">#REF!</definedName>
    <definedName name="are" localSheetId="61">#REF!</definedName>
    <definedName name="as" localSheetId="61" hidden="1">#REF!</definedName>
    <definedName name="b_1" localSheetId="61">#REF!</definedName>
    <definedName name="B0" localSheetId="61">#REF!</definedName>
    <definedName name="B1_" localSheetId="61">#REF!</definedName>
    <definedName name="B1381." localSheetId="61">#REF!</definedName>
    <definedName name="B1A" localSheetId="61">#REF!</definedName>
    <definedName name="B1WL" localSheetId="61">#REF!</definedName>
    <definedName name="B1WR" localSheetId="61">#REF!</definedName>
    <definedName name="B2A" localSheetId="61">#REF!</definedName>
    <definedName name="B2WL" localSheetId="61">#REF!</definedName>
    <definedName name="B2WR" localSheetId="61">#REF!</definedName>
    <definedName name="B3A" localSheetId="61">#REF!</definedName>
    <definedName name="B4A" localSheetId="61">#REF!</definedName>
    <definedName name="B5A" localSheetId="61">#REF!</definedName>
    <definedName name="B6A" localSheetId="61">#REF!</definedName>
    <definedName name="B7A" localSheetId="61">#REF!</definedName>
    <definedName name="B8A" localSheetId="61">#REF!</definedName>
    <definedName name="BA" localSheetId="61">#REF!</definedName>
    <definedName name="BAE_GWANG_GONG" localSheetId="61">#REF!</definedName>
    <definedName name="BB" localSheetId="61">#REF!</definedName>
    <definedName name="bbb" localSheetId="61">#REF!</definedName>
    <definedName name="BHU" localSheetId="61">#REF!</definedName>
    <definedName name="BI_GAE_GONG" localSheetId="61">#REF!</definedName>
    <definedName name="BIGO" localSheetId="61">#REF!</definedName>
    <definedName name="BJ_GLF" localSheetId="61">#REF!</definedName>
    <definedName name="BJ_LR" localSheetId="61">#REF!</definedName>
    <definedName name="BMO" localSheetId="61">#REF!</definedName>
    <definedName name="BO" localSheetId="61">#REF!</definedName>
    <definedName name="BO_ON_GONG" localSheetId="61">#REF!</definedName>
    <definedName name="BO_TONG_IN_BU" localSheetId="61">#REF!</definedName>
    <definedName name="BSH" localSheetId="61">#REF!</definedName>
    <definedName name="BV" localSheetId="61">#REF!</definedName>
    <definedName name="C_1" localSheetId="61">#REF!</definedName>
    <definedName name="C_2" localSheetId="61">#REF!</definedName>
    <definedName name="C_3" localSheetId="61">#REF!</definedName>
    <definedName name="cap" localSheetId="61">#REF!</definedName>
    <definedName name="CCC" localSheetId="61">#REF!</definedName>
    <definedName name="CHUK_RYANG_SA" localSheetId="61">#REF!</definedName>
    <definedName name="CHUL_GOL_GONG" localSheetId="61">#REF!</definedName>
    <definedName name="CHUL_GONG" localSheetId="61">#REF!</definedName>
    <definedName name="CIVIL" localSheetId="61">#REF!</definedName>
    <definedName name="CKSP" localSheetId="61">#REF!</definedName>
    <definedName name="Client" localSheetId="61">#REF!</definedName>
    <definedName name="CM" localSheetId="61">#REF!</definedName>
    <definedName name="COD" localSheetId="61">#REF!</definedName>
    <definedName name="CODE" localSheetId="61">#REF!</definedName>
    <definedName name="cola" localSheetId="61">#REF!</definedName>
    <definedName name="cola11" localSheetId="61">#REF!</definedName>
    <definedName name="colb" localSheetId="61">#REF!</definedName>
    <definedName name="Conc_A" localSheetId="61">#REF!</definedName>
    <definedName name="Conc_C" localSheetId="61">#REF!</definedName>
    <definedName name="COST" localSheetId="61" hidden="1">#REF!</definedName>
    <definedName name="COSTT" localSheetId="61" hidden="1">#REF!</definedName>
    <definedName name="CPK" localSheetId="61">#REF!</definedName>
    <definedName name="CR" localSheetId="61">#REF!</definedName>
    <definedName name="D0" localSheetId="61">#REF!</definedName>
    <definedName name="D00" localSheetId="61">#REF!</definedName>
    <definedName name="D000" localSheetId="61">#REF!</definedName>
    <definedName name="DAN" localSheetId="61">#REF!</definedName>
    <definedName name="DANGA" localSheetId="61">#REF!,#REF!</definedName>
    <definedName name="danga2" localSheetId="61">#REF!,#REF!</definedName>
    <definedName name="Database" localSheetId="61" hidden="1">#REF!</definedName>
    <definedName name="database2" localSheetId="61">#REF!</definedName>
    <definedName name="date" localSheetId="61">#REF!</definedName>
    <definedName name="Date_Bidding" localSheetId="61">#REF!</definedName>
    <definedName name="DE" localSheetId="61">#REF!</definedName>
    <definedName name="DF" localSheetId="61">#REF!</definedName>
    <definedName name="dl" localSheetId="61">#REF!</definedName>
    <definedName name="DO_JANG_GONG" localSheetId="61">#REF!</definedName>
    <definedName name="DPI" localSheetId="61">#REF!</definedName>
    <definedName name="DPP" localSheetId="61">#REF!</definedName>
    <definedName name="DS" localSheetId="61">#REF!</definedName>
    <definedName name="DSVP" localSheetId="61">#REF!</definedName>
    <definedName name="DUCT_GONG" localSheetId="61">#REF!</definedName>
    <definedName name="E10M" localSheetId="61">#REF!</definedName>
    <definedName name="E10P" localSheetId="61">#REF!</definedName>
    <definedName name="E11M" localSheetId="61">#REF!</definedName>
    <definedName name="E11P" localSheetId="61">#REF!</definedName>
    <definedName name="E12M" localSheetId="61">#REF!</definedName>
    <definedName name="E12P" localSheetId="61">#REF!</definedName>
    <definedName name="E13M" localSheetId="61">#REF!</definedName>
    <definedName name="E13P" localSheetId="61">#REF!</definedName>
    <definedName name="E14M" localSheetId="61">#REF!</definedName>
    <definedName name="E14P" localSheetId="61">#REF!</definedName>
    <definedName name="E15M" localSheetId="61">#REF!</definedName>
    <definedName name="E15P" localSheetId="61">#REF!</definedName>
    <definedName name="E16M" localSheetId="61">#REF!</definedName>
    <definedName name="E16P" localSheetId="61">#REF!</definedName>
    <definedName name="E17M" localSheetId="61">#REF!</definedName>
    <definedName name="E17P" localSheetId="61">#REF!</definedName>
    <definedName name="E18M" localSheetId="61">#REF!</definedName>
    <definedName name="E18P" localSheetId="61">#REF!</definedName>
    <definedName name="E19M" localSheetId="61">#REF!</definedName>
    <definedName name="E19P" localSheetId="61">#REF!</definedName>
    <definedName name="E1E" localSheetId="61">#REF!</definedName>
    <definedName name="E1M" localSheetId="61">#REF!</definedName>
    <definedName name="E1P" localSheetId="61">#REF!</definedName>
    <definedName name="E20M" localSheetId="61">#REF!</definedName>
    <definedName name="E20P" localSheetId="61">#REF!</definedName>
    <definedName name="E21M" localSheetId="61">#REF!</definedName>
    <definedName name="E21P" localSheetId="61">#REF!</definedName>
    <definedName name="E22M" localSheetId="61">#REF!</definedName>
    <definedName name="E22P" localSheetId="61">#REF!</definedName>
    <definedName name="E23M" localSheetId="61">#REF!</definedName>
    <definedName name="E23P" localSheetId="61">#REF!</definedName>
    <definedName name="E24M" localSheetId="61">#REF!</definedName>
    <definedName name="E24P" localSheetId="61">#REF!</definedName>
    <definedName name="E26E" localSheetId="61">#REF!</definedName>
    <definedName name="E26M" localSheetId="61">#REF!</definedName>
    <definedName name="E26P" localSheetId="61">#REF!</definedName>
    <definedName name="E27E" localSheetId="61">#REF!</definedName>
    <definedName name="E27M" localSheetId="61">#REF!</definedName>
    <definedName name="E27P" localSheetId="61">#REF!</definedName>
    <definedName name="E28E" localSheetId="61">#REF!</definedName>
    <definedName name="E28M" localSheetId="61">#REF!</definedName>
    <definedName name="E28P" localSheetId="61">#REF!</definedName>
    <definedName name="E29M" localSheetId="61">#REF!</definedName>
    <definedName name="E29P" localSheetId="61">#REF!</definedName>
    <definedName name="E2E" localSheetId="61">#REF!</definedName>
    <definedName name="E2M" localSheetId="61">#REF!</definedName>
    <definedName name="E2P" localSheetId="61">#REF!</definedName>
    <definedName name="E30M" localSheetId="61">#REF!</definedName>
    <definedName name="E30P" localSheetId="61">#REF!</definedName>
    <definedName name="E35M" localSheetId="61">#REF!</definedName>
    <definedName name="E35P" localSheetId="61">#REF!</definedName>
    <definedName name="E3P" localSheetId="61">#REF!</definedName>
    <definedName name="E43M" localSheetId="61">#REF!</definedName>
    <definedName name="E43P" localSheetId="61">#REF!</definedName>
    <definedName name="E44M" localSheetId="61">#REF!</definedName>
    <definedName name="E44P" localSheetId="61">#REF!</definedName>
    <definedName name="E45M" localSheetId="61">#REF!</definedName>
    <definedName name="E45P" localSheetId="61">#REF!</definedName>
    <definedName name="E46M" localSheetId="61">#REF!</definedName>
    <definedName name="E46P" localSheetId="61">#REF!</definedName>
    <definedName name="E47M" localSheetId="61">#REF!</definedName>
    <definedName name="E47P" localSheetId="61">#REF!</definedName>
    <definedName name="E49M" localSheetId="61">#REF!</definedName>
    <definedName name="E49P" localSheetId="61">#REF!</definedName>
    <definedName name="E4M" localSheetId="61">#REF!</definedName>
    <definedName name="E4P" localSheetId="61">#REF!</definedName>
    <definedName name="E50M" localSheetId="61">#REF!</definedName>
    <definedName name="E50P" localSheetId="61">#REF!</definedName>
    <definedName name="E51E" localSheetId="61">#REF!</definedName>
    <definedName name="E5M" localSheetId="61">#REF!</definedName>
    <definedName name="E5P" localSheetId="61">#REF!</definedName>
    <definedName name="E6M" localSheetId="61">#REF!</definedName>
    <definedName name="E6P" localSheetId="61">#REF!</definedName>
    <definedName name="E7M" localSheetId="61">#REF!</definedName>
    <definedName name="E7P" localSheetId="61">#REF!</definedName>
    <definedName name="E8M" localSheetId="61">#REF!</definedName>
    <definedName name="E8P" localSheetId="61">#REF!</definedName>
    <definedName name="E9M" localSheetId="61">#REF!</definedName>
    <definedName name="E9P" localSheetId="61">#REF!</definedName>
    <definedName name="eee" localSheetId="61" hidden="1">#REF!</definedName>
    <definedName name="Exchange_Rate" localSheetId="61">#REF!</definedName>
    <definedName name="Extract_MI" localSheetId="61">#REF!</definedName>
    <definedName name="fact" localSheetId="61">#REF!</definedName>
    <definedName name="FD" localSheetId="61">#REF!</definedName>
    <definedName name="FEEL" localSheetId="61">#REF!</definedName>
    <definedName name="fjkf" localSheetId="61">#REF!</definedName>
    <definedName name="Form" localSheetId="61">#REF!</definedName>
    <definedName name="fvdsa" localSheetId="61">#REF!</definedName>
    <definedName name="fwk" localSheetId="61">#REF!</definedName>
    <definedName name="GAE_JANG_GONG" localSheetId="61">#REF!</definedName>
    <definedName name="GEMCO" localSheetId="61" hidden="1">#REF!</definedName>
    <definedName name="gfdgdgdf" localSheetId="61">#REF!</definedName>
    <definedName name="gfggfr" localSheetId="61">#REF!</definedName>
    <definedName name="GG" localSheetId="61">#REF!</definedName>
    <definedName name="GGGG" localSheetId="61">#REF!</definedName>
    <definedName name="gh" localSheetId="61">#REF!</definedName>
    <definedName name="GI_GAE_SUL_CHI_GONG" localSheetId="61">#REF!</definedName>
    <definedName name="GJ" localSheetId="61">#REF!</definedName>
    <definedName name="gjj" localSheetId="61">#REF!</definedName>
    <definedName name="GK" localSheetId="61">#REF!</definedName>
    <definedName name="GONGCODE" localSheetId="61">#REF!</definedName>
    <definedName name="grew" localSheetId="61" hidden="1">#REF!</definedName>
    <definedName name="Gtb" localSheetId="61">#REF!</definedName>
    <definedName name="gtbtt" localSheetId="61">#REF!</definedName>
    <definedName name="GUMAK" localSheetId="61">#REF!</definedName>
    <definedName name="Gxl" localSheetId="61">#REF!</definedName>
    <definedName name="gxltt" localSheetId="61">#REF!</definedName>
    <definedName name="GY" localSheetId="61">#REF!</definedName>
    <definedName name="H1L" localSheetId="61">#REF!</definedName>
    <definedName name="H1R" localSheetId="61">#REF!</definedName>
    <definedName name="H1WL" localSheetId="61">#REF!</definedName>
    <definedName name="H1WR" localSheetId="61">#REF!</definedName>
    <definedName name="H2L" localSheetId="61">#REF!</definedName>
    <definedName name="H2R" localSheetId="61">#REF!</definedName>
    <definedName name="H2WL" localSheetId="61">#REF!</definedName>
    <definedName name="H2WR" localSheetId="61">#REF!</definedName>
    <definedName name="H3L" localSheetId="61">#REF!</definedName>
    <definedName name="H3R" localSheetId="61">#REF!</definedName>
    <definedName name="H3WL" localSheetId="61">#REF!</definedName>
    <definedName name="H3WR" localSheetId="61">#REF!</definedName>
    <definedName name="H4L" localSheetId="61">#REF!</definedName>
    <definedName name="H4R" localSheetId="61">#REF!</definedName>
    <definedName name="H5L" localSheetId="61">#REF!</definedName>
    <definedName name="H5R" localSheetId="61">#REF!</definedName>
    <definedName name="H6L" localSheetId="61">#REF!</definedName>
    <definedName name="H6R" localSheetId="61">#REF!</definedName>
    <definedName name="H7L" localSheetId="61">#REF!</definedName>
    <definedName name="H7R" localSheetId="61">#REF!</definedName>
    <definedName name="H9A" localSheetId="61">#REF!</definedName>
    <definedName name="HAF" localSheetId="61">#REF!</definedName>
    <definedName name="han" localSheetId="61" hidden="1">#REF!</definedName>
    <definedName name="hanliangbiao" localSheetId="61">#REF!</definedName>
    <definedName name="hardwar" localSheetId="61" hidden="1">#REF!</definedName>
    <definedName name="HBV" localSheetId="61">#REF!</definedName>
    <definedName name="HCR" localSheetId="61">#REF!</definedName>
    <definedName name="HDSVP" localSheetId="61">#REF!</definedName>
    <definedName name="HHAF" localSheetId="61">#REF!</definedName>
    <definedName name="HHMF" localSheetId="61">#REF!</definedName>
    <definedName name="HL" localSheetId="61">#REF!</definedName>
    <definedName name="HMF" localSheetId="61">#REF!</definedName>
    <definedName name="HMOTOR" localSheetId="61">#REF!</definedName>
    <definedName name="HPUMP" localSheetId="61">#REF!</definedName>
    <definedName name="HR" localSheetId="61">#REF!</definedName>
    <definedName name="HSH" localSheetId="61">#REF!</definedName>
    <definedName name="HSV" localSheetId="61">#REF!</definedName>
    <definedName name="htb" localSheetId="61">#REF!</definedName>
    <definedName name="hts" localSheetId="61">#REF!</definedName>
    <definedName name="HVAFP" localSheetId="61">#REF!</definedName>
    <definedName name="HVMF" localSheetId="61">#REF!</definedName>
    <definedName name="HWEI" localSheetId="61">#REF!</definedName>
    <definedName name="HWL" localSheetId="61">#REF!</definedName>
    <definedName name="HWR" localSheetId="61">#REF!</definedName>
    <definedName name="i" localSheetId="61">#REF!</definedName>
    <definedName name="ID" localSheetId="61">#REF!,#REF!</definedName>
    <definedName name="JA" localSheetId="61">#REF!</definedName>
    <definedName name="JE_GWAN_GONG" localSheetId="61">#REF!</definedName>
    <definedName name="jg" localSheetId="61">#REF!</definedName>
    <definedName name="jhjyg" localSheetId="61">#REF!</definedName>
    <definedName name="JK" localSheetId="61">#REF!</definedName>
    <definedName name="JUNG_GI_UN_JUN" localSheetId="61">#REF!</definedName>
    <definedName name="kim" localSheetId="61">#REF!</definedName>
    <definedName name="KJ" localSheetId="61">#REF!</definedName>
    <definedName name="kjjh" localSheetId="61">#REF!</definedName>
    <definedName name="kk" localSheetId="61" hidden="1">#REF!</definedName>
    <definedName name="LA" localSheetId="61">#REF!</definedName>
    <definedName name="Labor_Cost" localSheetId="61">#REF!</definedName>
    <definedName name="lf" localSheetId="61">#REF!</definedName>
    <definedName name="lll" localSheetId="61">#REF!</definedName>
    <definedName name="lllllll" localSheetId="61">#REF!</definedName>
    <definedName name="LMO" localSheetId="61">#REF!</definedName>
    <definedName name="LPI" localSheetId="61">#REF!</definedName>
    <definedName name="LSH" localSheetId="61">#REF!</definedName>
    <definedName name="Material" localSheetId="61">#REF!</definedName>
    <definedName name="MD" localSheetId="61">#REF!</definedName>
    <definedName name="MOK_DO_GONG" localSheetId="61">#REF!</definedName>
    <definedName name="MOK_GONG" localSheetId="61">#REF!</definedName>
    <definedName name="MONEY" localSheetId="61">#REF!,#REF!</definedName>
    <definedName name="MOTOR" localSheetId="61">#REF!</definedName>
    <definedName name="ms" localSheetId="61">#REF!</definedName>
    <definedName name="msc" localSheetId="61">#REF!</definedName>
    <definedName name="n" localSheetId="61" hidden="1">#REF!</definedName>
    <definedName name="N1S" localSheetId="61">#REF!</definedName>
    <definedName name="N2S" localSheetId="61">#REF!</definedName>
    <definedName name="N3S" localSheetId="61">#REF!</definedName>
    <definedName name="NAME" localSheetId="61">#REF!</definedName>
    <definedName name="NDO" localSheetId="61">#REF!</definedName>
    <definedName name="NK" localSheetId="61">#REF!</definedName>
    <definedName name="NO" localSheetId="61">#REF!</definedName>
    <definedName name="NPI" localSheetId="61">#REF!</definedName>
    <definedName name="ns" localSheetId="61">#REF!</definedName>
    <definedName name="NSH" localSheetId="61">#REF!</definedName>
    <definedName name="NSO" localSheetId="61">#REF!</definedName>
    <definedName name="o" localSheetId="61">#REF!</definedName>
    <definedName name="OOO" localSheetId="61">#REF!</definedName>
    <definedName name="p_all" localSheetId="61">#REF!</definedName>
    <definedName name="Pad_1" localSheetId="61">#REF!</definedName>
    <definedName name="PC_Pile" localSheetId="61">#REF!</definedName>
    <definedName name="Period_Const" localSheetId="61">#REF!</definedName>
    <definedName name="Pile_Driving" localSheetId="61">#REF!</definedName>
    <definedName name="PLANT_BAE_GWAN_GONG" localSheetId="61">#REF!</definedName>
    <definedName name="PLANT_GI_GAE_SUL_CHI_GONG" localSheetId="61">#REF!</definedName>
    <definedName name="PLANT_JE_GWAN_GONG" localSheetId="61">#REF!</definedName>
    <definedName name="PLANT_JUN_GONG" localSheetId="61">#REF!</definedName>
    <definedName name="PLANT_YONG_JUB_GONG" localSheetId="61">#REF!</definedName>
    <definedName name="plast" localSheetId="61">#REF!</definedName>
    <definedName name="PPP" localSheetId="61">#REF!</definedName>
    <definedName name="pps" localSheetId="61">#REF!</definedName>
    <definedName name="PRICE" localSheetId="61">#REF!</definedName>
    <definedName name="PRIN_TITLES" localSheetId="61">#REF!</definedName>
    <definedName name="Print_Area\C" localSheetId="61">#REF!</definedName>
    <definedName name="Print_Area_MI" localSheetId="61">#REF!</definedName>
    <definedName name="PRINT_AREA_MI1" localSheetId="61">#REF!</definedName>
    <definedName name="_xlnm.Print_Titles" localSheetId="61">#REF!</definedName>
    <definedName name="Print_Titles_MI" localSheetId="61">#REF!</definedName>
    <definedName name="PRINT_TITLES_MI1" localSheetId="61">#REF!</definedName>
    <definedName name="ps" localSheetId="61">#REF!</definedName>
    <definedName name="PUMP" localSheetId="61">#REF!</definedName>
    <definedName name="QQQ" localSheetId="61">#REF!</definedName>
    <definedName name="RATE" localSheetId="61">#REF!</definedName>
    <definedName name="Rebar" localSheetId="61">#REF!</definedName>
    <definedName name="Recorder" localSheetId="61" hidden="1">#REF!</definedName>
    <definedName name="RIBET_GONG" localSheetId="61">#REF!</definedName>
    <definedName name="RRR" localSheetId="61">#REF!</definedName>
    <definedName name="s" localSheetId="61">#REF!</definedName>
    <definedName name="sd" localSheetId="61">#REF!</definedName>
    <definedName name="sdg" localSheetId="61" hidden="1">#REF!</definedName>
    <definedName name="sdsss" localSheetId="61">#REF!</definedName>
    <definedName name="SEQCODE" localSheetId="61">#REF!</definedName>
    <definedName name="SFSDFS" localSheetId="61">#REF!</definedName>
    <definedName name="SK" localSheetId="61">#REF!</definedName>
    <definedName name="SKE" localSheetId="61">#REF!</definedName>
    <definedName name="Slab_Connect" localSheetId="61">#REF!</definedName>
    <definedName name="sort" localSheetId="61">#REF!</definedName>
    <definedName name="sort2" localSheetId="61">#REF!</definedName>
    <definedName name="SP" localSheetId="61">#REF!</definedName>
    <definedName name="SPEC" localSheetId="61">#REF!</definedName>
    <definedName name="Story_Total" localSheetId="61">#REF!</definedName>
    <definedName name="Struct_Type" localSheetId="61">#REF!</definedName>
    <definedName name="SUMMARY" localSheetId="61" hidden="1">#REF!</definedName>
    <definedName name="SUMMARYT" localSheetId="61" hidden="1">#REF!</definedName>
    <definedName name="SV" localSheetId="61">#REF!</definedName>
    <definedName name="SWL" localSheetId="61">#REF!</definedName>
    <definedName name="SWR" localSheetId="61">#REF!</definedName>
    <definedName name="T10M" localSheetId="61">#REF!</definedName>
    <definedName name="T10P" localSheetId="61">#REF!</definedName>
    <definedName name="T11M" localSheetId="61">#REF!</definedName>
    <definedName name="T11P" localSheetId="61">#REF!</definedName>
    <definedName name="T12M" localSheetId="61">#REF!</definedName>
    <definedName name="T12P" localSheetId="61">#REF!</definedName>
    <definedName name="T13M" localSheetId="61">#REF!</definedName>
    <definedName name="T13P" localSheetId="61">#REF!</definedName>
    <definedName name="T14M" localSheetId="61">#REF!</definedName>
    <definedName name="T14P" localSheetId="61">#REF!</definedName>
    <definedName name="T15M" localSheetId="61">#REF!</definedName>
    <definedName name="T15P" localSheetId="61">#REF!</definedName>
    <definedName name="T16M" localSheetId="61">#REF!</definedName>
    <definedName name="T16P" localSheetId="61">#REF!</definedName>
    <definedName name="T17M" localSheetId="61">#REF!</definedName>
    <definedName name="T17P" localSheetId="61">#REF!</definedName>
    <definedName name="T18M" localSheetId="61">#REF!</definedName>
    <definedName name="T18P" localSheetId="61">#REF!</definedName>
    <definedName name="T19M" localSheetId="61">#REF!</definedName>
    <definedName name="T19P" localSheetId="61">#REF!</definedName>
    <definedName name="T1E" localSheetId="61">#REF!</definedName>
    <definedName name="T1M" localSheetId="61">#REF!</definedName>
    <definedName name="T1P" localSheetId="61">#REF!</definedName>
    <definedName name="T1S" localSheetId="61">#REF!</definedName>
    <definedName name="T20M" localSheetId="61">#REF!</definedName>
    <definedName name="T20P" localSheetId="61">#REF!</definedName>
    <definedName name="T21M" localSheetId="61">#REF!</definedName>
    <definedName name="T21P" localSheetId="61">#REF!</definedName>
    <definedName name="T22E" localSheetId="61">#REF!</definedName>
    <definedName name="T23M" localSheetId="61">#REF!</definedName>
    <definedName name="T23P" localSheetId="61">#REF!</definedName>
    <definedName name="T24M" localSheetId="61">#REF!</definedName>
    <definedName name="T24P" localSheetId="61">#REF!</definedName>
    <definedName name="T2E" localSheetId="61">#REF!</definedName>
    <definedName name="T2M" localSheetId="61">#REF!</definedName>
    <definedName name="T2P" localSheetId="61">#REF!</definedName>
    <definedName name="T2S" localSheetId="61">#REF!</definedName>
    <definedName name="T3P" localSheetId="61">#REF!</definedName>
    <definedName name="T3S" localSheetId="61">#REF!</definedName>
    <definedName name="T4M" localSheetId="61">#REF!</definedName>
    <definedName name="T4P" localSheetId="61">#REF!</definedName>
    <definedName name="T5M" localSheetId="61">#REF!</definedName>
    <definedName name="T5P" localSheetId="61">#REF!</definedName>
    <definedName name="T6M" localSheetId="61">#REF!</definedName>
    <definedName name="T6P" localSheetId="61">#REF!</definedName>
    <definedName name="T7M" localSheetId="61">#REF!</definedName>
    <definedName name="T7P" localSheetId="61">#REF!</definedName>
    <definedName name="T8M" localSheetId="61">#REF!</definedName>
    <definedName name="T8P" localSheetId="61">#REF!</definedName>
    <definedName name="T9M" localSheetId="61">#REF!</definedName>
    <definedName name="T9P" localSheetId="61">#REF!</definedName>
    <definedName name="TITLE" localSheetId="61">#REF!</definedName>
    <definedName name="TK_BYUL_IN_BU" localSheetId="61">#REF!</definedName>
    <definedName name="TMO" localSheetId="61">#REF!</definedName>
    <definedName name="Total_Floor_Area" localSheetId="61">#REF!</definedName>
    <definedName name="tr" localSheetId="61" hidden="1">#REF!</definedName>
    <definedName name="TT" localSheetId="61">#REF!</definedName>
    <definedName name="TTT" localSheetId="61">#REF!</definedName>
    <definedName name="tuchal" localSheetId="61">#REF!</definedName>
    <definedName name="TW" localSheetId="61">#REF!</definedName>
    <definedName name="TWL" localSheetId="61">#REF!</definedName>
    <definedName name="TWR" localSheetId="61">#REF!</definedName>
    <definedName name="TYPE" localSheetId="61">#REF!</definedName>
    <definedName name="TYPEEA" localSheetId="61">#REF!</definedName>
    <definedName name="UNIT" localSheetId="61">#REF!</definedName>
    <definedName name="VAFP" localSheetId="61">#REF!</definedName>
    <definedName name="VBV" localSheetId="61">#REF!</definedName>
    <definedName name="VCR" localSheetId="61">#REF!</definedName>
    <definedName name="VDSVP" localSheetId="61">#REF!</definedName>
    <definedName name="VHAF" localSheetId="61">#REF!</definedName>
    <definedName name="VHMF" localSheetId="61">#REF!</definedName>
    <definedName name="VMF" localSheetId="61">#REF!</definedName>
    <definedName name="VMOTOR" localSheetId="61">#REF!</definedName>
    <definedName name="VPUMP" localSheetId="61">#REF!</definedName>
    <definedName name="VSV" localSheetId="61">#REF!</definedName>
    <definedName name="VVAFP" localSheetId="61">#REF!</definedName>
    <definedName name="VVMF" localSheetId="61">#REF!</definedName>
    <definedName name="VVV" localSheetId="61">#REF!</definedName>
    <definedName name="VWEI" localSheetId="61">#REF!</definedName>
    <definedName name="w" localSheetId="61">#REF!</definedName>
    <definedName name="WEI" localSheetId="61">#REF!</definedName>
    <definedName name="Work_Description" localSheetId="61">#REF!</definedName>
    <definedName name="WSO" localSheetId="61">#REF!</definedName>
    <definedName name="WW" localSheetId="61">#REF!</definedName>
    <definedName name="X9701D_일위대가_List" localSheetId="61">#REF!</definedName>
    <definedName name="XA" localSheetId="61">#REF!</definedName>
    <definedName name="XS" localSheetId="61">#REF!</definedName>
    <definedName name="xx" localSheetId="61" hidden="1">#REF!</definedName>
    <definedName name="xxx" localSheetId="61" hidden="1">#REF!</definedName>
    <definedName name="XZ" localSheetId="61">#REF!</definedName>
    <definedName name="YONG_JUB_GONG" localSheetId="61">#REF!</definedName>
    <definedName name="YOO" localSheetId="61">#REF!</definedName>
    <definedName name="yoo10" localSheetId="61">#REF!</definedName>
    <definedName name="yoo2" localSheetId="61">#REF!</definedName>
    <definedName name="yoo3" localSheetId="61">#REF!</definedName>
    <definedName name="yoo4" localSheetId="61">#REF!</definedName>
    <definedName name="YOO5" localSheetId="61">#REF!</definedName>
    <definedName name="YOO6" localSheetId="61">#REF!</definedName>
    <definedName name="YOO7" localSheetId="61">#REF!</definedName>
    <definedName name="yoo8" localSheetId="61">#REF!</definedName>
    <definedName name="YOO9" localSheetId="61">#REF!</definedName>
    <definedName name="YOON" localSheetId="61">#REF!</definedName>
    <definedName name="YOON2" localSheetId="61">#REF!</definedName>
    <definedName name="YOON3" localSheetId="61">#REF!</definedName>
    <definedName name="YOON4" localSheetId="61">#REF!</definedName>
    <definedName name="Z" localSheetId="61">#REF!</definedName>
    <definedName name="Z_0E9FE9F8_6DD2_48FC_9AB4_8E7C3E14C436_.wvu.PrintArea" localSheetId="61" hidden="1">#REF!</definedName>
    <definedName name="Z_0E9FE9F8_6DD2_48FC_9AB4_8E7C3E14C436_.wvu.PrintTitles" localSheetId="61" hidden="1">#REF!</definedName>
    <definedName name="Z6_" localSheetId="61">#REF!</definedName>
    <definedName name="ㄱㅈㅎ" localSheetId="61" hidden="1">#REF!</definedName>
    <definedName name="가실행" localSheetId="61">#REF!</definedName>
    <definedName name="간접노무비" localSheetId="61">#REF!</definedName>
    <definedName name="간접노무비요율" localSheetId="61">#REF!</definedName>
    <definedName name="간접노무비표" localSheetId="61">#REF!</definedName>
    <definedName name="갈빌1호" localSheetId="61">#REF!</definedName>
    <definedName name="갈빌2호" localSheetId="61">#REF!</definedName>
    <definedName name="갈빌3호" localSheetId="61">#REF!</definedName>
    <definedName name="개산분" localSheetId="61">#REF!</definedName>
    <definedName name="견" localSheetId="61">#REF!,#REF!</definedName>
    <definedName name="견적품의" localSheetId="61">#REF!</definedName>
    <definedName name="경비" localSheetId="61">#REF!</definedName>
    <definedName name="경비1" localSheetId="61" hidden="1">#REF!</definedName>
    <definedName name="경비합" localSheetId="61">#REF!</definedName>
    <definedName name="경상비" localSheetId="61">#REF!</definedName>
    <definedName name="공구" localSheetId="61">#REF!</definedName>
    <definedName name="공구손료" localSheetId="61">#REF!</definedName>
    <definedName name="공급가액" localSheetId="61">#REF!</definedName>
    <definedName name="공사명" localSheetId="61">#REF!</definedName>
    <definedName name="공사비" localSheetId="61">#REF!</definedName>
    <definedName name="공사원가" localSheetId="61">#REF!</definedName>
    <definedName name="공종" localSheetId="61">#REF!</definedName>
    <definedName name="공종갯수" localSheetId="61">#REF!</definedName>
    <definedName name="관급" localSheetId="61">#REF!,#REF!,#REF!</definedName>
    <definedName name="관급액" localSheetId="61">#REF!</definedName>
    <definedName name="관급자재대" localSheetId="61">#REF!</definedName>
    <definedName name="관급자재비" localSheetId="61">#REF!</definedName>
    <definedName name="관로연장거리" localSheetId="61">#REF!</definedName>
    <definedName name="관정지반고" localSheetId="61">#REF!</definedName>
    <definedName name="구산갑지" localSheetId="61" hidden="1">#REF!</definedName>
    <definedName name="군산" localSheetId="61">#REF!</definedName>
    <definedName name="군유1" localSheetId="61">#REF!</definedName>
    <definedName name="군유2" localSheetId="61">#REF!</definedName>
    <definedName name="군유3" localSheetId="61">#REF!</definedName>
    <definedName name="군유4" localSheetId="61">#REF!</definedName>
    <definedName name="군유5" localSheetId="61">#REF!</definedName>
    <definedName name="군유6" localSheetId="61">#REF!</definedName>
    <definedName name="군유7" localSheetId="61">#REF!</definedName>
    <definedName name="규격수" localSheetId="61">#REF!</definedName>
    <definedName name="기준" localSheetId="61">#REF!</definedName>
    <definedName name="기초데이타" localSheetId="61">#REF!</definedName>
    <definedName name="기초액" localSheetId="61">#REF!</definedName>
    <definedName name="기타경비" localSheetId="61">#REF!</definedName>
    <definedName name="기타경비요율" localSheetId="61">#REF!</definedName>
    <definedName name="기타경비표" localSheetId="61">#REF!</definedName>
    <definedName name="地" localSheetId="61">#REF!</definedName>
    <definedName name="附加赛" localSheetId="61">#REF!</definedName>
    <definedName name="概算表" localSheetId="61">#REF!</definedName>
    <definedName name="管理费" localSheetId="61">#REF!</definedName>
    <definedName name="ㄴ" localSheetId="61">#REF!</definedName>
    <definedName name="ㄴㄱㄹ" localSheetId="61" hidden="1">#REF!</definedName>
    <definedName name="ㄴㄴ" localSheetId="61">#REF!</definedName>
    <definedName name="ㄴㄴㄴ" localSheetId="61">#REF!</definedName>
    <definedName name="ㄴㄴㄴㄴ" localSheetId="61">#REF!</definedName>
    <definedName name="ㄴㄴㄴㄴㄴ" localSheetId="61">#REF!</definedName>
    <definedName name="ㄴㅁ" localSheetId="61" hidden="1">#REF!</definedName>
    <definedName name="나." localSheetId="61">#REF!</definedName>
    <definedName name="나야" localSheetId="61">#REF!</definedName>
    <definedName name="남산1호" localSheetId="61">#REF!</definedName>
    <definedName name="남산2호" localSheetId="61">#REF!</definedName>
    <definedName name="내고" localSheetId="61">#REF!</definedName>
    <definedName name="내역서" localSheetId="61">#REF!</definedName>
    <definedName name="哈哈" localSheetId="61">#REF!</definedName>
    <definedName name="好" localSheetId="61">#REF!</definedName>
    <definedName name="呵呵" localSheetId="61">#REF!</definedName>
    <definedName name="노곡1호" localSheetId="61">#REF!</definedName>
    <definedName name="노곡2호" localSheetId="61">#REF!</definedName>
    <definedName name="노곡3호" localSheetId="61">#REF!</definedName>
    <definedName name="노곡4호" localSheetId="61">#REF!</definedName>
    <definedName name="노무비" localSheetId="61">#REF!</definedName>
    <definedName name="노무비합" localSheetId="61">#REF!</definedName>
    <definedName name="노부비" localSheetId="61">#REF!</definedName>
    <definedName name="노임" localSheetId="61">#REF!</definedName>
    <definedName name="농원1호" localSheetId="61">#REF!</definedName>
    <definedName name="농원2호" localSheetId="61">#REF!</definedName>
    <definedName name="다." localSheetId="61">#REF!</definedName>
    <definedName name="단가" localSheetId="61">#REF!</definedName>
    <definedName name="단가2" localSheetId="61">#REF!,#REF!</definedName>
    <definedName name="단가비교표" localSheetId="61">#REF!,#REF!</definedName>
    <definedName name="단가산출" localSheetId="61">#REF!</definedName>
    <definedName name="단가적용표" localSheetId="61">#REF!</definedName>
    <definedName name="대가" localSheetId="61">#REF!,#REF!</definedName>
    <definedName name="대구" localSheetId="61">#REF!</definedName>
    <definedName name="덕산1호" localSheetId="61">#REF!</definedName>
    <definedName name="덕산2호" localSheetId="61">#REF!</definedName>
    <definedName name="덕산3호" localSheetId="61">#REF!</definedName>
    <definedName name="덕산4호" localSheetId="61">#REF!</definedName>
    <definedName name="덕전1호" localSheetId="61">#REF!</definedName>
    <definedName name="덕전2호" localSheetId="61">#REF!</definedName>
    <definedName name="덕전3호" localSheetId="61">#REF!</definedName>
    <definedName name="덕지1호" localSheetId="61">#REF!</definedName>
    <definedName name="덕천1호" localSheetId="61">#REF!</definedName>
    <definedName name="덕천2호" localSheetId="61">#REF!</definedName>
    <definedName name="덕천3호" localSheetId="61">#REF!</definedName>
    <definedName name="덕천4호" localSheetId="61">#REF!</definedName>
    <definedName name="利润" localSheetId="61">#REF!</definedName>
    <definedName name="도공100미" localSheetId="61">#REF!</definedName>
    <definedName name="도공100억" localSheetId="61">#REF!</definedName>
    <definedName name="도급공사" localSheetId="61">#REF!</definedName>
    <definedName name="도급공사비" localSheetId="61">#REF!</definedName>
    <definedName name="도급예산액" localSheetId="61">#REF!</definedName>
    <definedName name="도급예상액" localSheetId="61">#REF!</definedName>
    <definedName name="도장면적" localSheetId="61">#REF!</definedName>
    <definedName name="도장면적가공" localSheetId="61">#REF!</definedName>
    <definedName name="도장면적가공1" localSheetId="61">#REF!</definedName>
    <definedName name="동두천" localSheetId="61">#REF!</definedName>
    <definedName name="두기1" localSheetId="61">#REF!</definedName>
    <definedName name="두기1호" localSheetId="61">#REF!</definedName>
    <definedName name="두기2" localSheetId="61">#REF!</definedName>
    <definedName name="두기2호" localSheetId="61">#REF!</definedName>
    <definedName name="두기3" localSheetId="61">#REF!</definedName>
    <definedName name="두기3호" localSheetId="61">#REF!</definedName>
    <definedName name="你好" localSheetId="61">#REF!</definedName>
    <definedName name="飘窗" localSheetId="61">#REF!</definedName>
    <definedName name="ㄹ" localSheetId="61">#REF!</definedName>
    <definedName name="ㄹㄹ" localSheetId="61">#REF!</definedName>
    <definedName name="ㄹㄹㄹ" localSheetId="61">#REF!</definedName>
    <definedName name="ㄹㄹㄹㄹ" localSheetId="61">#REF!</definedName>
    <definedName name="ㄹㄹㄹㄹㄹ" localSheetId="61">#REF!</definedName>
    <definedName name="ㄹㄹㄹㄹㄹㄹ" localSheetId="61">#REF!</definedName>
    <definedName name="ㄹㄹㄹㄹㄹㄹㄹ" localSheetId="61">#REF!</definedName>
    <definedName name="ㄹㄹㄹㄹㄹㄹㄹㄹㄹㄹㄹ" localSheetId="61">#REF!</definedName>
    <definedName name="ㄹㄹㄹㄹㄹㄹㄹㄹㄹㄹㄹㄹㄹㄹㄹ" localSheetId="61">#REF!</definedName>
    <definedName name="ㄹ호" localSheetId="61" hidden="1">#REF!</definedName>
    <definedName name="设计费" localSheetId="61">#REF!</definedName>
    <definedName name="税收" localSheetId="61">#REF!</definedName>
    <definedName name="ㅁㄴ" localSheetId="61" hidden="1">#REF!</definedName>
    <definedName name="ㅁㅁㅁ" localSheetId="61">#REF!</definedName>
    <definedName name="ㅁㅁㅁㅁㅁㅁ" localSheetId="61" hidden="1">#REF!</definedName>
    <definedName name="ㅁㅇ" localSheetId="61">#REF!</definedName>
    <definedName name="外委加工.dbf" localSheetId="61">#REF!</definedName>
    <definedName name="멘트" localSheetId="61">#REF!</definedName>
    <definedName name="모래" localSheetId="61">#REF!</definedName>
    <definedName name="모래1" localSheetId="61">#REF!</definedName>
    <definedName name="무농1호" localSheetId="61">#REF!</definedName>
    <definedName name="무농2호" localSheetId="61">#REF!</definedName>
    <definedName name="박경희" localSheetId="61">#REF!</definedName>
    <definedName name="번들1호" localSheetId="61">#REF!</definedName>
    <definedName name="번들2호" localSheetId="61">#REF!</definedName>
    <definedName name="번들3호" localSheetId="61">#REF!</definedName>
    <definedName name="부가가치세" localSheetId="61">#REF!</definedName>
    <definedName name="부가가치세요율" localSheetId="61">#REF!</definedName>
    <definedName name="부가가치표" localSheetId="61">#REF!</definedName>
    <definedName name="부대" localSheetId="61">#REF!</definedName>
    <definedName name="부대내역비교" localSheetId="61">#REF!</definedName>
    <definedName name="부대사항" localSheetId="61">#REF!</definedName>
    <definedName name="분석" localSheetId="61">#REF!</definedName>
    <definedName name="비계" localSheetId="61">#REF!</definedName>
    <definedName name="비교표2" localSheetId="61" hidden="1">#REF!</definedName>
    <definedName name="비목1" localSheetId="61">#REF!</definedName>
    <definedName name="비목2" localSheetId="61">#REF!</definedName>
    <definedName name="비목3" localSheetId="61">#REF!</definedName>
    <definedName name="비목4" localSheetId="61">#REF!</definedName>
    <definedName name="ㅅㅅ" localSheetId="61">#REF!</definedName>
    <definedName name="사" localSheetId="61" hidden="1">#REF!</definedName>
    <definedName name="산재보험료" localSheetId="61">#REF!</definedName>
    <definedName name="산재보험료요율" localSheetId="61">#REF!</definedName>
    <definedName name="산재보험료표" localSheetId="61">#REF!</definedName>
    <definedName name="산출" localSheetId="61">#REF!</definedName>
    <definedName name="산출경비" localSheetId="61">#REF!</definedName>
    <definedName name="삼" localSheetId="61">#REF!</definedName>
    <definedName name="상림1호" localSheetId="61">#REF!</definedName>
    <definedName name="상림2호" localSheetId="61">#REF!</definedName>
    <definedName name="상림3호" localSheetId="61">#REF!</definedName>
    <definedName name="생사1호" localSheetId="61">#REF!</definedName>
    <definedName name="생사2호" localSheetId="61">#REF!</definedName>
    <definedName name="생사기존" localSheetId="61">#REF!</definedName>
    <definedName name="서울" localSheetId="61">#REF!</definedName>
    <definedName name="선량1호" localSheetId="61">#REF!</definedName>
    <definedName name="선량2호" localSheetId="61">#REF!</definedName>
    <definedName name="선량3호" localSheetId="61">#REF!</definedName>
    <definedName name="선량4호" localSheetId="61">#REF!</definedName>
    <definedName name="선량5호" localSheetId="61">#REF!</definedName>
    <definedName name="설계사" localSheetId="61">#REF!</definedName>
    <definedName name="설계삼" localSheetId="61">#REF!</definedName>
    <definedName name="설계오" localSheetId="61">#REF!</definedName>
    <definedName name="설계육" localSheetId="61">#REF!</definedName>
    <definedName name="설계이" localSheetId="61">#REF!</definedName>
    <definedName name="성산1호" localSheetId="61">#REF!</definedName>
    <definedName name="성산2호" localSheetId="61">#REF!</definedName>
    <definedName name="성산3호" localSheetId="61">#REF!</definedName>
    <definedName name="성산4호" localSheetId="61">#REF!</definedName>
    <definedName name="성산5호" localSheetId="61">#REF!</definedName>
    <definedName name="송수관로구경" localSheetId="61">#REF!</definedName>
    <definedName name="송천1" localSheetId="61">#REF!</definedName>
    <definedName name="송천2" localSheetId="61">#REF!</definedName>
    <definedName name="수중모타1" localSheetId="61">#REF!</definedName>
    <definedName name="수중모타10" localSheetId="61">#REF!</definedName>
    <definedName name="수중모타15" localSheetId="61">#REF!</definedName>
    <definedName name="수중모타2" localSheetId="61">#REF!</definedName>
    <definedName name="수중모타20" localSheetId="61">#REF!</definedName>
    <definedName name="수중모타25" localSheetId="61">#REF!</definedName>
    <definedName name="수중모타3" localSheetId="61">#REF!</definedName>
    <definedName name="수중모타30" localSheetId="61">#REF!</definedName>
    <definedName name="수중모타5" localSheetId="61">#REF!</definedName>
    <definedName name="수중모타7.5" localSheetId="61">#REF!</definedName>
    <definedName name="수중모터펌프단가" localSheetId="61">#REF!</definedName>
    <definedName name="수중케이블단가" localSheetId="61">#REF!</definedName>
    <definedName name="수행능력" localSheetId="61">#REF!</definedName>
    <definedName name="순공사비" localSheetId="61">#REF!</definedName>
    <definedName name="순공사원가" localSheetId="61">#REF!</definedName>
    <definedName name="시" localSheetId="61">#REF!</definedName>
    <definedName name="신성1" localSheetId="61">#REF!</definedName>
    <definedName name="신성2" localSheetId="61">#REF!</definedName>
    <definedName name="신성3" localSheetId="61">#REF!</definedName>
    <definedName name="신성4" localSheetId="61">#REF!</definedName>
    <definedName name="신성5" localSheetId="61">#REF!</definedName>
    <definedName name="신성6" localSheetId="61">#REF!</definedName>
    <definedName name="신성7" localSheetId="61">#REF!</definedName>
    <definedName name="신흥1호" localSheetId="61">#REF!</definedName>
    <definedName name="신흥2호" localSheetId="61">#REF!</definedName>
    <definedName name="실경상" localSheetId="61">#REF!</definedName>
    <definedName name="실행" localSheetId="61">#REF!</definedName>
    <definedName name="실행검토" localSheetId="61" hidden="1">#REF!</definedName>
    <definedName name="실행예상액" localSheetId="61" hidden="1">#REF!</definedName>
    <definedName name="실행집계" localSheetId="61">#REF!</definedName>
    <definedName name="ㅇㄹ" localSheetId="61" hidden="1">#REF!</definedName>
    <definedName name="ㅇㅇ" localSheetId="61">#REF!</definedName>
    <definedName name="ㅇㅇㅇ" localSheetId="61">#REF!</definedName>
    <definedName name="아연도강관단가" localSheetId="61">#REF!</definedName>
    <definedName name="아연도배관단가" localSheetId="61">#REF!</definedName>
    <definedName name="아연도배관자재" localSheetId="61">#REF!</definedName>
    <definedName name="안방1호" localSheetId="61">#REF!</definedName>
    <definedName name="안방2호" localSheetId="61">#REF!</definedName>
    <definedName name="안전관리비" localSheetId="61">#REF!</definedName>
    <definedName name="안전관리비요율" localSheetId="61">#REF!</definedName>
    <definedName name="안전관리비표" localSheetId="61">#REF!</definedName>
    <definedName name="안정수위" localSheetId="61">#REF!</definedName>
    <definedName name="앞들1호" localSheetId="61">#REF!</definedName>
    <definedName name="앞들2호" localSheetId="61">#REF!</definedName>
    <definedName name="양수량" localSheetId="61">#REF!</definedName>
    <definedName name="양식" localSheetId="61">#REF!</definedName>
    <definedName name="업체" localSheetId="61" hidden="1">#REF!</definedName>
    <definedName name="오산" localSheetId="61">#REF!</definedName>
    <definedName name="오주1호" localSheetId="61">#REF!</definedName>
    <definedName name="오주2호" localSheetId="61">#REF!</definedName>
    <definedName name="오주3호" localSheetId="61">#REF!</definedName>
    <definedName name="오주4호" localSheetId="61">#REF!</definedName>
    <definedName name="왕암내역" localSheetId="61">#REF!</definedName>
    <definedName name="요동1호" localSheetId="61">#REF!</definedName>
    <definedName name="요동2호" localSheetId="61">#REF!</definedName>
    <definedName name="용접" localSheetId="61">#REF!</definedName>
    <definedName name="우산" localSheetId="61">#REF!</definedName>
    <definedName name="운반중량산출2" localSheetId="61">#REF!</definedName>
    <definedName name="운암" localSheetId="61">#REF!</definedName>
    <definedName name="운호1호" localSheetId="61">#REF!</definedName>
    <definedName name="운호2호" localSheetId="61">#REF!</definedName>
    <definedName name="운호3호" localSheetId="61">#REF!</definedName>
    <definedName name="울산프랜지" localSheetId="61">#REF!</definedName>
    <definedName name="원가계산명" localSheetId="61">#REF!</definedName>
    <definedName name="원운1호" localSheetId="61">#REF!</definedName>
    <definedName name="원운2호" localSheetId="61">#REF!</definedName>
    <definedName name="육" localSheetId="61">#REF!</definedName>
    <definedName name="육리1호" localSheetId="61">#REF!</definedName>
    <definedName name="육리2호" localSheetId="61">#REF!</definedName>
    <definedName name="은산1호" localSheetId="61">#REF!</definedName>
    <definedName name="은산2호" localSheetId="61">#REF!</definedName>
    <definedName name="은산3호" localSheetId="61">#REF!</definedName>
    <definedName name="은산4호" localSheetId="61">#REF!</definedName>
    <definedName name="의무비" localSheetId="61">#REF!</definedName>
    <definedName name="의정부" localSheetId="61">#REF!</definedName>
    <definedName name="이" localSheetId="61">#REF!</definedName>
    <definedName name="이윤" localSheetId="61">#REF!</definedName>
    <definedName name="이윤요율" localSheetId="61">#REF!</definedName>
    <definedName name="이윤표" localSheetId="61">#REF!</definedName>
    <definedName name="이희선" localSheetId="61">#REF!,#REF!</definedName>
    <definedName name="인공" localSheetId="61">#REF!</definedName>
    <definedName name="인입공사비" localSheetId="61">#REF!</definedName>
    <definedName name="일반관리비" localSheetId="61">#REF!</definedName>
    <definedName name="일반관리비요율" localSheetId="61">#REF!</definedName>
    <definedName name="일반관리비표" localSheetId="61">#REF!</definedName>
    <definedName name="일위" localSheetId="61">#REF!,#REF!</definedName>
    <definedName name="일위대가" localSheetId="61">#REF!</definedName>
    <definedName name="일위목록" localSheetId="61">#REF!</definedName>
    <definedName name="입력란" localSheetId="61">#REF!</definedName>
    <definedName name="입력전체" localSheetId="61">#REF!</definedName>
    <definedName name="입안1호" localSheetId="61">#REF!</definedName>
    <definedName name="입안2호" localSheetId="61">#REF!</definedName>
    <definedName name="입안3호" localSheetId="61">#REF!</definedName>
    <definedName name="입안4호" localSheetId="61">#REF!</definedName>
    <definedName name="입안기존2" localSheetId="61">#REF!</definedName>
    <definedName name="자연수위" localSheetId="61">#REF!</definedName>
    <definedName name="자재" localSheetId="61">#REF!</definedName>
    <definedName name="잡자재비" localSheetId="61">#REF!</definedName>
    <definedName name="장산1" localSheetId="61">#REF!</definedName>
    <definedName name="장산2" localSheetId="61">#REF!</definedName>
    <definedName name="장산3" localSheetId="61">#REF!</definedName>
    <definedName name="장춘" localSheetId="61">#REF!</definedName>
    <definedName name="재료비" localSheetId="61">#REF!</definedName>
    <definedName name="재료비요율" localSheetId="61">#REF!</definedName>
    <definedName name="재료집계3" localSheetId="61">#REF!</definedName>
    <definedName name="저격2" localSheetId="61">#REF!</definedName>
    <definedName name="저수조만수위" localSheetId="61">#REF!</definedName>
    <definedName name="전동기용량" localSheetId="61">#REF!</definedName>
    <definedName name="전선관부속품비" localSheetId="61">#REF!</definedName>
    <definedName name="전장su" localSheetId="61">#REF!</definedName>
    <definedName name="정열범위" localSheetId="61">#REF!</definedName>
    <definedName name="조달예가" localSheetId="61">#REF!</definedName>
    <definedName name="중량" localSheetId="61">#REF!</definedName>
    <definedName name="중량표" localSheetId="61">#REF!</definedName>
    <definedName name="지동" localSheetId="61">#REF!</definedName>
    <definedName name="지질" localSheetId="61">#REF!</definedName>
    <definedName name="지질2" localSheetId="61">#REF!</definedName>
    <definedName name="직접경비" localSheetId="61">#REF!</definedName>
    <definedName name="직접노무비" localSheetId="61">#REF!</definedName>
    <definedName name="직접노무비요율" localSheetId="61">#REF!</definedName>
    <definedName name="직접비" localSheetId="61">#REF!</definedName>
    <definedName name="직접재료비" localSheetId="61">#REF!</definedName>
    <definedName name="직접재료비합" localSheetId="61">#REF!</definedName>
    <definedName name="직종" localSheetId="61">#REF!</definedName>
    <definedName name="직종명" localSheetId="61">#REF!</definedName>
    <definedName name="진석" localSheetId="61">#REF!,#REF!</definedName>
    <definedName name="ㅊ3" localSheetId="61">#REF!</definedName>
    <definedName name="차체2" localSheetId="61">#REF!</definedName>
    <definedName name="착정심도" localSheetId="61">#REF!</definedName>
    <definedName name="철골공" localSheetId="61">#REF!</definedName>
    <definedName name="철목1호" localSheetId="61">#REF!</definedName>
    <definedName name="철목2호" localSheetId="61">#REF!</definedName>
    <definedName name="철목3호" localSheetId="61">#REF!</definedName>
    <definedName name="철목4호" localSheetId="61">#REF!</definedName>
    <definedName name="철콘" localSheetId="61">#REF!</definedName>
    <definedName name="철콘견적" localSheetId="61">#REF!</definedName>
    <definedName name="철콘번호" localSheetId="61">#REF!</definedName>
    <definedName name="청림1호" localSheetId="61">#REF!</definedName>
    <definedName name="청림2호" localSheetId="61">#REF!</definedName>
    <definedName name="청림3호" localSheetId="61">#REF!</definedName>
    <definedName name="총공사비" localSheetId="61">#REF!</definedName>
    <definedName name="총괄" localSheetId="61">#REF!</definedName>
    <definedName name="총괄표0" localSheetId="61" hidden="1">#REF!</definedName>
    <definedName name="총원가" localSheetId="61">#REF!</definedName>
    <definedName name="칠" localSheetId="61">#REF!</definedName>
    <definedName name="ㅌㅌㅌㅌㅌㅌㅌ" localSheetId="61">#REF!</definedName>
    <definedName name="토" localSheetId="61" hidden="1">#REF!</definedName>
    <definedName name="팔" localSheetId="61" hidden="1">#REF!</definedName>
    <definedName name="펌프구경" localSheetId="61">#REF!</definedName>
    <definedName name="평택" localSheetId="61">#REF!</definedName>
    <definedName name="표지" localSheetId="61" hidden="1">#REF!</definedName>
    <definedName name="프린트" localSheetId="61">#REF!</definedName>
    <definedName name="ㅎ" localSheetId="61">#REF!</definedName>
    <definedName name="ㅎ314" localSheetId="61">#REF!</definedName>
    <definedName name="ㅎ384" localSheetId="61">#REF!</definedName>
    <definedName name="ㅎㄹㄹ" localSheetId="61">#REF!</definedName>
    <definedName name="하도급계획서" localSheetId="61">#REF!</definedName>
    <definedName name="한" localSheetId="61" hidden="1">#REF!</definedName>
    <definedName name="한교1호" localSheetId="61">#REF!</definedName>
    <definedName name="한교2호" localSheetId="61">#REF!</definedName>
    <definedName name="한교3호" localSheetId="61">#REF!</definedName>
    <definedName name="한전" localSheetId="61">#REF!</definedName>
    <definedName name="한전수탁비" localSheetId="61">#REF!</definedName>
    <definedName name="할증" localSheetId="61">#REF!</definedName>
    <definedName name="합계" localSheetId="61">#REF!</definedName>
    <definedName name="행삭제" localSheetId="61">#REF!</definedName>
    <definedName name="현천기자재비" localSheetId="61">#REF!</definedName>
    <definedName name="화신1호" localSheetId="61">#REF!</definedName>
    <definedName name="화신2호" localSheetId="61">#REF!</definedName>
    <definedName name="화신기존1" localSheetId="61">#REF!</definedName>
    <definedName name="화신기존2" localSheetId="61">#REF!</definedName>
    <definedName name="환산계수" localSheetId="61">#REF!</definedName>
    <definedName name="회사명" localSheetId="61">#REF!</definedName>
    <definedName name="회시1호" localSheetId="61">#REF!</definedName>
    <definedName name="회시2호" localSheetId="61">#REF!</definedName>
    <definedName name="희선" localSheetId="61">#REF!,#REF!,#REF!,#REF!,#REF!,#REF!,#REF!,#REF!,#REF!,#REF!,#REF!,#REF!,#REF!,#REF!,#REF!,#REF!,#REF!,#REF!,#REF!</definedName>
    <definedName name="ㅗ1433" localSheetId="61">#REF!</definedName>
    <definedName name="ㅗㅓㅏ" localSheetId="61">#REF!</definedName>
    <definedName name="ㅠ" localSheetId="61">#REF!</definedName>
    <definedName name="ㅠ1" localSheetId="61">#REF!</definedName>
    <definedName name="ㅠ121" localSheetId="61">#REF!</definedName>
    <definedName name="_xlnm.Print_Area" localSheetId="61">'3.1TLM2924'!$A$1:$I$35</definedName>
    <definedName name="\e" localSheetId="62">#REF!</definedName>
    <definedName name="\g" localSheetId="62">#REF!</definedName>
    <definedName name="\O" localSheetId="62">#REF!</definedName>
    <definedName name="\s" localSheetId="62">#REF!</definedName>
    <definedName name="_\D" localSheetId="62">#REF!</definedName>
    <definedName name="_\X" localSheetId="62">#REF!</definedName>
    <definedName name="________cap11" localSheetId="62">#REF!</definedName>
    <definedName name="_______cap11" localSheetId="62">#REF!</definedName>
    <definedName name="______cap11" localSheetId="62">#REF!</definedName>
    <definedName name="_____key2" localSheetId="62" hidden="1">#REF!</definedName>
    <definedName name="____key2" localSheetId="62" hidden="1">#REF!</definedName>
    <definedName name="____YO1" localSheetId="62">#REF!</definedName>
    <definedName name="____총괄표" localSheetId="62" hidden="1">#REF!</definedName>
    <definedName name="___BMK10" localSheetId="62">#REF!</definedName>
    <definedName name="___HSH1" localSheetId="62">#REF!</definedName>
    <definedName name="___HSH2" localSheetId="62">#REF!</definedName>
    <definedName name="___HTB2" localSheetId="62">#REF!</definedName>
    <definedName name="___HTS1" localSheetId="62">#REF!</definedName>
    <definedName name="___key2" localSheetId="62" hidden="1">#REF!</definedName>
    <definedName name="___MS1" localSheetId="62">#REF!</definedName>
    <definedName name="___mu1" localSheetId="62">#REF!</definedName>
    <definedName name="___mu2" localSheetId="62">#REF!</definedName>
    <definedName name="___mu3" localSheetId="62">#REF!</definedName>
    <definedName name="___na7" localSheetId="62">#REF!</definedName>
    <definedName name="___nf1" localSheetId="62">#REF!</definedName>
    <definedName name="___nf2" localSheetId="62">#REF!</definedName>
    <definedName name="___nf3" localSheetId="62">#REF!</definedName>
    <definedName name="___ng30" localSheetId="62">#REF!</definedName>
    <definedName name="___ng35" localSheetId="62">#REF!</definedName>
    <definedName name="___NP1" localSheetId="62">#REF!</definedName>
    <definedName name="___NP2" localSheetId="62">#REF!</definedName>
    <definedName name="___NSH1" localSheetId="62">#REF!</definedName>
    <definedName name="___NSH2" localSheetId="62">#REF!</definedName>
    <definedName name="___pa7" localSheetId="62">#REF!</definedName>
    <definedName name="___pf1" localSheetId="62">#REF!</definedName>
    <definedName name="___pf2" localSheetId="62">#REF!</definedName>
    <definedName name="___pf3" localSheetId="62">#REF!</definedName>
    <definedName name="___pg30" localSheetId="62">#REF!</definedName>
    <definedName name="___pg35" localSheetId="62">#REF!</definedName>
    <definedName name="___ppa7" localSheetId="62">#REF!</definedName>
    <definedName name="___ppf1" localSheetId="62">#REF!</definedName>
    <definedName name="___ppf2" localSheetId="62">#REF!</definedName>
    <definedName name="___ppf3" localSheetId="62">#REF!</definedName>
    <definedName name="___ppg30" localSheetId="62">#REF!</definedName>
    <definedName name="___ppg35" localSheetId="62">#REF!</definedName>
    <definedName name="___QTY10" localSheetId="62">#REF!</definedName>
    <definedName name="___UPR10" localSheetId="62">#REF!</definedName>
    <definedName name="___vrc25" localSheetId="62">#REF!</definedName>
    <definedName name="___YO1" localSheetId="62">#REF!</definedName>
    <definedName name="___총괄표" localSheetId="62" hidden="1">#REF!</definedName>
    <definedName name="__16_3_0Crite" localSheetId="62">#REF!</definedName>
    <definedName name="__17_3_0Criteria" localSheetId="62">#REF!</definedName>
    <definedName name="__18_3__Crite" localSheetId="62">#REF!</definedName>
    <definedName name="__19_3__Criteria" localSheetId="62">#REF!</definedName>
    <definedName name="__20A15_" localSheetId="62">#REF!</definedName>
    <definedName name="__21G_0Extr" localSheetId="62">#REF!</definedName>
    <definedName name="__22G_0Extract" localSheetId="62">#REF!</definedName>
    <definedName name="__23G__Extr" localSheetId="62">#REF!</definedName>
    <definedName name="__24G__Extract" localSheetId="62">#REF!</definedName>
    <definedName name="__BMK10" localSheetId="62">#REF!</definedName>
    <definedName name="__cap11" localSheetId="62">#REF!</definedName>
    <definedName name="__HSH1" localSheetId="62">#REF!</definedName>
    <definedName name="__HSH2" localSheetId="62">#REF!</definedName>
    <definedName name="__HTB2" localSheetId="62">#REF!</definedName>
    <definedName name="__HTS1" localSheetId="62">#REF!</definedName>
    <definedName name="__key2" localSheetId="62" hidden="1">#REF!</definedName>
    <definedName name="__MS1" localSheetId="62">#REF!</definedName>
    <definedName name="__mu1" localSheetId="62">#REF!</definedName>
    <definedName name="__mu2" localSheetId="62">#REF!</definedName>
    <definedName name="__mu3" localSheetId="62">#REF!</definedName>
    <definedName name="__na7" localSheetId="62">#REF!</definedName>
    <definedName name="__nf1" localSheetId="62">#REF!</definedName>
    <definedName name="__nf2" localSheetId="62">#REF!</definedName>
    <definedName name="__nf3" localSheetId="62">#REF!</definedName>
    <definedName name="__ng30" localSheetId="62">#REF!</definedName>
    <definedName name="__ng35" localSheetId="62">#REF!</definedName>
    <definedName name="__NP1" localSheetId="62">#REF!</definedName>
    <definedName name="__NP2" localSheetId="62">#REF!</definedName>
    <definedName name="__NSH1" localSheetId="62">#REF!</definedName>
    <definedName name="__NSH2" localSheetId="62">#REF!</definedName>
    <definedName name="__pa7" localSheetId="62">#REF!</definedName>
    <definedName name="__pf1" localSheetId="62">#REF!</definedName>
    <definedName name="__pf2" localSheetId="62">#REF!</definedName>
    <definedName name="__pf3" localSheetId="62">#REF!</definedName>
    <definedName name="__pg30" localSheetId="62">#REF!</definedName>
    <definedName name="__pg35" localSheetId="62">#REF!</definedName>
    <definedName name="__ppa7" localSheetId="62">#REF!</definedName>
    <definedName name="__ppf1" localSheetId="62">#REF!</definedName>
    <definedName name="__ppf2" localSheetId="62">#REF!</definedName>
    <definedName name="__ppf3" localSheetId="62">#REF!</definedName>
    <definedName name="__ppg30" localSheetId="62">#REF!</definedName>
    <definedName name="__ppg35" localSheetId="62">#REF!</definedName>
    <definedName name="__QTY10" localSheetId="62">#REF!</definedName>
    <definedName name="__UPR10" localSheetId="62">#REF!</definedName>
    <definedName name="__vrc25" localSheetId="62">#REF!</definedName>
    <definedName name="__YO1" localSheetId="62">#REF!</definedName>
    <definedName name="__총괄표" localSheetId="62" hidden="1">#REF!</definedName>
    <definedName name="_000年.xls" localSheetId="62">#REF!</definedName>
    <definedName name="_001年.xls" localSheetId="62">#REF!</definedName>
    <definedName name="_002年.xls" localSheetId="62">#REF!</definedName>
    <definedName name="_16.025_8.297_18.65__10.5" localSheetId="62">#REF!</definedName>
    <definedName name="_16_3_0Crite" localSheetId="62">#REF!</definedName>
    <definedName name="_17_3_0Criteria" localSheetId="62">#REF!</definedName>
    <definedName name="_18_3__Crite" localSheetId="62">#REF!</definedName>
    <definedName name="_19_3__Criteria" localSheetId="62">#REF!</definedName>
    <definedName name="_1공장" localSheetId="62">#REF!</definedName>
    <definedName name="_20A15_" localSheetId="62">#REF!</definedName>
    <definedName name="_21G_0Extr" localSheetId="62">#REF!</definedName>
    <definedName name="_22G_0Extract" localSheetId="62">#REF!</definedName>
    <definedName name="_23G__Extr" localSheetId="62">#REF!</definedName>
    <definedName name="_24G__Extract" localSheetId="62">#REF!</definedName>
    <definedName name="_2공장" localSheetId="62">#REF!</definedName>
    <definedName name="_3공장" localSheetId="62">#REF!</definedName>
    <definedName name="_58_3" localSheetId="62">#REF!</definedName>
    <definedName name="_61_3_0Crite" localSheetId="62">#REF!</definedName>
    <definedName name="_64_3_0Criteria" localSheetId="62">#REF!</definedName>
    <definedName name="_67_3__Crite" localSheetId="62">#REF!</definedName>
    <definedName name="_70_3__Criteria" localSheetId="62">#REF!</definedName>
    <definedName name="_71A15_" localSheetId="62">#REF!</definedName>
    <definedName name="_74G" localSheetId="62">#REF!</definedName>
    <definedName name="_77G_0Extr" localSheetId="62">#REF!</definedName>
    <definedName name="_80G_0Extract" localSheetId="62">#REF!</definedName>
    <definedName name="_83G__Extr" localSheetId="62">#REF!</definedName>
    <definedName name="_86G__Extract" localSheetId="62">#REF!</definedName>
    <definedName name="_A" localSheetId="62">#REF!</definedName>
    <definedName name="_BMK10" localSheetId="62">#REF!</definedName>
    <definedName name="_cap11" localSheetId="62">#REF!</definedName>
    <definedName name="_Dist_Bin" localSheetId="62" hidden="1">#REF!</definedName>
    <definedName name="_Dist_Values" localSheetId="62" hidden="1">#REF!</definedName>
    <definedName name="_Fill" localSheetId="62" hidden="1">#REF!</definedName>
    <definedName name="_HSH1" localSheetId="62">#REF!</definedName>
    <definedName name="_HSH2" localSheetId="62">#REF!</definedName>
    <definedName name="_HTB2" localSheetId="62">#REF!</definedName>
    <definedName name="_HTS1" localSheetId="62">#REF!</definedName>
    <definedName name="_Key1" localSheetId="62" hidden="1">#REF!</definedName>
    <definedName name="_Key2" localSheetId="62" hidden="1">#REF!</definedName>
    <definedName name="_MS1" localSheetId="62">#REF!</definedName>
    <definedName name="_mu1" localSheetId="62">#REF!</definedName>
    <definedName name="_mu2" localSheetId="62">#REF!</definedName>
    <definedName name="_mu3" localSheetId="62">#REF!</definedName>
    <definedName name="_na7" localSheetId="62">#REF!</definedName>
    <definedName name="_nf1" localSheetId="62">#REF!</definedName>
    <definedName name="_nf2" localSheetId="62">#REF!</definedName>
    <definedName name="_nf3" localSheetId="62">#REF!</definedName>
    <definedName name="_ng30" localSheetId="62">#REF!</definedName>
    <definedName name="_ng35" localSheetId="62">#REF!</definedName>
    <definedName name="_NP1" localSheetId="62">#REF!</definedName>
    <definedName name="_NP2" localSheetId="62">#REF!</definedName>
    <definedName name="_NSH1" localSheetId="62">#REF!</definedName>
    <definedName name="_NSH2" localSheetId="62">#REF!</definedName>
    <definedName name="_pa7" localSheetId="62">#REF!</definedName>
    <definedName name="_pf1" localSheetId="62">#REF!</definedName>
    <definedName name="_pf2" localSheetId="62">#REF!</definedName>
    <definedName name="_pf3" localSheetId="62">#REF!</definedName>
    <definedName name="_pg30" localSheetId="62">#REF!</definedName>
    <definedName name="_pg35" localSheetId="62">#REF!</definedName>
    <definedName name="_ppa7" localSheetId="62">#REF!</definedName>
    <definedName name="_ppf1" localSheetId="62">#REF!</definedName>
    <definedName name="_ppf2" localSheetId="62">#REF!</definedName>
    <definedName name="_ppf3" localSheetId="62">#REF!</definedName>
    <definedName name="_ppg30" localSheetId="62">#REF!</definedName>
    <definedName name="_ppg35" localSheetId="62">#REF!</definedName>
    <definedName name="_QTY10" localSheetId="62">#REF!</definedName>
    <definedName name="_Sort" localSheetId="62" hidden="1">#REF!</definedName>
    <definedName name="_Table1_In1" localSheetId="62" hidden="1">#REF!</definedName>
    <definedName name="_Table1_Out" localSheetId="62" hidden="1">#REF!</definedName>
    <definedName name="_UPR10" localSheetId="62">#REF!</definedName>
    <definedName name="_vrc25" localSheetId="62">#REF!</definedName>
    <definedName name="_YO1" localSheetId="62">#REF!</definedName>
    <definedName name="_총괄표" localSheetId="62" hidden="1">#REF!</definedName>
    <definedName name="A_1" localSheetId="62">#REF!</definedName>
    <definedName name="A_2" localSheetId="62">#REF!</definedName>
    <definedName name="A_3" localSheetId="62">#REF!</definedName>
    <definedName name="A_4" localSheetId="62">#REF!</definedName>
    <definedName name="A_5" localSheetId="62">#REF!</definedName>
    <definedName name="A_6" localSheetId="62">#REF!</definedName>
    <definedName name="A1_" localSheetId="62">#REF!</definedName>
    <definedName name="A15." localSheetId="62">#REF!</definedName>
    <definedName name="A2_" localSheetId="62">#REF!</definedName>
    <definedName name="A3_" localSheetId="62">#REF!</definedName>
    <definedName name="A315yoo1" localSheetId="62">#REF!</definedName>
    <definedName name="A4_" localSheetId="62">#REF!</definedName>
    <definedName name="A5_" localSheetId="62">#REF!</definedName>
    <definedName name="A7_" localSheetId="62">#REF!</definedName>
    <definedName name="A8_" localSheetId="62">#REF!</definedName>
    <definedName name="A9_" localSheetId="62">#REF!</definedName>
    <definedName name="AA" localSheetId="62" hidden="1">#REF!</definedName>
    <definedName name="AMOUNT" localSheetId="62">#REF!</definedName>
    <definedName name="are" localSheetId="62">#REF!</definedName>
    <definedName name="as" localSheetId="62" hidden="1">#REF!</definedName>
    <definedName name="b_1" localSheetId="62">#REF!</definedName>
    <definedName name="B0" localSheetId="62">#REF!</definedName>
    <definedName name="B1_" localSheetId="62">#REF!</definedName>
    <definedName name="B1381." localSheetId="62">#REF!</definedName>
    <definedName name="B1A" localSheetId="62">#REF!</definedName>
    <definedName name="B1WL" localSheetId="62">#REF!</definedName>
    <definedName name="B1WR" localSheetId="62">#REF!</definedName>
    <definedName name="B2A" localSheetId="62">#REF!</definedName>
    <definedName name="B2WL" localSheetId="62">#REF!</definedName>
    <definedName name="B2WR" localSheetId="62">#REF!</definedName>
    <definedName name="B3A" localSheetId="62">#REF!</definedName>
    <definedName name="B4A" localSheetId="62">#REF!</definedName>
    <definedName name="B5A" localSheetId="62">#REF!</definedName>
    <definedName name="B6A" localSheetId="62">#REF!</definedName>
    <definedName name="B7A" localSheetId="62">#REF!</definedName>
    <definedName name="B8A" localSheetId="62">#REF!</definedName>
    <definedName name="BA" localSheetId="62">#REF!</definedName>
    <definedName name="BAE_GWANG_GONG" localSheetId="62">#REF!</definedName>
    <definedName name="BB" localSheetId="62">#REF!</definedName>
    <definedName name="bbb" localSheetId="62">#REF!</definedName>
    <definedName name="BHU" localSheetId="62">#REF!</definedName>
    <definedName name="BI_GAE_GONG" localSheetId="62">#REF!</definedName>
    <definedName name="BIGO" localSheetId="62">#REF!</definedName>
    <definedName name="BJ_GLF" localSheetId="62">#REF!</definedName>
    <definedName name="BJ_LR" localSheetId="62">#REF!</definedName>
    <definedName name="BMO" localSheetId="62">#REF!</definedName>
    <definedName name="BO" localSheetId="62">#REF!</definedName>
    <definedName name="BO_ON_GONG" localSheetId="62">#REF!</definedName>
    <definedName name="BO_TONG_IN_BU" localSheetId="62">#REF!</definedName>
    <definedName name="BSH" localSheetId="62">#REF!</definedName>
    <definedName name="BV" localSheetId="62">#REF!</definedName>
    <definedName name="C_1" localSheetId="62">#REF!</definedName>
    <definedName name="C_2" localSheetId="62">#REF!</definedName>
    <definedName name="C_3" localSheetId="62">#REF!</definedName>
    <definedName name="cap" localSheetId="62">#REF!</definedName>
    <definedName name="CCC" localSheetId="62">#REF!</definedName>
    <definedName name="CHUK_RYANG_SA" localSheetId="62">#REF!</definedName>
    <definedName name="CHUL_GOL_GONG" localSheetId="62">#REF!</definedName>
    <definedName name="CHUL_GONG" localSheetId="62">#REF!</definedName>
    <definedName name="CIVIL" localSheetId="62">#REF!</definedName>
    <definedName name="CKSP" localSheetId="62">#REF!</definedName>
    <definedName name="Client" localSheetId="62">#REF!</definedName>
    <definedName name="CM" localSheetId="62">#REF!</definedName>
    <definedName name="COD" localSheetId="62">#REF!</definedName>
    <definedName name="CODE" localSheetId="62">#REF!</definedName>
    <definedName name="cola" localSheetId="62">#REF!</definedName>
    <definedName name="cola11" localSheetId="62">#REF!</definedName>
    <definedName name="colb" localSheetId="62">#REF!</definedName>
    <definedName name="Conc_A" localSheetId="62">#REF!</definedName>
    <definedName name="Conc_C" localSheetId="62">#REF!</definedName>
    <definedName name="COST" localSheetId="62" hidden="1">#REF!</definedName>
    <definedName name="COSTT" localSheetId="62" hidden="1">#REF!</definedName>
    <definedName name="CPK" localSheetId="62">#REF!</definedName>
    <definedName name="CR" localSheetId="62">#REF!</definedName>
    <definedName name="D0" localSheetId="62">#REF!</definedName>
    <definedName name="D00" localSheetId="62">#REF!</definedName>
    <definedName name="D000" localSheetId="62">#REF!</definedName>
    <definedName name="DAN" localSheetId="62">#REF!</definedName>
    <definedName name="DANGA" localSheetId="62">#REF!,#REF!</definedName>
    <definedName name="danga2" localSheetId="62">#REF!,#REF!</definedName>
    <definedName name="Database" localSheetId="62" hidden="1">#REF!</definedName>
    <definedName name="database2" localSheetId="62">#REF!</definedName>
    <definedName name="date" localSheetId="62">#REF!</definedName>
    <definedName name="Date_Bidding" localSheetId="62">#REF!</definedName>
    <definedName name="DE" localSheetId="62">#REF!</definedName>
    <definedName name="DF" localSheetId="62">#REF!</definedName>
    <definedName name="dl" localSheetId="62">#REF!</definedName>
    <definedName name="DO_JANG_GONG" localSheetId="62">#REF!</definedName>
    <definedName name="DPI" localSheetId="62">#REF!</definedName>
    <definedName name="DPP" localSheetId="62">#REF!</definedName>
    <definedName name="DS" localSheetId="62">#REF!</definedName>
    <definedName name="DSVP" localSheetId="62">#REF!</definedName>
    <definedName name="DUCT_GONG" localSheetId="62">#REF!</definedName>
    <definedName name="E10M" localSheetId="62">#REF!</definedName>
    <definedName name="E10P" localSheetId="62">#REF!</definedName>
    <definedName name="E11M" localSheetId="62">#REF!</definedName>
    <definedName name="E11P" localSheetId="62">#REF!</definedName>
    <definedName name="E12M" localSheetId="62">#REF!</definedName>
    <definedName name="E12P" localSheetId="62">#REF!</definedName>
    <definedName name="E13M" localSheetId="62">#REF!</definedName>
    <definedName name="E13P" localSheetId="62">#REF!</definedName>
    <definedName name="E14M" localSheetId="62">#REF!</definedName>
    <definedName name="E14P" localSheetId="62">#REF!</definedName>
    <definedName name="E15M" localSheetId="62">#REF!</definedName>
    <definedName name="E15P" localSheetId="62">#REF!</definedName>
    <definedName name="E16M" localSheetId="62">#REF!</definedName>
    <definedName name="E16P" localSheetId="62">#REF!</definedName>
    <definedName name="E17M" localSheetId="62">#REF!</definedName>
    <definedName name="E17P" localSheetId="62">#REF!</definedName>
    <definedName name="E18M" localSheetId="62">#REF!</definedName>
    <definedName name="E18P" localSheetId="62">#REF!</definedName>
    <definedName name="E19M" localSheetId="62">#REF!</definedName>
    <definedName name="E19P" localSheetId="62">#REF!</definedName>
    <definedName name="E1E" localSheetId="62">#REF!</definedName>
    <definedName name="E1M" localSheetId="62">#REF!</definedName>
    <definedName name="E1P" localSheetId="62">#REF!</definedName>
    <definedName name="E20M" localSheetId="62">#REF!</definedName>
    <definedName name="E20P" localSheetId="62">#REF!</definedName>
    <definedName name="E21M" localSheetId="62">#REF!</definedName>
    <definedName name="E21P" localSheetId="62">#REF!</definedName>
    <definedName name="E22M" localSheetId="62">#REF!</definedName>
    <definedName name="E22P" localSheetId="62">#REF!</definedName>
    <definedName name="E23M" localSheetId="62">#REF!</definedName>
    <definedName name="E23P" localSheetId="62">#REF!</definedName>
    <definedName name="E24M" localSheetId="62">#REF!</definedName>
    <definedName name="E24P" localSheetId="62">#REF!</definedName>
    <definedName name="E26E" localSheetId="62">#REF!</definedName>
    <definedName name="E26M" localSheetId="62">#REF!</definedName>
    <definedName name="E26P" localSheetId="62">#REF!</definedName>
    <definedName name="E27E" localSheetId="62">#REF!</definedName>
    <definedName name="E27M" localSheetId="62">#REF!</definedName>
    <definedName name="E27P" localSheetId="62">#REF!</definedName>
    <definedName name="E28E" localSheetId="62">#REF!</definedName>
    <definedName name="E28M" localSheetId="62">#REF!</definedName>
    <definedName name="E28P" localSheetId="62">#REF!</definedName>
    <definedName name="E29M" localSheetId="62">#REF!</definedName>
    <definedName name="E29P" localSheetId="62">#REF!</definedName>
    <definedName name="E2E" localSheetId="62">#REF!</definedName>
    <definedName name="E2M" localSheetId="62">#REF!</definedName>
    <definedName name="E2P" localSheetId="62">#REF!</definedName>
    <definedName name="E30M" localSheetId="62">#REF!</definedName>
    <definedName name="E30P" localSheetId="62">#REF!</definedName>
    <definedName name="E35M" localSheetId="62">#REF!</definedName>
    <definedName name="E35P" localSheetId="62">#REF!</definedName>
    <definedName name="E3P" localSheetId="62">#REF!</definedName>
    <definedName name="E43M" localSheetId="62">#REF!</definedName>
    <definedName name="E43P" localSheetId="62">#REF!</definedName>
    <definedName name="E44M" localSheetId="62">#REF!</definedName>
    <definedName name="E44P" localSheetId="62">#REF!</definedName>
    <definedName name="E45M" localSheetId="62">#REF!</definedName>
    <definedName name="E45P" localSheetId="62">#REF!</definedName>
    <definedName name="E46M" localSheetId="62">#REF!</definedName>
    <definedName name="E46P" localSheetId="62">#REF!</definedName>
    <definedName name="E47M" localSheetId="62">#REF!</definedName>
    <definedName name="E47P" localSheetId="62">#REF!</definedName>
    <definedName name="E49M" localSheetId="62">#REF!</definedName>
    <definedName name="E49P" localSheetId="62">#REF!</definedName>
    <definedName name="E4M" localSheetId="62">#REF!</definedName>
    <definedName name="E4P" localSheetId="62">#REF!</definedName>
    <definedName name="E50M" localSheetId="62">#REF!</definedName>
    <definedName name="E50P" localSheetId="62">#REF!</definedName>
    <definedName name="E51E" localSheetId="62">#REF!</definedName>
    <definedName name="E5M" localSheetId="62">#REF!</definedName>
    <definedName name="E5P" localSheetId="62">#REF!</definedName>
    <definedName name="E6M" localSheetId="62">#REF!</definedName>
    <definedName name="E6P" localSheetId="62">#REF!</definedName>
    <definedName name="E7M" localSheetId="62">#REF!</definedName>
    <definedName name="E7P" localSheetId="62">#REF!</definedName>
    <definedName name="E8M" localSheetId="62">#REF!</definedName>
    <definedName name="E8P" localSheetId="62">#REF!</definedName>
    <definedName name="E9M" localSheetId="62">#REF!</definedName>
    <definedName name="E9P" localSheetId="62">#REF!</definedName>
    <definedName name="eee" localSheetId="62" hidden="1">#REF!</definedName>
    <definedName name="Exchange_Rate" localSheetId="62">#REF!</definedName>
    <definedName name="Extract_MI" localSheetId="62">#REF!</definedName>
    <definedName name="fact" localSheetId="62">#REF!</definedName>
    <definedName name="FD" localSheetId="62">#REF!</definedName>
    <definedName name="FEEL" localSheetId="62">#REF!</definedName>
    <definedName name="fjkf" localSheetId="62">#REF!</definedName>
    <definedName name="Form" localSheetId="62">#REF!</definedName>
    <definedName name="fvdsa" localSheetId="62">#REF!</definedName>
    <definedName name="fwk" localSheetId="62">#REF!</definedName>
    <definedName name="GAE_JANG_GONG" localSheetId="62">#REF!</definedName>
    <definedName name="GEMCO" localSheetId="62" hidden="1">#REF!</definedName>
    <definedName name="gfdgdgdf" localSheetId="62">#REF!</definedName>
    <definedName name="gfggfr" localSheetId="62">#REF!</definedName>
    <definedName name="GG" localSheetId="62">#REF!</definedName>
    <definedName name="GGGG" localSheetId="62">#REF!</definedName>
    <definedName name="gh" localSheetId="62">#REF!</definedName>
    <definedName name="GI_GAE_SUL_CHI_GONG" localSheetId="62">#REF!</definedName>
    <definedName name="GJ" localSheetId="62">#REF!</definedName>
    <definedName name="gjj" localSheetId="62">#REF!</definedName>
    <definedName name="GK" localSheetId="62">#REF!</definedName>
    <definedName name="GONGCODE" localSheetId="62">#REF!</definedName>
    <definedName name="grew" localSheetId="62" hidden="1">#REF!</definedName>
    <definedName name="Gtb" localSheetId="62">#REF!</definedName>
    <definedName name="gtbtt" localSheetId="62">#REF!</definedName>
    <definedName name="GUMAK" localSheetId="62">#REF!</definedName>
    <definedName name="Gxl" localSheetId="62">#REF!</definedName>
    <definedName name="gxltt" localSheetId="62">#REF!</definedName>
    <definedName name="GY" localSheetId="62">#REF!</definedName>
    <definedName name="H1L" localSheetId="62">#REF!</definedName>
    <definedName name="H1R" localSheetId="62">#REF!</definedName>
    <definedName name="H1WL" localSheetId="62">#REF!</definedName>
    <definedName name="H1WR" localSheetId="62">#REF!</definedName>
    <definedName name="H2L" localSheetId="62">#REF!</definedName>
    <definedName name="H2R" localSheetId="62">#REF!</definedName>
    <definedName name="H2WL" localSheetId="62">#REF!</definedName>
    <definedName name="H2WR" localSheetId="62">#REF!</definedName>
    <definedName name="H3L" localSheetId="62">#REF!</definedName>
    <definedName name="H3R" localSheetId="62">#REF!</definedName>
    <definedName name="H3WL" localSheetId="62">#REF!</definedName>
    <definedName name="H3WR" localSheetId="62">#REF!</definedName>
    <definedName name="H4L" localSheetId="62">#REF!</definedName>
    <definedName name="H4R" localSheetId="62">#REF!</definedName>
    <definedName name="H5L" localSheetId="62">#REF!</definedName>
    <definedName name="H5R" localSheetId="62">#REF!</definedName>
    <definedName name="H6L" localSheetId="62">#REF!</definedName>
    <definedName name="H6R" localSheetId="62">#REF!</definedName>
    <definedName name="H7L" localSheetId="62">#REF!</definedName>
    <definedName name="H7R" localSheetId="62">#REF!</definedName>
    <definedName name="H9A" localSheetId="62">#REF!</definedName>
    <definedName name="HAF" localSheetId="62">#REF!</definedName>
    <definedName name="han" localSheetId="62" hidden="1">#REF!</definedName>
    <definedName name="hanliangbiao" localSheetId="62">#REF!</definedName>
    <definedName name="hardwar" localSheetId="62" hidden="1">#REF!</definedName>
    <definedName name="HBV" localSheetId="62">#REF!</definedName>
    <definedName name="HCR" localSheetId="62">#REF!</definedName>
    <definedName name="HDSVP" localSheetId="62">#REF!</definedName>
    <definedName name="HHAF" localSheetId="62">#REF!</definedName>
    <definedName name="HHMF" localSheetId="62">#REF!</definedName>
    <definedName name="HL" localSheetId="62">#REF!</definedName>
    <definedName name="HMF" localSheetId="62">#REF!</definedName>
    <definedName name="HMOTOR" localSheetId="62">#REF!</definedName>
    <definedName name="HPUMP" localSheetId="62">#REF!</definedName>
    <definedName name="HR" localSheetId="62">#REF!</definedName>
    <definedName name="HSH" localSheetId="62">#REF!</definedName>
    <definedName name="HSV" localSheetId="62">#REF!</definedName>
    <definedName name="htb" localSheetId="62">#REF!</definedName>
    <definedName name="hts" localSheetId="62">#REF!</definedName>
    <definedName name="HVAFP" localSheetId="62">#REF!</definedName>
    <definedName name="HVMF" localSheetId="62">#REF!</definedName>
    <definedName name="HWEI" localSheetId="62">#REF!</definedName>
    <definedName name="HWL" localSheetId="62">#REF!</definedName>
    <definedName name="HWR" localSheetId="62">#REF!</definedName>
    <definedName name="i" localSheetId="62">#REF!</definedName>
    <definedName name="ID" localSheetId="62">#REF!,#REF!</definedName>
    <definedName name="JA" localSheetId="62">#REF!</definedName>
    <definedName name="JE_GWAN_GONG" localSheetId="62">#REF!</definedName>
    <definedName name="jg" localSheetId="62">#REF!</definedName>
    <definedName name="jhjyg" localSheetId="62">#REF!</definedName>
    <definedName name="JK" localSheetId="62">#REF!</definedName>
    <definedName name="JUNG_GI_UN_JUN" localSheetId="62">#REF!</definedName>
    <definedName name="kim" localSheetId="62">#REF!</definedName>
    <definedName name="KJ" localSheetId="62">#REF!</definedName>
    <definedName name="kjjh" localSheetId="62">#REF!</definedName>
    <definedName name="kk" localSheetId="62" hidden="1">#REF!</definedName>
    <definedName name="LA" localSheetId="62">#REF!</definedName>
    <definedName name="Labor_Cost" localSheetId="62">#REF!</definedName>
    <definedName name="lf" localSheetId="62">#REF!</definedName>
    <definedName name="lll" localSheetId="62">#REF!</definedName>
    <definedName name="lllllll" localSheetId="62">#REF!</definedName>
    <definedName name="LMO" localSheetId="62">#REF!</definedName>
    <definedName name="LPI" localSheetId="62">#REF!</definedName>
    <definedName name="LSH" localSheetId="62">#REF!</definedName>
    <definedName name="Material" localSheetId="62">#REF!</definedName>
    <definedName name="MD" localSheetId="62">#REF!</definedName>
    <definedName name="MOK_DO_GONG" localSheetId="62">#REF!</definedName>
    <definedName name="MOK_GONG" localSheetId="62">#REF!</definedName>
    <definedName name="MONEY" localSheetId="62">#REF!,#REF!</definedName>
    <definedName name="MOTOR" localSheetId="62">#REF!</definedName>
    <definedName name="ms" localSheetId="62">#REF!</definedName>
    <definedName name="msc" localSheetId="62">#REF!</definedName>
    <definedName name="n" localSheetId="62" hidden="1">#REF!</definedName>
    <definedName name="N1S" localSheetId="62">#REF!</definedName>
    <definedName name="N2S" localSheetId="62">#REF!</definedName>
    <definedName name="N3S" localSheetId="62">#REF!</definedName>
    <definedName name="NAME" localSheetId="62">#REF!</definedName>
    <definedName name="NDO" localSheetId="62">#REF!</definedName>
    <definedName name="NK" localSheetId="62">#REF!</definedName>
    <definedName name="NO" localSheetId="62">#REF!</definedName>
    <definedName name="NPI" localSheetId="62">#REF!</definedName>
    <definedName name="ns" localSheetId="62">#REF!</definedName>
    <definedName name="NSH" localSheetId="62">#REF!</definedName>
    <definedName name="NSO" localSheetId="62">#REF!</definedName>
    <definedName name="o" localSheetId="62">#REF!</definedName>
    <definedName name="OOO" localSheetId="62">#REF!</definedName>
    <definedName name="p_all" localSheetId="62">#REF!</definedName>
    <definedName name="Pad_1" localSheetId="62">#REF!</definedName>
    <definedName name="PC_Pile" localSheetId="62">#REF!</definedName>
    <definedName name="Period_Const" localSheetId="62">#REF!</definedName>
    <definedName name="Pile_Driving" localSheetId="62">#REF!</definedName>
    <definedName name="PLANT_BAE_GWAN_GONG" localSheetId="62">#REF!</definedName>
    <definedName name="PLANT_GI_GAE_SUL_CHI_GONG" localSheetId="62">#REF!</definedName>
    <definedName name="PLANT_JE_GWAN_GONG" localSheetId="62">#REF!</definedName>
    <definedName name="PLANT_JUN_GONG" localSheetId="62">#REF!</definedName>
    <definedName name="PLANT_YONG_JUB_GONG" localSheetId="62">#REF!</definedName>
    <definedName name="plast" localSheetId="62">#REF!</definedName>
    <definedName name="PPP" localSheetId="62">#REF!</definedName>
    <definedName name="pps" localSheetId="62">#REF!</definedName>
    <definedName name="PRICE" localSheetId="62">#REF!</definedName>
    <definedName name="PRIN_TITLES" localSheetId="62">#REF!</definedName>
    <definedName name="Print_Area\C" localSheetId="62">#REF!</definedName>
    <definedName name="Print_Area_MI" localSheetId="62">#REF!</definedName>
    <definedName name="PRINT_AREA_MI1" localSheetId="62">#REF!</definedName>
    <definedName name="_xlnm.Print_Titles" localSheetId="62">#REF!</definedName>
    <definedName name="Print_Titles_MI" localSheetId="62">#REF!</definedName>
    <definedName name="PRINT_TITLES_MI1" localSheetId="62">#REF!</definedName>
    <definedName name="ps" localSheetId="62">#REF!</definedName>
    <definedName name="PUMP" localSheetId="62">#REF!</definedName>
    <definedName name="QQQ" localSheetId="62">#REF!</definedName>
    <definedName name="RATE" localSheetId="62">#REF!</definedName>
    <definedName name="Rebar" localSheetId="62">#REF!</definedName>
    <definedName name="Recorder" localSheetId="62" hidden="1">#REF!</definedName>
    <definedName name="RIBET_GONG" localSheetId="62">#REF!</definedName>
    <definedName name="RRR" localSheetId="62">#REF!</definedName>
    <definedName name="s" localSheetId="62">#REF!</definedName>
    <definedName name="sd" localSheetId="62">#REF!</definedName>
    <definedName name="sdg" localSheetId="62" hidden="1">#REF!</definedName>
    <definedName name="sdsss" localSheetId="62">#REF!</definedName>
    <definedName name="SEQCODE" localSheetId="62">#REF!</definedName>
    <definedName name="SFSDFS" localSheetId="62">#REF!</definedName>
    <definedName name="SK" localSheetId="62">#REF!</definedName>
    <definedName name="SKE" localSheetId="62">#REF!</definedName>
    <definedName name="Slab_Connect" localSheetId="62">#REF!</definedName>
    <definedName name="sort" localSheetId="62">#REF!</definedName>
    <definedName name="sort2" localSheetId="62">#REF!</definedName>
    <definedName name="SP" localSheetId="62">#REF!</definedName>
    <definedName name="SPEC" localSheetId="62">#REF!</definedName>
    <definedName name="Story_Total" localSheetId="62">#REF!</definedName>
    <definedName name="Struct_Type" localSheetId="62">#REF!</definedName>
    <definedName name="SUMMARY" localSheetId="62" hidden="1">#REF!</definedName>
    <definedName name="SUMMARYT" localSheetId="62" hidden="1">#REF!</definedName>
    <definedName name="SV" localSheetId="62">#REF!</definedName>
    <definedName name="SWL" localSheetId="62">#REF!</definedName>
    <definedName name="SWR" localSheetId="62">#REF!</definedName>
    <definedName name="T10M" localSheetId="62">#REF!</definedName>
    <definedName name="T10P" localSheetId="62">#REF!</definedName>
    <definedName name="T11M" localSheetId="62">#REF!</definedName>
    <definedName name="T11P" localSheetId="62">#REF!</definedName>
    <definedName name="T12M" localSheetId="62">#REF!</definedName>
    <definedName name="T12P" localSheetId="62">#REF!</definedName>
    <definedName name="T13M" localSheetId="62">#REF!</definedName>
    <definedName name="T13P" localSheetId="62">#REF!</definedName>
    <definedName name="T14M" localSheetId="62">#REF!</definedName>
    <definedName name="T14P" localSheetId="62">#REF!</definedName>
    <definedName name="T15M" localSheetId="62">#REF!</definedName>
    <definedName name="T15P" localSheetId="62">#REF!</definedName>
    <definedName name="T16M" localSheetId="62">#REF!</definedName>
    <definedName name="T16P" localSheetId="62">#REF!</definedName>
    <definedName name="T17M" localSheetId="62">#REF!</definedName>
    <definedName name="T17P" localSheetId="62">#REF!</definedName>
    <definedName name="T18M" localSheetId="62">#REF!</definedName>
    <definedName name="T18P" localSheetId="62">#REF!</definedName>
    <definedName name="T19M" localSheetId="62">#REF!</definedName>
    <definedName name="T19P" localSheetId="62">#REF!</definedName>
    <definedName name="T1E" localSheetId="62">#REF!</definedName>
    <definedName name="T1M" localSheetId="62">#REF!</definedName>
    <definedName name="T1P" localSheetId="62">#REF!</definedName>
    <definedName name="T1S" localSheetId="62">#REF!</definedName>
    <definedName name="T20M" localSheetId="62">#REF!</definedName>
    <definedName name="T20P" localSheetId="62">#REF!</definedName>
    <definedName name="T21M" localSheetId="62">#REF!</definedName>
    <definedName name="T21P" localSheetId="62">#REF!</definedName>
    <definedName name="T22E" localSheetId="62">#REF!</definedName>
    <definedName name="T23M" localSheetId="62">#REF!</definedName>
    <definedName name="T23P" localSheetId="62">#REF!</definedName>
    <definedName name="T24M" localSheetId="62">#REF!</definedName>
    <definedName name="T24P" localSheetId="62">#REF!</definedName>
    <definedName name="T2E" localSheetId="62">#REF!</definedName>
    <definedName name="T2M" localSheetId="62">#REF!</definedName>
    <definedName name="T2P" localSheetId="62">#REF!</definedName>
    <definedName name="T2S" localSheetId="62">#REF!</definedName>
    <definedName name="T3P" localSheetId="62">#REF!</definedName>
    <definedName name="T3S" localSheetId="62">#REF!</definedName>
    <definedName name="T4M" localSheetId="62">#REF!</definedName>
    <definedName name="T4P" localSheetId="62">#REF!</definedName>
    <definedName name="T5M" localSheetId="62">#REF!</definedName>
    <definedName name="T5P" localSheetId="62">#REF!</definedName>
    <definedName name="T6M" localSheetId="62">#REF!</definedName>
    <definedName name="T6P" localSheetId="62">#REF!</definedName>
    <definedName name="T7M" localSheetId="62">#REF!</definedName>
    <definedName name="T7P" localSheetId="62">#REF!</definedName>
    <definedName name="T8M" localSheetId="62">#REF!</definedName>
    <definedName name="T8P" localSheetId="62">#REF!</definedName>
    <definedName name="T9M" localSheetId="62">#REF!</definedName>
    <definedName name="T9P" localSheetId="62">#REF!</definedName>
    <definedName name="TITLE" localSheetId="62">#REF!</definedName>
    <definedName name="TK_BYUL_IN_BU" localSheetId="62">#REF!</definedName>
    <definedName name="TMO" localSheetId="62">#REF!</definedName>
    <definedName name="Total_Floor_Area" localSheetId="62">#REF!</definedName>
    <definedName name="tr" localSheetId="62" hidden="1">#REF!</definedName>
    <definedName name="TT" localSheetId="62">#REF!</definedName>
    <definedName name="TTT" localSheetId="62">#REF!</definedName>
    <definedName name="tuchal" localSheetId="62">#REF!</definedName>
    <definedName name="TW" localSheetId="62">#REF!</definedName>
    <definedName name="TWL" localSheetId="62">#REF!</definedName>
    <definedName name="TWR" localSheetId="62">#REF!</definedName>
    <definedName name="TYPE" localSheetId="62">#REF!</definedName>
    <definedName name="TYPEEA" localSheetId="62">#REF!</definedName>
    <definedName name="UNIT" localSheetId="62">#REF!</definedName>
    <definedName name="VAFP" localSheetId="62">#REF!</definedName>
    <definedName name="VBV" localSheetId="62">#REF!</definedName>
    <definedName name="VCR" localSheetId="62">#REF!</definedName>
    <definedName name="VDSVP" localSheetId="62">#REF!</definedName>
    <definedName name="VHAF" localSheetId="62">#REF!</definedName>
    <definedName name="VHMF" localSheetId="62">#REF!</definedName>
    <definedName name="VMF" localSheetId="62">#REF!</definedName>
    <definedName name="VMOTOR" localSheetId="62">#REF!</definedName>
    <definedName name="VPUMP" localSheetId="62">#REF!</definedName>
    <definedName name="VSV" localSheetId="62">#REF!</definedName>
    <definedName name="VVAFP" localSheetId="62">#REF!</definedName>
    <definedName name="VVMF" localSheetId="62">#REF!</definedName>
    <definedName name="VVV" localSheetId="62">#REF!</definedName>
    <definedName name="VWEI" localSheetId="62">#REF!</definedName>
    <definedName name="w" localSheetId="62">#REF!</definedName>
    <definedName name="WEI" localSheetId="62">#REF!</definedName>
    <definedName name="Work_Description" localSheetId="62">#REF!</definedName>
    <definedName name="WSO" localSheetId="62">#REF!</definedName>
    <definedName name="WW" localSheetId="62">#REF!</definedName>
    <definedName name="X9701D_일위대가_List" localSheetId="62">#REF!</definedName>
    <definedName name="XA" localSheetId="62">#REF!</definedName>
    <definedName name="XS" localSheetId="62">#REF!</definedName>
    <definedName name="xx" localSheetId="62" hidden="1">#REF!</definedName>
    <definedName name="xxx" localSheetId="62" hidden="1">#REF!</definedName>
    <definedName name="XZ" localSheetId="62">#REF!</definedName>
    <definedName name="YONG_JUB_GONG" localSheetId="62">#REF!</definedName>
    <definedName name="YOO" localSheetId="62">#REF!</definedName>
    <definedName name="yoo10" localSheetId="62">#REF!</definedName>
    <definedName name="yoo2" localSheetId="62">#REF!</definedName>
    <definedName name="yoo3" localSheetId="62">#REF!</definedName>
    <definedName name="yoo4" localSheetId="62">#REF!</definedName>
    <definedName name="YOO5" localSheetId="62">#REF!</definedName>
    <definedName name="YOO6" localSheetId="62">#REF!</definedName>
    <definedName name="YOO7" localSheetId="62">#REF!</definedName>
    <definedName name="yoo8" localSheetId="62">#REF!</definedName>
    <definedName name="YOO9" localSheetId="62">#REF!</definedName>
    <definedName name="YOON" localSheetId="62">#REF!</definedName>
    <definedName name="YOON2" localSheetId="62">#REF!</definedName>
    <definedName name="YOON3" localSheetId="62">#REF!</definedName>
    <definedName name="YOON4" localSheetId="62">#REF!</definedName>
    <definedName name="Z" localSheetId="62">#REF!</definedName>
    <definedName name="Z_0E9FE9F8_6DD2_48FC_9AB4_8E7C3E14C436_.wvu.PrintArea" localSheetId="62" hidden="1">#REF!</definedName>
    <definedName name="Z_0E9FE9F8_6DD2_48FC_9AB4_8E7C3E14C436_.wvu.PrintTitles" localSheetId="62" hidden="1">#REF!</definedName>
    <definedName name="Z6_" localSheetId="62">#REF!</definedName>
    <definedName name="ㄱㅈㅎ" localSheetId="62" hidden="1">#REF!</definedName>
    <definedName name="가실행" localSheetId="62">#REF!</definedName>
    <definedName name="간접노무비" localSheetId="62">#REF!</definedName>
    <definedName name="간접노무비요율" localSheetId="62">#REF!</definedName>
    <definedName name="간접노무비표" localSheetId="62">#REF!</definedName>
    <definedName name="갈빌1호" localSheetId="62">#REF!</definedName>
    <definedName name="갈빌2호" localSheetId="62">#REF!</definedName>
    <definedName name="갈빌3호" localSheetId="62">#REF!</definedName>
    <definedName name="개산분" localSheetId="62">#REF!</definedName>
    <definedName name="견" localSheetId="62">#REF!,#REF!</definedName>
    <definedName name="견적품의" localSheetId="62">#REF!</definedName>
    <definedName name="경비" localSheetId="62">#REF!</definedName>
    <definedName name="경비1" localSheetId="62" hidden="1">#REF!</definedName>
    <definedName name="경비합" localSheetId="62">#REF!</definedName>
    <definedName name="경상비" localSheetId="62">#REF!</definedName>
    <definedName name="공구" localSheetId="62">#REF!</definedName>
    <definedName name="공구손료" localSheetId="62">#REF!</definedName>
    <definedName name="공급가액" localSheetId="62">#REF!</definedName>
    <definedName name="공사명" localSheetId="62">#REF!</definedName>
    <definedName name="공사비" localSheetId="62">#REF!</definedName>
    <definedName name="공사원가" localSheetId="62">#REF!</definedName>
    <definedName name="공종" localSheetId="62">#REF!</definedName>
    <definedName name="공종갯수" localSheetId="62">#REF!</definedName>
    <definedName name="관급" localSheetId="62">#REF!,#REF!,#REF!</definedName>
    <definedName name="관급액" localSheetId="62">#REF!</definedName>
    <definedName name="관급자재대" localSheetId="62">#REF!</definedName>
    <definedName name="관급자재비" localSheetId="62">#REF!</definedName>
    <definedName name="관로연장거리" localSheetId="62">#REF!</definedName>
    <definedName name="관정지반고" localSheetId="62">#REF!</definedName>
    <definedName name="구산갑지" localSheetId="62" hidden="1">#REF!</definedName>
    <definedName name="군산" localSheetId="62">#REF!</definedName>
    <definedName name="군유1" localSheetId="62">#REF!</definedName>
    <definedName name="군유2" localSheetId="62">#REF!</definedName>
    <definedName name="군유3" localSheetId="62">#REF!</definedName>
    <definedName name="군유4" localSheetId="62">#REF!</definedName>
    <definedName name="군유5" localSheetId="62">#REF!</definedName>
    <definedName name="군유6" localSheetId="62">#REF!</definedName>
    <definedName name="군유7" localSheetId="62">#REF!</definedName>
    <definedName name="규격수" localSheetId="62">#REF!</definedName>
    <definedName name="기준" localSheetId="62">#REF!</definedName>
    <definedName name="기초데이타" localSheetId="62">#REF!</definedName>
    <definedName name="기초액" localSheetId="62">#REF!</definedName>
    <definedName name="기타경비" localSheetId="62">#REF!</definedName>
    <definedName name="기타경비요율" localSheetId="62">#REF!</definedName>
    <definedName name="기타경비표" localSheetId="62">#REF!</definedName>
    <definedName name="地" localSheetId="62">#REF!</definedName>
    <definedName name="附加赛" localSheetId="62">#REF!</definedName>
    <definedName name="概算表" localSheetId="62">#REF!</definedName>
    <definedName name="管理费" localSheetId="62">#REF!</definedName>
    <definedName name="ㄴ" localSheetId="62">#REF!</definedName>
    <definedName name="ㄴㄱㄹ" localSheetId="62" hidden="1">#REF!</definedName>
    <definedName name="ㄴㄴ" localSheetId="62">#REF!</definedName>
    <definedName name="ㄴㄴㄴ" localSheetId="62">#REF!</definedName>
    <definedName name="ㄴㄴㄴㄴ" localSheetId="62">#REF!</definedName>
    <definedName name="ㄴㄴㄴㄴㄴ" localSheetId="62">#REF!</definedName>
    <definedName name="ㄴㅁ" localSheetId="62" hidden="1">#REF!</definedName>
    <definedName name="나." localSheetId="62">#REF!</definedName>
    <definedName name="나야" localSheetId="62">#REF!</definedName>
    <definedName name="남산1호" localSheetId="62">#REF!</definedName>
    <definedName name="남산2호" localSheetId="62">#REF!</definedName>
    <definedName name="내고" localSheetId="62">#REF!</definedName>
    <definedName name="내역서" localSheetId="62">#REF!</definedName>
    <definedName name="哈哈" localSheetId="62">#REF!</definedName>
    <definedName name="好" localSheetId="62">#REF!</definedName>
    <definedName name="呵呵" localSheetId="62">#REF!</definedName>
    <definedName name="노곡1호" localSheetId="62">#REF!</definedName>
    <definedName name="노곡2호" localSheetId="62">#REF!</definedName>
    <definedName name="노곡3호" localSheetId="62">#REF!</definedName>
    <definedName name="노곡4호" localSheetId="62">#REF!</definedName>
    <definedName name="노무비" localSheetId="62">#REF!</definedName>
    <definedName name="노무비합" localSheetId="62">#REF!</definedName>
    <definedName name="노부비" localSheetId="62">#REF!</definedName>
    <definedName name="노임" localSheetId="62">#REF!</definedName>
    <definedName name="농원1호" localSheetId="62">#REF!</definedName>
    <definedName name="농원2호" localSheetId="62">#REF!</definedName>
    <definedName name="다." localSheetId="62">#REF!</definedName>
    <definedName name="단가" localSheetId="62">#REF!</definedName>
    <definedName name="단가2" localSheetId="62">#REF!,#REF!</definedName>
    <definedName name="단가비교표" localSheetId="62">#REF!,#REF!</definedName>
    <definedName name="단가산출" localSheetId="62">#REF!</definedName>
    <definedName name="단가적용표" localSheetId="62">#REF!</definedName>
    <definedName name="대가" localSheetId="62">#REF!,#REF!</definedName>
    <definedName name="대구" localSheetId="62">#REF!</definedName>
    <definedName name="덕산1호" localSheetId="62">#REF!</definedName>
    <definedName name="덕산2호" localSheetId="62">#REF!</definedName>
    <definedName name="덕산3호" localSheetId="62">#REF!</definedName>
    <definedName name="덕산4호" localSheetId="62">#REF!</definedName>
    <definedName name="덕전1호" localSheetId="62">#REF!</definedName>
    <definedName name="덕전2호" localSheetId="62">#REF!</definedName>
    <definedName name="덕전3호" localSheetId="62">#REF!</definedName>
    <definedName name="덕지1호" localSheetId="62">#REF!</definedName>
    <definedName name="덕천1호" localSheetId="62">#REF!</definedName>
    <definedName name="덕천2호" localSheetId="62">#REF!</definedName>
    <definedName name="덕천3호" localSheetId="62">#REF!</definedName>
    <definedName name="덕천4호" localSheetId="62">#REF!</definedName>
    <definedName name="利润" localSheetId="62">#REF!</definedName>
    <definedName name="도공100미" localSheetId="62">#REF!</definedName>
    <definedName name="도공100억" localSheetId="62">#REF!</definedName>
    <definedName name="도급공사" localSheetId="62">#REF!</definedName>
    <definedName name="도급공사비" localSheetId="62">#REF!</definedName>
    <definedName name="도급예산액" localSheetId="62">#REF!</definedName>
    <definedName name="도급예상액" localSheetId="62">#REF!</definedName>
    <definedName name="도장면적" localSheetId="62">#REF!</definedName>
    <definedName name="도장면적가공" localSheetId="62">#REF!</definedName>
    <definedName name="도장면적가공1" localSheetId="62">#REF!</definedName>
    <definedName name="동두천" localSheetId="62">#REF!</definedName>
    <definedName name="두기1" localSheetId="62">#REF!</definedName>
    <definedName name="두기1호" localSheetId="62">#REF!</definedName>
    <definedName name="두기2" localSheetId="62">#REF!</definedName>
    <definedName name="두기2호" localSheetId="62">#REF!</definedName>
    <definedName name="두기3" localSheetId="62">#REF!</definedName>
    <definedName name="두기3호" localSheetId="62">#REF!</definedName>
    <definedName name="你好" localSheetId="62">#REF!</definedName>
    <definedName name="飘窗" localSheetId="62">#REF!</definedName>
    <definedName name="ㄹ" localSheetId="62">#REF!</definedName>
    <definedName name="ㄹㄹ" localSheetId="62">#REF!</definedName>
    <definedName name="ㄹㄹㄹ" localSheetId="62">#REF!</definedName>
    <definedName name="ㄹㄹㄹㄹ" localSheetId="62">#REF!</definedName>
    <definedName name="ㄹㄹㄹㄹㄹ" localSheetId="62">#REF!</definedName>
    <definedName name="ㄹㄹㄹㄹㄹㄹ" localSheetId="62">#REF!</definedName>
    <definedName name="ㄹㄹㄹㄹㄹㄹㄹ" localSheetId="62">#REF!</definedName>
    <definedName name="ㄹㄹㄹㄹㄹㄹㄹㄹㄹㄹㄹ" localSheetId="62">#REF!</definedName>
    <definedName name="ㄹㄹㄹㄹㄹㄹㄹㄹㄹㄹㄹㄹㄹㄹㄹ" localSheetId="62">#REF!</definedName>
    <definedName name="ㄹ호" localSheetId="62" hidden="1">#REF!</definedName>
    <definedName name="设计费" localSheetId="62">#REF!</definedName>
    <definedName name="税收" localSheetId="62">#REF!</definedName>
    <definedName name="ㅁㄴ" localSheetId="62" hidden="1">#REF!</definedName>
    <definedName name="ㅁㅁㅁ" localSheetId="62">#REF!</definedName>
    <definedName name="ㅁㅁㅁㅁㅁㅁ" localSheetId="62" hidden="1">#REF!</definedName>
    <definedName name="ㅁㅇ" localSheetId="62">#REF!</definedName>
    <definedName name="外委加工.dbf" localSheetId="62">#REF!</definedName>
    <definedName name="멘트" localSheetId="62">#REF!</definedName>
    <definedName name="모래" localSheetId="62">#REF!</definedName>
    <definedName name="모래1" localSheetId="62">#REF!</definedName>
    <definedName name="무농1호" localSheetId="62">#REF!</definedName>
    <definedName name="무농2호" localSheetId="62">#REF!</definedName>
    <definedName name="박경희" localSheetId="62">#REF!</definedName>
    <definedName name="번들1호" localSheetId="62">#REF!</definedName>
    <definedName name="번들2호" localSheetId="62">#REF!</definedName>
    <definedName name="번들3호" localSheetId="62">#REF!</definedName>
    <definedName name="부가가치세" localSheetId="62">#REF!</definedName>
    <definedName name="부가가치세요율" localSheetId="62">#REF!</definedName>
    <definedName name="부가가치표" localSheetId="62">#REF!</definedName>
    <definedName name="부대" localSheetId="62">#REF!</definedName>
    <definedName name="부대내역비교" localSheetId="62">#REF!</definedName>
    <definedName name="부대사항" localSheetId="62">#REF!</definedName>
    <definedName name="분석" localSheetId="62">#REF!</definedName>
    <definedName name="비계" localSheetId="62">#REF!</definedName>
    <definedName name="비교표2" localSheetId="62" hidden="1">#REF!</definedName>
    <definedName name="비목1" localSheetId="62">#REF!</definedName>
    <definedName name="비목2" localSheetId="62">#REF!</definedName>
    <definedName name="비목3" localSheetId="62">#REF!</definedName>
    <definedName name="비목4" localSheetId="62">#REF!</definedName>
    <definedName name="ㅅㅅ" localSheetId="62">#REF!</definedName>
    <definedName name="사" localSheetId="62" hidden="1">#REF!</definedName>
    <definedName name="산재보험료" localSheetId="62">#REF!</definedName>
    <definedName name="산재보험료요율" localSheetId="62">#REF!</definedName>
    <definedName name="산재보험료표" localSheetId="62">#REF!</definedName>
    <definedName name="산출" localSheetId="62">#REF!</definedName>
    <definedName name="산출경비" localSheetId="62">#REF!</definedName>
    <definedName name="삼" localSheetId="62">#REF!</definedName>
    <definedName name="상림1호" localSheetId="62">#REF!</definedName>
    <definedName name="상림2호" localSheetId="62">#REF!</definedName>
    <definedName name="상림3호" localSheetId="62">#REF!</definedName>
    <definedName name="생사1호" localSheetId="62">#REF!</definedName>
    <definedName name="생사2호" localSheetId="62">#REF!</definedName>
    <definedName name="생사기존" localSheetId="62">#REF!</definedName>
    <definedName name="서울" localSheetId="62">#REF!</definedName>
    <definedName name="선량1호" localSheetId="62">#REF!</definedName>
    <definedName name="선량2호" localSheetId="62">#REF!</definedName>
    <definedName name="선량3호" localSheetId="62">#REF!</definedName>
    <definedName name="선량4호" localSheetId="62">#REF!</definedName>
    <definedName name="선량5호" localSheetId="62">#REF!</definedName>
    <definedName name="설계사" localSheetId="62">#REF!</definedName>
    <definedName name="설계삼" localSheetId="62">#REF!</definedName>
    <definedName name="설계오" localSheetId="62">#REF!</definedName>
    <definedName name="설계육" localSheetId="62">#REF!</definedName>
    <definedName name="설계이" localSheetId="62">#REF!</definedName>
    <definedName name="성산1호" localSheetId="62">#REF!</definedName>
    <definedName name="성산2호" localSheetId="62">#REF!</definedName>
    <definedName name="성산3호" localSheetId="62">#REF!</definedName>
    <definedName name="성산4호" localSheetId="62">#REF!</definedName>
    <definedName name="성산5호" localSheetId="62">#REF!</definedName>
    <definedName name="송수관로구경" localSheetId="62">#REF!</definedName>
    <definedName name="송천1" localSheetId="62">#REF!</definedName>
    <definedName name="송천2" localSheetId="62">#REF!</definedName>
    <definedName name="수중모타1" localSheetId="62">#REF!</definedName>
    <definedName name="수중모타10" localSheetId="62">#REF!</definedName>
    <definedName name="수중모타15" localSheetId="62">#REF!</definedName>
    <definedName name="수중모타2" localSheetId="62">#REF!</definedName>
    <definedName name="수중모타20" localSheetId="62">#REF!</definedName>
    <definedName name="수중모타25" localSheetId="62">#REF!</definedName>
    <definedName name="수중모타3" localSheetId="62">#REF!</definedName>
    <definedName name="수중모타30" localSheetId="62">#REF!</definedName>
    <definedName name="수중모타5" localSheetId="62">#REF!</definedName>
    <definedName name="수중모타7.5" localSheetId="62">#REF!</definedName>
    <definedName name="수중모터펌프단가" localSheetId="62">#REF!</definedName>
    <definedName name="수중케이블단가" localSheetId="62">#REF!</definedName>
    <definedName name="수행능력" localSheetId="62">#REF!</definedName>
    <definedName name="순공사비" localSheetId="62">#REF!</definedName>
    <definedName name="순공사원가" localSheetId="62">#REF!</definedName>
    <definedName name="시" localSheetId="62">#REF!</definedName>
    <definedName name="신성1" localSheetId="62">#REF!</definedName>
    <definedName name="신성2" localSheetId="62">#REF!</definedName>
    <definedName name="신성3" localSheetId="62">#REF!</definedName>
    <definedName name="신성4" localSheetId="62">#REF!</definedName>
    <definedName name="신성5" localSheetId="62">#REF!</definedName>
    <definedName name="신성6" localSheetId="62">#REF!</definedName>
    <definedName name="신성7" localSheetId="62">#REF!</definedName>
    <definedName name="신흥1호" localSheetId="62">#REF!</definedName>
    <definedName name="신흥2호" localSheetId="62">#REF!</definedName>
    <definedName name="실경상" localSheetId="62">#REF!</definedName>
    <definedName name="실행" localSheetId="62">#REF!</definedName>
    <definedName name="실행검토" localSheetId="62" hidden="1">#REF!</definedName>
    <definedName name="실행예상액" localSheetId="62" hidden="1">#REF!</definedName>
    <definedName name="실행집계" localSheetId="62">#REF!</definedName>
    <definedName name="ㅇㄹ" localSheetId="62" hidden="1">#REF!</definedName>
    <definedName name="ㅇㅇ" localSheetId="62">#REF!</definedName>
    <definedName name="ㅇㅇㅇ" localSheetId="62">#REF!</definedName>
    <definedName name="아연도강관단가" localSheetId="62">#REF!</definedName>
    <definedName name="아연도배관단가" localSheetId="62">#REF!</definedName>
    <definedName name="아연도배관자재" localSheetId="62">#REF!</definedName>
    <definedName name="안방1호" localSheetId="62">#REF!</definedName>
    <definedName name="안방2호" localSheetId="62">#REF!</definedName>
    <definedName name="안전관리비" localSheetId="62">#REF!</definedName>
    <definedName name="안전관리비요율" localSheetId="62">#REF!</definedName>
    <definedName name="안전관리비표" localSheetId="62">#REF!</definedName>
    <definedName name="안정수위" localSheetId="62">#REF!</definedName>
    <definedName name="앞들1호" localSheetId="62">#REF!</definedName>
    <definedName name="앞들2호" localSheetId="62">#REF!</definedName>
    <definedName name="양수량" localSheetId="62">#REF!</definedName>
    <definedName name="양식" localSheetId="62">#REF!</definedName>
    <definedName name="업체" localSheetId="62" hidden="1">#REF!</definedName>
    <definedName name="오산" localSheetId="62">#REF!</definedName>
    <definedName name="오주1호" localSheetId="62">#REF!</definedName>
    <definedName name="오주2호" localSheetId="62">#REF!</definedName>
    <definedName name="오주3호" localSheetId="62">#REF!</definedName>
    <definedName name="오주4호" localSheetId="62">#REF!</definedName>
    <definedName name="왕암내역" localSheetId="62">#REF!</definedName>
    <definedName name="요동1호" localSheetId="62">#REF!</definedName>
    <definedName name="요동2호" localSheetId="62">#REF!</definedName>
    <definedName name="용접" localSheetId="62">#REF!</definedName>
    <definedName name="우산" localSheetId="62">#REF!</definedName>
    <definedName name="운반중량산출2" localSheetId="62">#REF!</definedName>
    <definedName name="운암" localSheetId="62">#REF!</definedName>
    <definedName name="운호1호" localSheetId="62">#REF!</definedName>
    <definedName name="운호2호" localSheetId="62">#REF!</definedName>
    <definedName name="운호3호" localSheetId="62">#REF!</definedName>
    <definedName name="울산프랜지" localSheetId="62">#REF!</definedName>
    <definedName name="원가계산명" localSheetId="62">#REF!</definedName>
    <definedName name="원운1호" localSheetId="62">#REF!</definedName>
    <definedName name="원운2호" localSheetId="62">#REF!</definedName>
    <definedName name="육" localSheetId="62">#REF!</definedName>
    <definedName name="육리1호" localSheetId="62">#REF!</definedName>
    <definedName name="육리2호" localSheetId="62">#REF!</definedName>
    <definedName name="은산1호" localSheetId="62">#REF!</definedName>
    <definedName name="은산2호" localSheetId="62">#REF!</definedName>
    <definedName name="은산3호" localSheetId="62">#REF!</definedName>
    <definedName name="은산4호" localSheetId="62">#REF!</definedName>
    <definedName name="의무비" localSheetId="62">#REF!</definedName>
    <definedName name="의정부" localSheetId="62">#REF!</definedName>
    <definedName name="이" localSheetId="62">#REF!</definedName>
    <definedName name="이윤" localSheetId="62">#REF!</definedName>
    <definedName name="이윤요율" localSheetId="62">#REF!</definedName>
    <definedName name="이윤표" localSheetId="62">#REF!</definedName>
    <definedName name="이희선" localSheetId="62">#REF!,#REF!</definedName>
    <definedName name="인공" localSheetId="62">#REF!</definedName>
    <definedName name="인입공사비" localSheetId="62">#REF!</definedName>
    <definedName name="일반관리비" localSheetId="62">#REF!</definedName>
    <definedName name="일반관리비요율" localSheetId="62">#REF!</definedName>
    <definedName name="일반관리비표" localSheetId="62">#REF!</definedName>
    <definedName name="일위" localSheetId="62">#REF!,#REF!</definedName>
    <definedName name="일위대가" localSheetId="62">#REF!</definedName>
    <definedName name="일위목록" localSheetId="62">#REF!</definedName>
    <definedName name="입력란" localSheetId="62">#REF!</definedName>
    <definedName name="입력전체" localSheetId="62">#REF!</definedName>
    <definedName name="입안1호" localSheetId="62">#REF!</definedName>
    <definedName name="입안2호" localSheetId="62">#REF!</definedName>
    <definedName name="입안3호" localSheetId="62">#REF!</definedName>
    <definedName name="입안4호" localSheetId="62">#REF!</definedName>
    <definedName name="입안기존2" localSheetId="62">#REF!</definedName>
    <definedName name="자연수위" localSheetId="62">#REF!</definedName>
    <definedName name="자재" localSheetId="62">#REF!</definedName>
    <definedName name="잡자재비" localSheetId="62">#REF!</definedName>
    <definedName name="장산1" localSheetId="62">#REF!</definedName>
    <definedName name="장산2" localSheetId="62">#REF!</definedName>
    <definedName name="장산3" localSheetId="62">#REF!</definedName>
    <definedName name="장춘" localSheetId="62">#REF!</definedName>
    <definedName name="재료비" localSheetId="62">#REF!</definedName>
    <definedName name="재료비요율" localSheetId="62">#REF!</definedName>
    <definedName name="재료집계3" localSheetId="62">#REF!</definedName>
    <definedName name="저격2" localSheetId="62">#REF!</definedName>
    <definedName name="저수조만수위" localSheetId="62">#REF!</definedName>
    <definedName name="전동기용량" localSheetId="62">#REF!</definedName>
    <definedName name="전선관부속품비" localSheetId="62">#REF!</definedName>
    <definedName name="전장su" localSheetId="62">#REF!</definedName>
    <definedName name="정열범위" localSheetId="62">#REF!</definedName>
    <definedName name="조달예가" localSheetId="62">#REF!</definedName>
    <definedName name="중량" localSheetId="62">#REF!</definedName>
    <definedName name="중량표" localSheetId="62">#REF!</definedName>
    <definedName name="지동" localSheetId="62">#REF!</definedName>
    <definedName name="지질" localSheetId="62">#REF!</definedName>
    <definedName name="지질2" localSheetId="62">#REF!</definedName>
    <definedName name="직접경비" localSheetId="62">#REF!</definedName>
    <definedName name="직접노무비" localSheetId="62">#REF!</definedName>
    <definedName name="직접노무비요율" localSheetId="62">#REF!</definedName>
    <definedName name="직접비" localSheetId="62">#REF!</definedName>
    <definedName name="직접재료비" localSheetId="62">#REF!</definedName>
    <definedName name="직접재료비합" localSheetId="62">#REF!</definedName>
    <definedName name="직종" localSheetId="62">#REF!</definedName>
    <definedName name="직종명" localSheetId="62">#REF!</definedName>
    <definedName name="진석" localSheetId="62">#REF!,#REF!</definedName>
    <definedName name="ㅊ3" localSheetId="62">#REF!</definedName>
    <definedName name="차체2" localSheetId="62">#REF!</definedName>
    <definedName name="착정심도" localSheetId="62">#REF!</definedName>
    <definedName name="철골공" localSheetId="62">#REF!</definedName>
    <definedName name="철목1호" localSheetId="62">#REF!</definedName>
    <definedName name="철목2호" localSheetId="62">#REF!</definedName>
    <definedName name="철목3호" localSheetId="62">#REF!</definedName>
    <definedName name="철목4호" localSheetId="62">#REF!</definedName>
    <definedName name="철콘" localSheetId="62">#REF!</definedName>
    <definedName name="철콘견적" localSheetId="62">#REF!</definedName>
    <definedName name="철콘번호" localSheetId="62">#REF!</definedName>
    <definedName name="청림1호" localSheetId="62">#REF!</definedName>
    <definedName name="청림2호" localSheetId="62">#REF!</definedName>
    <definedName name="청림3호" localSheetId="62">#REF!</definedName>
    <definedName name="총공사비" localSheetId="62">#REF!</definedName>
    <definedName name="총괄" localSheetId="62">#REF!</definedName>
    <definedName name="총괄표0" localSheetId="62" hidden="1">#REF!</definedName>
    <definedName name="총원가" localSheetId="62">#REF!</definedName>
    <definedName name="칠" localSheetId="62">#REF!</definedName>
    <definedName name="ㅌㅌㅌㅌㅌㅌㅌ" localSheetId="62">#REF!</definedName>
    <definedName name="토" localSheetId="62" hidden="1">#REF!</definedName>
    <definedName name="팔" localSheetId="62" hidden="1">#REF!</definedName>
    <definedName name="펌프구경" localSheetId="62">#REF!</definedName>
    <definedName name="평택" localSheetId="62">#REF!</definedName>
    <definedName name="표지" localSheetId="62" hidden="1">#REF!</definedName>
    <definedName name="프린트" localSheetId="62">#REF!</definedName>
    <definedName name="ㅎ" localSheetId="62">#REF!</definedName>
    <definedName name="ㅎ314" localSheetId="62">#REF!</definedName>
    <definedName name="ㅎ384" localSheetId="62">#REF!</definedName>
    <definedName name="ㅎㄹㄹ" localSheetId="62">#REF!</definedName>
    <definedName name="하도급계획서" localSheetId="62">#REF!</definedName>
    <definedName name="한" localSheetId="62" hidden="1">#REF!</definedName>
    <definedName name="한교1호" localSheetId="62">#REF!</definedName>
    <definedName name="한교2호" localSheetId="62">#REF!</definedName>
    <definedName name="한교3호" localSheetId="62">#REF!</definedName>
    <definedName name="한전" localSheetId="62">#REF!</definedName>
    <definedName name="한전수탁비" localSheetId="62">#REF!</definedName>
    <definedName name="할증" localSheetId="62">#REF!</definedName>
    <definedName name="합계" localSheetId="62">#REF!</definedName>
    <definedName name="행삭제" localSheetId="62">#REF!</definedName>
    <definedName name="현천기자재비" localSheetId="62">#REF!</definedName>
    <definedName name="화신1호" localSheetId="62">#REF!</definedName>
    <definedName name="화신2호" localSheetId="62">#REF!</definedName>
    <definedName name="화신기존1" localSheetId="62">#REF!</definedName>
    <definedName name="화신기존2" localSheetId="62">#REF!</definedName>
    <definedName name="환산계수" localSheetId="62">#REF!</definedName>
    <definedName name="회사명" localSheetId="62">#REF!</definedName>
    <definedName name="회시1호" localSheetId="62">#REF!</definedName>
    <definedName name="회시2호" localSheetId="62">#REF!</definedName>
    <definedName name="희선" localSheetId="62">#REF!,#REF!,#REF!,#REF!,#REF!,#REF!,#REF!,#REF!,#REF!,#REF!,#REF!,#REF!,#REF!,#REF!,#REF!,#REF!,#REF!,#REF!,#REF!</definedName>
    <definedName name="ㅗ1433" localSheetId="62">#REF!</definedName>
    <definedName name="ㅗㅓㅏ" localSheetId="62">#REF!</definedName>
    <definedName name="ㅠ" localSheetId="62">#REF!</definedName>
    <definedName name="ㅠ1" localSheetId="62">#REF!</definedName>
    <definedName name="ㅠ121" localSheetId="62">#REF!</definedName>
    <definedName name="_xlnm.Print_Area" localSheetId="62">'3.1TLM2029a'!$A$1:$I$35</definedName>
    <definedName name="\e" localSheetId="63">#REF!</definedName>
    <definedName name="\g" localSheetId="63">#REF!</definedName>
    <definedName name="\O" localSheetId="63">#REF!</definedName>
    <definedName name="\s" localSheetId="63">#REF!</definedName>
    <definedName name="_\D" localSheetId="63">#REF!</definedName>
    <definedName name="_\X" localSheetId="63">#REF!</definedName>
    <definedName name="________cap11" localSheetId="63">#REF!</definedName>
    <definedName name="_______cap11" localSheetId="63">#REF!</definedName>
    <definedName name="______cap11" localSheetId="63">#REF!</definedName>
    <definedName name="_____key2" localSheetId="63" hidden="1">#REF!</definedName>
    <definedName name="____key2" localSheetId="63" hidden="1">#REF!</definedName>
    <definedName name="____YO1" localSheetId="63">#REF!</definedName>
    <definedName name="____총괄표" localSheetId="63" hidden="1">#REF!</definedName>
    <definedName name="___BMK10" localSheetId="63">#REF!</definedName>
    <definedName name="___HSH1" localSheetId="63">#REF!</definedName>
    <definedName name="___HSH2" localSheetId="63">#REF!</definedName>
    <definedName name="___HTB2" localSheetId="63">#REF!</definedName>
    <definedName name="___HTS1" localSheetId="63">#REF!</definedName>
    <definedName name="___key2" localSheetId="63" hidden="1">#REF!</definedName>
    <definedName name="___MS1" localSheetId="63">#REF!</definedName>
    <definedName name="___mu1" localSheetId="63">#REF!</definedName>
    <definedName name="___mu2" localSheetId="63">#REF!</definedName>
    <definedName name="___mu3" localSheetId="63">#REF!</definedName>
    <definedName name="___na7" localSheetId="63">#REF!</definedName>
    <definedName name="___nf1" localSheetId="63">#REF!</definedName>
    <definedName name="___nf2" localSheetId="63">#REF!</definedName>
    <definedName name="___nf3" localSheetId="63">#REF!</definedName>
    <definedName name="___ng30" localSheetId="63">#REF!</definedName>
    <definedName name="___ng35" localSheetId="63">#REF!</definedName>
    <definedName name="___NP1" localSheetId="63">#REF!</definedName>
    <definedName name="___NP2" localSheetId="63">#REF!</definedName>
    <definedName name="___NSH1" localSheetId="63">#REF!</definedName>
    <definedName name="___NSH2" localSheetId="63">#REF!</definedName>
    <definedName name="___pa7" localSheetId="63">#REF!</definedName>
    <definedName name="___pf1" localSheetId="63">#REF!</definedName>
    <definedName name="___pf2" localSheetId="63">#REF!</definedName>
    <definedName name="___pf3" localSheetId="63">#REF!</definedName>
    <definedName name="___pg30" localSheetId="63">#REF!</definedName>
    <definedName name="___pg35" localSheetId="63">#REF!</definedName>
    <definedName name="___ppa7" localSheetId="63">#REF!</definedName>
    <definedName name="___ppf1" localSheetId="63">#REF!</definedName>
    <definedName name="___ppf2" localSheetId="63">#REF!</definedName>
    <definedName name="___ppf3" localSheetId="63">#REF!</definedName>
    <definedName name="___ppg30" localSheetId="63">#REF!</definedName>
    <definedName name="___ppg35" localSheetId="63">#REF!</definedName>
    <definedName name="___QTY10" localSheetId="63">#REF!</definedName>
    <definedName name="___UPR10" localSheetId="63">#REF!</definedName>
    <definedName name="___vrc25" localSheetId="63">#REF!</definedName>
    <definedName name="___YO1" localSheetId="63">#REF!</definedName>
    <definedName name="___총괄표" localSheetId="63" hidden="1">#REF!</definedName>
    <definedName name="__16_3_0Crite" localSheetId="63">#REF!</definedName>
    <definedName name="__17_3_0Criteria" localSheetId="63">#REF!</definedName>
    <definedName name="__18_3__Crite" localSheetId="63">#REF!</definedName>
    <definedName name="__19_3__Criteria" localSheetId="63">#REF!</definedName>
    <definedName name="__20A15_" localSheetId="63">#REF!</definedName>
    <definedName name="__21G_0Extr" localSheetId="63">#REF!</definedName>
    <definedName name="__22G_0Extract" localSheetId="63">#REF!</definedName>
    <definedName name="__23G__Extr" localSheetId="63">#REF!</definedName>
    <definedName name="__24G__Extract" localSheetId="63">#REF!</definedName>
    <definedName name="__BMK10" localSheetId="63">#REF!</definedName>
    <definedName name="__cap11" localSheetId="63">#REF!</definedName>
    <definedName name="__HSH1" localSheetId="63">#REF!</definedName>
    <definedName name="__HSH2" localSheetId="63">#REF!</definedName>
    <definedName name="__HTB2" localSheetId="63">#REF!</definedName>
    <definedName name="__HTS1" localSheetId="63">#REF!</definedName>
    <definedName name="__key2" localSheetId="63" hidden="1">#REF!</definedName>
    <definedName name="__MS1" localSheetId="63">#REF!</definedName>
    <definedName name="__mu1" localSheetId="63">#REF!</definedName>
    <definedName name="__mu2" localSheetId="63">#REF!</definedName>
    <definedName name="__mu3" localSheetId="63">#REF!</definedName>
    <definedName name="__na7" localSheetId="63">#REF!</definedName>
    <definedName name="__nf1" localSheetId="63">#REF!</definedName>
    <definedName name="__nf2" localSheetId="63">#REF!</definedName>
    <definedName name="__nf3" localSheetId="63">#REF!</definedName>
    <definedName name="__ng30" localSheetId="63">#REF!</definedName>
    <definedName name="__ng35" localSheetId="63">#REF!</definedName>
    <definedName name="__NP1" localSheetId="63">#REF!</definedName>
    <definedName name="__NP2" localSheetId="63">#REF!</definedName>
    <definedName name="__NSH1" localSheetId="63">#REF!</definedName>
    <definedName name="__NSH2" localSheetId="63">#REF!</definedName>
    <definedName name="__pa7" localSheetId="63">#REF!</definedName>
    <definedName name="__pf1" localSheetId="63">#REF!</definedName>
    <definedName name="__pf2" localSheetId="63">#REF!</definedName>
    <definedName name="__pf3" localSheetId="63">#REF!</definedName>
    <definedName name="__pg30" localSheetId="63">#REF!</definedName>
    <definedName name="__pg35" localSheetId="63">#REF!</definedName>
    <definedName name="__ppa7" localSheetId="63">#REF!</definedName>
    <definedName name="__ppf1" localSheetId="63">#REF!</definedName>
    <definedName name="__ppf2" localSheetId="63">#REF!</definedName>
    <definedName name="__ppf3" localSheetId="63">#REF!</definedName>
    <definedName name="__ppg30" localSheetId="63">#REF!</definedName>
    <definedName name="__ppg35" localSheetId="63">#REF!</definedName>
    <definedName name="__QTY10" localSheetId="63">#REF!</definedName>
    <definedName name="__UPR10" localSheetId="63">#REF!</definedName>
    <definedName name="__vrc25" localSheetId="63">#REF!</definedName>
    <definedName name="__YO1" localSheetId="63">#REF!</definedName>
    <definedName name="__총괄표" localSheetId="63" hidden="1">#REF!</definedName>
    <definedName name="_000年.xls" localSheetId="63">#REF!</definedName>
    <definedName name="_001年.xls" localSheetId="63">#REF!</definedName>
    <definedName name="_002年.xls" localSheetId="63">#REF!</definedName>
    <definedName name="_16.025_8.297_18.65__10.5" localSheetId="63">#REF!</definedName>
    <definedName name="_16_3_0Crite" localSheetId="63">#REF!</definedName>
    <definedName name="_17_3_0Criteria" localSheetId="63">#REF!</definedName>
    <definedName name="_18_3__Crite" localSheetId="63">#REF!</definedName>
    <definedName name="_19_3__Criteria" localSheetId="63">#REF!</definedName>
    <definedName name="_1공장" localSheetId="63">#REF!</definedName>
    <definedName name="_20A15_" localSheetId="63">#REF!</definedName>
    <definedName name="_21G_0Extr" localSheetId="63">#REF!</definedName>
    <definedName name="_22G_0Extract" localSheetId="63">#REF!</definedName>
    <definedName name="_23G__Extr" localSheetId="63">#REF!</definedName>
    <definedName name="_24G__Extract" localSheetId="63">#REF!</definedName>
    <definedName name="_2공장" localSheetId="63">#REF!</definedName>
    <definedName name="_3공장" localSheetId="63">#REF!</definedName>
    <definedName name="_58_3" localSheetId="63">#REF!</definedName>
    <definedName name="_61_3_0Crite" localSheetId="63">#REF!</definedName>
    <definedName name="_64_3_0Criteria" localSheetId="63">#REF!</definedName>
    <definedName name="_67_3__Crite" localSheetId="63">#REF!</definedName>
    <definedName name="_70_3__Criteria" localSheetId="63">#REF!</definedName>
    <definedName name="_71A15_" localSheetId="63">#REF!</definedName>
    <definedName name="_74G" localSheetId="63">#REF!</definedName>
    <definedName name="_77G_0Extr" localSheetId="63">#REF!</definedName>
    <definedName name="_80G_0Extract" localSheetId="63">#REF!</definedName>
    <definedName name="_83G__Extr" localSheetId="63">#REF!</definedName>
    <definedName name="_86G__Extract" localSheetId="63">#REF!</definedName>
    <definedName name="_A" localSheetId="63">#REF!</definedName>
    <definedName name="_BMK10" localSheetId="63">#REF!</definedName>
    <definedName name="_cap11" localSheetId="63">#REF!</definedName>
    <definedName name="_Dist_Bin" localSheetId="63" hidden="1">#REF!</definedName>
    <definedName name="_Dist_Values" localSheetId="63" hidden="1">#REF!</definedName>
    <definedName name="_Fill" localSheetId="63" hidden="1">#REF!</definedName>
    <definedName name="_HSH1" localSheetId="63">#REF!</definedName>
    <definedName name="_HSH2" localSheetId="63">#REF!</definedName>
    <definedName name="_HTB2" localSheetId="63">#REF!</definedName>
    <definedName name="_HTS1" localSheetId="63">#REF!</definedName>
    <definedName name="_Key1" localSheetId="63" hidden="1">#REF!</definedName>
    <definedName name="_Key2" localSheetId="63" hidden="1">#REF!</definedName>
    <definedName name="_MS1" localSheetId="63">#REF!</definedName>
    <definedName name="_mu1" localSheetId="63">#REF!</definedName>
    <definedName name="_mu2" localSheetId="63">#REF!</definedName>
    <definedName name="_mu3" localSheetId="63">#REF!</definedName>
    <definedName name="_na7" localSheetId="63">#REF!</definedName>
    <definedName name="_nf1" localSheetId="63">#REF!</definedName>
    <definedName name="_nf2" localSheetId="63">#REF!</definedName>
    <definedName name="_nf3" localSheetId="63">#REF!</definedName>
    <definedName name="_ng30" localSheetId="63">#REF!</definedName>
    <definedName name="_ng35" localSheetId="63">#REF!</definedName>
    <definedName name="_NP1" localSheetId="63">#REF!</definedName>
    <definedName name="_NP2" localSheetId="63">#REF!</definedName>
    <definedName name="_NSH1" localSheetId="63">#REF!</definedName>
    <definedName name="_NSH2" localSheetId="63">#REF!</definedName>
    <definedName name="_pa7" localSheetId="63">#REF!</definedName>
    <definedName name="_pf1" localSheetId="63">#REF!</definedName>
    <definedName name="_pf2" localSheetId="63">#REF!</definedName>
    <definedName name="_pf3" localSheetId="63">#REF!</definedName>
    <definedName name="_pg30" localSheetId="63">#REF!</definedName>
    <definedName name="_pg35" localSheetId="63">#REF!</definedName>
    <definedName name="_ppa7" localSheetId="63">#REF!</definedName>
    <definedName name="_ppf1" localSheetId="63">#REF!</definedName>
    <definedName name="_ppf2" localSheetId="63">#REF!</definedName>
    <definedName name="_ppf3" localSheetId="63">#REF!</definedName>
    <definedName name="_ppg30" localSheetId="63">#REF!</definedName>
    <definedName name="_ppg35" localSheetId="63">#REF!</definedName>
    <definedName name="_QTY10" localSheetId="63">#REF!</definedName>
    <definedName name="_Sort" localSheetId="63" hidden="1">#REF!</definedName>
    <definedName name="_Table1_In1" localSheetId="63" hidden="1">#REF!</definedName>
    <definedName name="_Table1_Out" localSheetId="63" hidden="1">#REF!</definedName>
    <definedName name="_UPR10" localSheetId="63">#REF!</definedName>
    <definedName name="_vrc25" localSheetId="63">#REF!</definedName>
    <definedName name="_YO1" localSheetId="63">#REF!</definedName>
    <definedName name="_총괄표" localSheetId="63" hidden="1">#REF!</definedName>
    <definedName name="A_1" localSheetId="63">#REF!</definedName>
    <definedName name="A_2" localSheetId="63">#REF!</definedName>
    <definedName name="A_3" localSheetId="63">#REF!</definedName>
    <definedName name="A_4" localSheetId="63">#REF!</definedName>
    <definedName name="A_5" localSheetId="63">#REF!</definedName>
    <definedName name="A_6" localSheetId="63">#REF!</definedName>
    <definedName name="A1_" localSheetId="63">#REF!</definedName>
    <definedName name="A15." localSheetId="63">#REF!</definedName>
    <definedName name="A2_" localSheetId="63">#REF!</definedName>
    <definedName name="A3_" localSheetId="63">#REF!</definedName>
    <definedName name="A315yoo1" localSheetId="63">#REF!</definedName>
    <definedName name="A4_" localSheetId="63">#REF!</definedName>
    <definedName name="A5_" localSheetId="63">#REF!</definedName>
    <definedName name="A7_" localSheetId="63">#REF!</definedName>
    <definedName name="A8_" localSheetId="63">#REF!</definedName>
    <definedName name="A9_" localSheetId="63">#REF!</definedName>
    <definedName name="AA" localSheetId="63" hidden="1">#REF!</definedName>
    <definedName name="AMOUNT" localSheetId="63">#REF!</definedName>
    <definedName name="are" localSheetId="63">#REF!</definedName>
    <definedName name="as" localSheetId="63" hidden="1">#REF!</definedName>
    <definedName name="b_1" localSheetId="63">#REF!</definedName>
    <definedName name="B0" localSheetId="63">#REF!</definedName>
    <definedName name="B1_" localSheetId="63">#REF!</definedName>
    <definedName name="B1381." localSheetId="63">#REF!</definedName>
    <definedName name="B1A" localSheetId="63">#REF!</definedName>
    <definedName name="B1WL" localSheetId="63">#REF!</definedName>
    <definedName name="B1WR" localSheetId="63">#REF!</definedName>
    <definedName name="B2A" localSheetId="63">#REF!</definedName>
    <definedName name="B2WL" localSheetId="63">#REF!</definedName>
    <definedName name="B2WR" localSheetId="63">#REF!</definedName>
    <definedName name="B3A" localSheetId="63">#REF!</definedName>
    <definedName name="B4A" localSheetId="63">#REF!</definedName>
    <definedName name="B5A" localSheetId="63">#REF!</definedName>
    <definedName name="B6A" localSheetId="63">#REF!</definedName>
    <definedName name="B7A" localSheetId="63">#REF!</definedName>
    <definedName name="B8A" localSheetId="63">#REF!</definedName>
    <definedName name="BA" localSheetId="63">#REF!</definedName>
    <definedName name="BAE_GWANG_GONG" localSheetId="63">#REF!</definedName>
    <definedName name="BB" localSheetId="63">#REF!</definedName>
    <definedName name="bbb" localSheetId="63">#REF!</definedName>
    <definedName name="BHU" localSheetId="63">#REF!</definedName>
    <definedName name="BI_GAE_GONG" localSheetId="63">#REF!</definedName>
    <definedName name="BIGO" localSheetId="63">#REF!</definedName>
    <definedName name="BJ_GLF" localSheetId="63">#REF!</definedName>
    <definedName name="BJ_LR" localSheetId="63">#REF!</definedName>
    <definedName name="BMO" localSheetId="63">#REF!</definedName>
    <definedName name="BO" localSheetId="63">#REF!</definedName>
    <definedName name="BO_ON_GONG" localSheetId="63">#REF!</definedName>
    <definedName name="BO_TONG_IN_BU" localSheetId="63">#REF!</definedName>
    <definedName name="BSH" localSheetId="63">#REF!</definedName>
    <definedName name="BV" localSheetId="63">#REF!</definedName>
    <definedName name="C_1" localSheetId="63">#REF!</definedName>
    <definedName name="C_2" localSheetId="63">#REF!</definedName>
    <definedName name="C_3" localSheetId="63">#REF!</definedName>
    <definedName name="cap" localSheetId="63">#REF!</definedName>
    <definedName name="CCC" localSheetId="63">#REF!</definedName>
    <definedName name="CHUK_RYANG_SA" localSheetId="63">#REF!</definedName>
    <definedName name="CHUL_GOL_GONG" localSheetId="63">#REF!</definedName>
    <definedName name="CHUL_GONG" localSheetId="63">#REF!</definedName>
    <definedName name="CIVIL" localSheetId="63">#REF!</definedName>
    <definedName name="CKSP" localSheetId="63">#REF!</definedName>
    <definedName name="Client" localSheetId="63">#REF!</definedName>
    <definedName name="CM" localSheetId="63">#REF!</definedName>
    <definedName name="COD" localSheetId="63">#REF!</definedName>
    <definedName name="CODE" localSheetId="63">#REF!</definedName>
    <definedName name="cola" localSheetId="63">#REF!</definedName>
    <definedName name="cola11" localSheetId="63">#REF!</definedName>
    <definedName name="colb" localSheetId="63">#REF!</definedName>
    <definedName name="Conc_A" localSheetId="63">#REF!</definedName>
    <definedName name="Conc_C" localSheetId="63">#REF!</definedName>
    <definedName name="COST" localSheetId="63" hidden="1">#REF!</definedName>
    <definedName name="COSTT" localSheetId="63" hidden="1">#REF!</definedName>
    <definedName name="CPK" localSheetId="63">#REF!</definedName>
    <definedName name="CR" localSheetId="63">#REF!</definedName>
    <definedName name="D0" localSheetId="63">#REF!</definedName>
    <definedName name="D00" localSheetId="63">#REF!</definedName>
    <definedName name="D000" localSheetId="63">#REF!</definedName>
    <definedName name="DAN" localSheetId="63">#REF!</definedName>
    <definedName name="DANGA" localSheetId="63">#REF!,#REF!</definedName>
    <definedName name="danga2" localSheetId="63">#REF!,#REF!</definedName>
    <definedName name="Database" localSheetId="63" hidden="1">#REF!</definedName>
    <definedName name="database2" localSheetId="63">#REF!</definedName>
    <definedName name="date" localSheetId="63">#REF!</definedName>
    <definedName name="Date_Bidding" localSheetId="63">#REF!</definedName>
    <definedName name="DE" localSheetId="63">#REF!</definedName>
    <definedName name="DF" localSheetId="63">#REF!</definedName>
    <definedName name="dl" localSheetId="63">#REF!</definedName>
    <definedName name="DO_JANG_GONG" localSheetId="63">#REF!</definedName>
    <definedName name="DPI" localSheetId="63">#REF!</definedName>
    <definedName name="DPP" localSheetId="63">#REF!</definedName>
    <definedName name="DS" localSheetId="63">#REF!</definedName>
    <definedName name="DSVP" localSheetId="63">#REF!</definedName>
    <definedName name="DUCT_GONG" localSheetId="63">#REF!</definedName>
    <definedName name="E10M" localSheetId="63">#REF!</definedName>
    <definedName name="E10P" localSheetId="63">#REF!</definedName>
    <definedName name="E11M" localSheetId="63">#REF!</definedName>
    <definedName name="E11P" localSheetId="63">#REF!</definedName>
    <definedName name="E12M" localSheetId="63">#REF!</definedName>
    <definedName name="E12P" localSheetId="63">#REF!</definedName>
    <definedName name="E13M" localSheetId="63">#REF!</definedName>
    <definedName name="E13P" localSheetId="63">#REF!</definedName>
    <definedName name="E14M" localSheetId="63">#REF!</definedName>
    <definedName name="E14P" localSheetId="63">#REF!</definedName>
    <definedName name="E15M" localSheetId="63">#REF!</definedName>
    <definedName name="E15P" localSheetId="63">#REF!</definedName>
    <definedName name="E16M" localSheetId="63">#REF!</definedName>
    <definedName name="E16P" localSheetId="63">#REF!</definedName>
    <definedName name="E17M" localSheetId="63">#REF!</definedName>
    <definedName name="E17P" localSheetId="63">#REF!</definedName>
    <definedName name="E18M" localSheetId="63">#REF!</definedName>
    <definedName name="E18P" localSheetId="63">#REF!</definedName>
    <definedName name="E19M" localSheetId="63">#REF!</definedName>
    <definedName name="E19P" localSheetId="63">#REF!</definedName>
    <definedName name="E1E" localSheetId="63">#REF!</definedName>
    <definedName name="E1M" localSheetId="63">#REF!</definedName>
    <definedName name="E1P" localSheetId="63">#REF!</definedName>
    <definedName name="E20M" localSheetId="63">#REF!</definedName>
    <definedName name="E20P" localSheetId="63">#REF!</definedName>
    <definedName name="E21M" localSheetId="63">#REF!</definedName>
    <definedName name="E21P" localSheetId="63">#REF!</definedName>
    <definedName name="E22M" localSheetId="63">#REF!</definedName>
    <definedName name="E22P" localSheetId="63">#REF!</definedName>
    <definedName name="E23M" localSheetId="63">#REF!</definedName>
    <definedName name="E23P" localSheetId="63">#REF!</definedName>
    <definedName name="E24M" localSheetId="63">#REF!</definedName>
    <definedName name="E24P" localSheetId="63">#REF!</definedName>
    <definedName name="E26E" localSheetId="63">#REF!</definedName>
    <definedName name="E26M" localSheetId="63">#REF!</definedName>
    <definedName name="E26P" localSheetId="63">#REF!</definedName>
    <definedName name="E27E" localSheetId="63">#REF!</definedName>
    <definedName name="E27M" localSheetId="63">#REF!</definedName>
    <definedName name="E27P" localSheetId="63">#REF!</definedName>
    <definedName name="E28E" localSheetId="63">#REF!</definedName>
    <definedName name="E28M" localSheetId="63">#REF!</definedName>
    <definedName name="E28P" localSheetId="63">#REF!</definedName>
    <definedName name="E29M" localSheetId="63">#REF!</definedName>
    <definedName name="E29P" localSheetId="63">#REF!</definedName>
    <definedName name="E2E" localSheetId="63">#REF!</definedName>
    <definedName name="E2M" localSheetId="63">#REF!</definedName>
    <definedName name="E2P" localSheetId="63">#REF!</definedName>
    <definedName name="E30M" localSheetId="63">#REF!</definedName>
    <definedName name="E30P" localSheetId="63">#REF!</definedName>
    <definedName name="E35M" localSheetId="63">#REF!</definedName>
    <definedName name="E35P" localSheetId="63">#REF!</definedName>
    <definedName name="E3P" localSheetId="63">#REF!</definedName>
    <definedName name="E43M" localSheetId="63">#REF!</definedName>
    <definedName name="E43P" localSheetId="63">#REF!</definedName>
    <definedName name="E44M" localSheetId="63">#REF!</definedName>
    <definedName name="E44P" localSheetId="63">#REF!</definedName>
    <definedName name="E45M" localSheetId="63">#REF!</definedName>
    <definedName name="E45P" localSheetId="63">#REF!</definedName>
    <definedName name="E46M" localSheetId="63">#REF!</definedName>
    <definedName name="E46P" localSheetId="63">#REF!</definedName>
    <definedName name="E47M" localSheetId="63">#REF!</definedName>
    <definedName name="E47P" localSheetId="63">#REF!</definedName>
    <definedName name="E49M" localSheetId="63">#REF!</definedName>
    <definedName name="E49P" localSheetId="63">#REF!</definedName>
    <definedName name="E4M" localSheetId="63">#REF!</definedName>
    <definedName name="E4P" localSheetId="63">#REF!</definedName>
    <definedName name="E50M" localSheetId="63">#REF!</definedName>
    <definedName name="E50P" localSheetId="63">#REF!</definedName>
    <definedName name="E51E" localSheetId="63">#REF!</definedName>
    <definedName name="E5M" localSheetId="63">#REF!</definedName>
    <definedName name="E5P" localSheetId="63">#REF!</definedName>
    <definedName name="E6M" localSheetId="63">#REF!</definedName>
    <definedName name="E6P" localSheetId="63">#REF!</definedName>
    <definedName name="E7M" localSheetId="63">#REF!</definedName>
    <definedName name="E7P" localSheetId="63">#REF!</definedName>
    <definedName name="E8M" localSheetId="63">#REF!</definedName>
    <definedName name="E8P" localSheetId="63">#REF!</definedName>
    <definedName name="E9M" localSheetId="63">#REF!</definedName>
    <definedName name="E9P" localSheetId="63">#REF!</definedName>
    <definedName name="eee" localSheetId="63" hidden="1">#REF!</definedName>
    <definedName name="Exchange_Rate" localSheetId="63">#REF!</definedName>
    <definedName name="Extract_MI" localSheetId="63">#REF!</definedName>
    <definedName name="fact" localSheetId="63">#REF!</definedName>
    <definedName name="FD" localSheetId="63">#REF!</definedName>
    <definedName name="FEEL" localSheetId="63">#REF!</definedName>
    <definedName name="fjkf" localSheetId="63">#REF!</definedName>
    <definedName name="Form" localSheetId="63">#REF!</definedName>
    <definedName name="fvdsa" localSheetId="63">#REF!</definedName>
    <definedName name="fwk" localSheetId="63">#REF!</definedName>
    <definedName name="GAE_JANG_GONG" localSheetId="63">#REF!</definedName>
    <definedName name="GEMCO" localSheetId="63" hidden="1">#REF!</definedName>
    <definedName name="gfdgdgdf" localSheetId="63">#REF!</definedName>
    <definedName name="gfggfr" localSheetId="63">#REF!</definedName>
    <definedName name="GG" localSheetId="63">#REF!</definedName>
    <definedName name="GGGG" localSheetId="63">#REF!</definedName>
    <definedName name="gh" localSheetId="63">#REF!</definedName>
    <definedName name="GI_GAE_SUL_CHI_GONG" localSheetId="63">#REF!</definedName>
    <definedName name="GJ" localSheetId="63">#REF!</definedName>
    <definedName name="gjj" localSheetId="63">#REF!</definedName>
    <definedName name="GK" localSheetId="63">#REF!</definedName>
    <definedName name="GONGCODE" localSheetId="63">#REF!</definedName>
    <definedName name="grew" localSheetId="63" hidden="1">#REF!</definedName>
    <definedName name="Gtb" localSheetId="63">#REF!</definedName>
    <definedName name="gtbtt" localSheetId="63">#REF!</definedName>
    <definedName name="GUMAK" localSheetId="63">#REF!</definedName>
    <definedName name="Gxl" localSheetId="63">#REF!</definedName>
    <definedName name="gxltt" localSheetId="63">#REF!</definedName>
    <definedName name="GY" localSheetId="63">#REF!</definedName>
    <definedName name="H1L" localSheetId="63">#REF!</definedName>
    <definedName name="H1R" localSheetId="63">#REF!</definedName>
    <definedName name="H1WL" localSheetId="63">#REF!</definedName>
    <definedName name="H1WR" localSheetId="63">#REF!</definedName>
    <definedName name="H2L" localSheetId="63">#REF!</definedName>
    <definedName name="H2R" localSheetId="63">#REF!</definedName>
    <definedName name="H2WL" localSheetId="63">#REF!</definedName>
    <definedName name="H2WR" localSheetId="63">#REF!</definedName>
    <definedName name="H3L" localSheetId="63">#REF!</definedName>
    <definedName name="H3R" localSheetId="63">#REF!</definedName>
    <definedName name="H3WL" localSheetId="63">#REF!</definedName>
    <definedName name="H3WR" localSheetId="63">#REF!</definedName>
    <definedName name="H4L" localSheetId="63">#REF!</definedName>
    <definedName name="H4R" localSheetId="63">#REF!</definedName>
    <definedName name="H5L" localSheetId="63">#REF!</definedName>
    <definedName name="H5R" localSheetId="63">#REF!</definedName>
    <definedName name="H6L" localSheetId="63">#REF!</definedName>
    <definedName name="H6R" localSheetId="63">#REF!</definedName>
    <definedName name="H7L" localSheetId="63">#REF!</definedName>
    <definedName name="H7R" localSheetId="63">#REF!</definedName>
    <definedName name="H9A" localSheetId="63">#REF!</definedName>
    <definedName name="HAF" localSheetId="63">#REF!</definedName>
    <definedName name="han" localSheetId="63" hidden="1">#REF!</definedName>
    <definedName name="hanliangbiao" localSheetId="63">#REF!</definedName>
    <definedName name="hardwar" localSheetId="63" hidden="1">#REF!</definedName>
    <definedName name="HBV" localSheetId="63">#REF!</definedName>
    <definedName name="HCR" localSheetId="63">#REF!</definedName>
    <definedName name="HDSVP" localSheetId="63">#REF!</definedName>
    <definedName name="HHAF" localSheetId="63">#REF!</definedName>
    <definedName name="HHMF" localSheetId="63">#REF!</definedName>
    <definedName name="HL" localSheetId="63">#REF!</definedName>
    <definedName name="HMF" localSheetId="63">#REF!</definedName>
    <definedName name="HMOTOR" localSheetId="63">#REF!</definedName>
    <definedName name="HPUMP" localSheetId="63">#REF!</definedName>
    <definedName name="HR" localSheetId="63">#REF!</definedName>
    <definedName name="HSH" localSheetId="63">#REF!</definedName>
    <definedName name="HSV" localSheetId="63">#REF!</definedName>
    <definedName name="htb" localSheetId="63">#REF!</definedName>
    <definedName name="hts" localSheetId="63">#REF!</definedName>
    <definedName name="HVAFP" localSheetId="63">#REF!</definedName>
    <definedName name="HVMF" localSheetId="63">#REF!</definedName>
    <definedName name="HWEI" localSheetId="63">#REF!</definedName>
    <definedName name="HWL" localSheetId="63">#REF!</definedName>
    <definedName name="HWR" localSheetId="63">#REF!</definedName>
    <definedName name="i" localSheetId="63">#REF!</definedName>
    <definedName name="ID" localSheetId="63">#REF!,#REF!</definedName>
    <definedName name="JA" localSheetId="63">#REF!</definedName>
    <definedName name="JE_GWAN_GONG" localSheetId="63">#REF!</definedName>
    <definedName name="jg" localSheetId="63">#REF!</definedName>
    <definedName name="jhjyg" localSheetId="63">#REF!</definedName>
    <definedName name="JK" localSheetId="63">#REF!</definedName>
    <definedName name="JUNG_GI_UN_JUN" localSheetId="63">#REF!</definedName>
    <definedName name="kim" localSheetId="63">#REF!</definedName>
    <definedName name="KJ" localSheetId="63">#REF!</definedName>
    <definedName name="kjjh" localSheetId="63">#REF!</definedName>
    <definedName name="kk" localSheetId="63" hidden="1">#REF!</definedName>
    <definedName name="LA" localSheetId="63">#REF!</definedName>
    <definedName name="Labor_Cost" localSheetId="63">#REF!</definedName>
    <definedName name="lf" localSheetId="63">#REF!</definedName>
    <definedName name="lll" localSheetId="63">#REF!</definedName>
    <definedName name="lllllll" localSheetId="63">#REF!</definedName>
    <definedName name="LMO" localSheetId="63">#REF!</definedName>
    <definedName name="LPI" localSheetId="63">#REF!</definedName>
    <definedName name="LSH" localSheetId="63">#REF!</definedName>
    <definedName name="Material" localSheetId="63">#REF!</definedName>
    <definedName name="MD" localSheetId="63">#REF!</definedName>
    <definedName name="MOK_DO_GONG" localSheetId="63">#REF!</definedName>
    <definedName name="MOK_GONG" localSheetId="63">#REF!</definedName>
    <definedName name="MONEY" localSheetId="63">#REF!,#REF!</definedName>
    <definedName name="MOTOR" localSheetId="63">#REF!</definedName>
    <definedName name="ms" localSheetId="63">#REF!</definedName>
    <definedName name="msc" localSheetId="63">#REF!</definedName>
    <definedName name="n" localSheetId="63" hidden="1">#REF!</definedName>
    <definedName name="N1S" localSheetId="63">#REF!</definedName>
    <definedName name="N2S" localSheetId="63">#REF!</definedName>
    <definedName name="N3S" localSheetId="63">#REF!</definedName>
    <definedName name="NAME" localSheetId="63">#REF!</definedName>
    <definedName name="NDO" localSheetId="63">#REF!</definedName>
    <definedName name="NK" localSheetId="63">#REF!</definedName>
    <definedName name="NO" localSheetId="63">#REF!</definedName>
    <definedName name="NPI" localSheetId="63">#REF!</definedName>
    <definedName name="ns" localSheetId="63">#REF!</definedName>
    <definedName name="NSH" localSheetId="63">#REF!</definedName>
    <definedName name="NSO" localSheetId="63">#REF!</definedName>
    <definedName name="o" localSheetId="63">#REF!</definedName>
    <definedName name="OOO" localSheetId="63">#REF!</definedName>
    <definedName name="p_all" localSheetId="63">#REF!</definedName>
    <definedName name="Pad_1" localSheetId="63">#REF!</definedName>
    <definedName name="PC_Pile" localSheetId="63">#REF!</definedName>
    <definedName name="Period_Const" localSheetId="63">#REF!</definedName>
    <definedName name="Pile_Driving" localSheetId="63">#REF!</definedName>
    <definedName name="PLANT_BAE_GWAN_GONG" localSheetId="63">#REF!</definedName>
    <definedName name="PLANT_GI_GAE_SUL_CHI_GONG" localSheetId="63">#REF!</definedName>
    <definedName name="PLANT_JE_GWAN_GONG" localSheetId="63">#REF!</definedName>
    <definedName name="PLANT_JUN_GONG" localSheetId="63">#REF!</definedName>
    <definedName name="PLANT_YONG_JUB_GONG" localSheetId="63">#REF!</definedName>
    <definedName name="plast" localSheetId="63">#REF!</definedName>
    <definedName name="PPP" localSheetId="63">#REF!</definedName>
    <definedName name="pps" localSheetId="63">#REF!</definedName>
    <definedName name="PRICE" localSheetId="63">#REF!</definedName>
    <definedName name="PRIN_TITLES" localSheetId="63">#REF!</definedName>
    <definedName name="Print_Area\C" localSheetId="63">#REF!</definedName>
    <definedName name="Print_Area_MI" localSheetId="63">#REF!</definedName>
    <definedName name="PRINT_AREA_MI1" localSheetId="63">#REF!</definedName>
    <definedName name="_xlnm.Print_Titles" localSheetId="63">#REF!</definedName>
    <definedName name="Print_Titles_MI" localSheetId="63">#REF!</definedName>
    <definedName name="PRINT_TITLES_MI1" localSheetId="63">#REF!</definedName>
    <definedName name="ps" localSheetId="63">#REF!</definedName>
    <definedName name="PUMP" localSheetId="63">#REF!</definedName>
    <definedName name="QQQ" localSheetId="63">#REF!</definedName>
    <definedName name="RATE" localSheetId="63">#REF!</definedName>
    <definedName name="Rebar" localSheetId="63">#REF!</definedName>
    <definedName name="Recorder" localSheetId="63" hidden="1">#REF!</definedName>
    <definedName name="RIBET_GONG" localSheetId="63">#REF!</definedName>
    <definedName name="RRR" localSheetId="63">#REF!</definedName>
    <definedName name="s" localSheetId="63">#REF!</definedName>
    <definedName name="sd" localSheetId="63">#REF!</definedName>
    <definedName name="sdg" localSheetId="63" hidden="1">#REF!</definedName>
    <definedName name="sdsss" localSheetId="63">#REF!</definedName>
    <definedName name="SEQCODE" localSheetId="63">#REF!</definedName>
    <definedName name="SFSDFS" localSheetId="63">#REF!</definedName>
    <definedName name="SK" localSheetId="63">#REF!</definedName>
    <definedName name="SKE" localSheetId="63">#REF!</definedName>
    <definedName name="Slab_Connect" localSheetId="63">#REF!</definedName>
    <definedName name="sort" localSheetId="63">#REF!</definedName>
    <definedName name="sort2" localSheetId="63">#REF!</definedName>
    <definedName name="SP" localSheetId="63">#REF!</definedName>
    <definedName name="SPEC" localSheetId="63">#REF!</definedName>
    <definedName name="Story_Total" localSheetId="63">#REF!</definedName>
    <definedName name="Struct_Type" localSheetId="63">#REF!</definedName>
    <definedName name="SUMMARY" localSheetId="63" hidden="1">#REF!</definedName>
    <definedName name="SUMMARYT" localSheetId="63" hidden="1">#REF!</definedName>
    <definedName name="SV" localSheetId="63">#REF!</definedName>
    <definedName name="SWL" localSheetId="63">#REF!</definedName>
    <definedName name="SWR" localSheetId="63">#REF!</definedName>
    <definedName name="T10M" localSheetId="63">#REF!</definedName>
    <definedName name="T10P" localSheetId="63">#REF!</definedName>
    <definedName name="T11M" localSheetId="63">#REF!</definedName>
    <definedName name="T11P" localSheetId="63">#REF!</definedName>
    <definedName name="T12M" localSheetId="63">#REF!</definedName>
    <definedName name="T12P" localSheetId="63">#REF!</definedName>
    <definedName name="T13M" localSheetId="63">#REF!</definedName>
    <definedName name="T13P" localSheetId="63">#REF!</definedName>
    <definedName name="T14M" localSheetId="63">#REF!</definedName>
    <definedName name="T14P" localSheetId="63">#REF!</definedName>
    <definedName name="T15M" localSheetId="63">#REF!</definedName>
    <definedName name="T15P" localSheetId="63">#REF!</definedName>
    <definedName name="T16M" localSheetId="63">#REF!</definedName>
    <definedName name="T16P" localSheetId="63">#REF!</definedName>
    <definedName name="T17M" localSheetId="63">#REF!</definedName>
    <definedName name="T17P" localSheetId="63">#REF!</definedName>
    <definedName name="T18M" localSheetId="63">#REF!</definedName>
    <definedName name="T18P" localSheetId="63">#REF!</definedName>
    <definedName name="T19M" localSheetId="63">#REF!</definedName>
    <definedName name="T19P" localSheetId="63">#REF!</definedName>
    <definedName name="T1E" localSheetId="63">#REF!</definedName>
    <definedName name="T1M" localSheetId="63">#REF!</definedName>
    <definedName name="T1P" localSheetId="63">#REF!</definedName>
    <definedName name="T1S" localSheetId="63">#REF!</definedName>
    <definedName name="T20M" localSheetId="63">#REF!</definedName>
    <definedName name="T20P" localSheetId="63">#REF!</definedName>
    <definedName name="T21M" localSheetId="63">#REF!</definedName>
    <definedName name="T21P" localSheetId="63">#REF!</definedName>
    <definedName name="T22E" localSheetId="63">#REF!</definedName>
    <definedName name="T23M" localSheetId="63">#REF!</definedName>
    <definedName name="T23P" localSheetId="63">#REF!</definedName>
    <definedName name="T24M" localSheetId="63">#REF!</definedName>
    <definedName name="T24P" localSheetId="63">#REF!</definedName>
    <definedName name="T2E" localSheetId="63">#REF!</definedName>
    <definedName name="T2M" localSheetId="63">#REF!</definedName>
    <definedName name="T2P" localSheetId="63">#REF!</definedName>
    <definedName name="T2S" localSheetId="63">#REF!</definedName>
    <definedName name="T3P" localSheetId="63">#REF!</definedName>
    <definedName name="T3S" localSheetId="63">#REF!</definedName>
    <definedName name="T4M" localSheetId="63">#REF!</definedName>
    <definedName name="T4P" localSheetId="63">#REF!</definedName>
    <definedName name="T5M" localSheetId="63">#REF!</definedName>
    <definedName name="T5P" localSheetId="63">#REF!</definedName>
    <definedName name="T6M" localSheetId="63">#REF!</definedName>
    <definedName name="T6P" localSheetId="63">#REF!</definedName>
    <definedName name="T7M" localSheetId="63">#REF!</definedName>
    <definedName name="T7P" localSheetId="63">#REF!</definedName>
    <definedName name="T8M" localSheetId="63">#REF!</definedName>
    <definedName name="T8P" localSheetId="63">#REF!</definedName>
    <definedName name="T9M" localSheetId="63">#REF!</definedName>
    <definedName name="T9P" localSheetId="63">#REF!</definedName>
    <definedName name="TITLE" localSheetId="63">#REF!</definedName>
    <definedName name="TK_BYUL_IN_BU" localSheetId="63">#REF!</definedName>
    <definedName name="TMO" localSheetId="63">#REF!</definedName>
    <definedName name="Total_Floor_Area" localSheetId="63">#REF!</definedName>
    <definedName name="tr" localSheetId="63" hidden="1">#REF!</definedName>
    <definedName name="TT" localSheetId="63">#REF!</definedName>
    <definedName name="TTT" localSheetId="63">#REF!</definedName>
    <definedName name="tuchal" localSheetId="63">#REF!</definedName>
    <definedName name="TW" localSheetId="63">#REF!</definedName>
    <definedName name="TWL" localSheetId="63">#REF!</definedName>
    <definedName name="TWR" localSheetId="63">#REF!</definedName>
    <definedName name="TYPE" localSheetId="63">#REF!</definedName>
    <definedName name="TYPEEA" localSheetId="63">#REF!</definedName>
    <definedName name="UNIT" localSheetId="63">#REF!</definedName>
    <definedName name="VAFP" localSheetId="63">#REF!</definedName>
    <definedName name="VBV" localSheetId="63">#REF!</definedName>
    <definedName name="VCR" localSheetId="63">#REF!</definedName>
    <definedName name="VDSVP" localSheetId="63">#REF!</definedName>
    <definedName name="VHAF" localSheetId="63">#REF!</definedName>
    <definedName name="VHMF" localSheetId="63">#REF!</definedName>
    <definedName name="VMF" localSheetId="63">#REF!</definedName>
    <definedName name="VMOTOR" localSheetId="63">#REF!</definedName>
    <definedName name="VPUMP" localSheetId="63">#REF!</definedName>
    <definedName name="VSV" localSheetId="63">#REF!</definedName>
    <definedName name="VVAFP" localSheetId="63">#REF!</definedName>
    <definedName name="VVMF" localSheetId="63">#REF!</definedName>
    <definedName name="VVV" localSheetId="63">#REF!</definedName>
    <definedName name="VWEI" localSheetId="63">#REF!</definedName>
    <definedName name="w" localSheetId="63">#REF!</definedName>
    <definedName name="WEI" localSheetId="63">#REF!</definedName>
    <definedName name="Work_Description" localSheetId="63">#REF!</definedName>
    <definedName name="WSO" localSheetId="63">#REF!</definedName>
    <definedName name="WW" localSheetId="63">#REF!</definedName>
    <definedName name="X9701D_일위대가_List" localSheetId="63">#REF!</definedName>
    <definedName name="XA" localSheetId="63">#REF!</definedName>
    <definedName name="XS" localSheetId="63">#REF!</definedName>
    <definedName name="xx" localSheetId="63" hidden="1">#REF!</definedName>
    <definedName name="xxx" localSheetId="63" hidden="1">#REF!</definedName>
    <definedName name="XZ" localSheetId="63">#REF!</definedName>
    <definedName name="YONG_JUB_GONG" localSheetId="63">#REF!</definedName>
    <definedName name="YOO" localSheetId="63">#REF!</definedName>
    <definedName name="yoo10" localSheetId="63">#REF!</definedName>
    <definedName name="yoo2" localSheetId="63">#REF!</definedName>
    <definedName name="yoo3" localSheetId="63">#REF!</definedName>
    <definedName name="yoo4" localSheetId="63">#REF!</definedName>
    <definedName name="YOO5" localSheetId="63">#REF!</definedName>
    <definedName name="YOO6" localSheetId="63">#REF!</definedName>
    <definedName name="YOO7" localSheetId="63">#REF!</definedName>
    <definedName name="yoo8" localSheetId="63">#REF!</definedName>
    <definedName name="YOO9" localSheetId="63">#REF!</definedName>
    <definedName name="YOON" localSheetId="63">#REF!</definedName>
    <definedName name="YOON2" localSheetId="63">#REF!</definedName>
    <definedName name="YOON3" localSheetId="63">#REF!</definedName>
    <definedName name="YOON4" localSheetId="63">#REF!</definedName>
    <definedName name="Z" localSheetId="63">#REF!</definedName>
    <definedName name="Z_0E9FE9F8_6DD2_48FC_9AB4_8E7C3E14C436_.wvu.PrintArea" localSheetId="63" hidden="1">#REF!</definedName>
    <definedName name="Z_0E9FE9F8_6DD2_48FC_9AB4_8E7C3E14C436_.wvu.PrintTitles" localSheetId="63" hidden="1">#REF!</definedName>
    <definedName name="Z6_" localSheetId="63">#REF!</definedName>
    <definedName name="ㄱㅈㅎ" localSheetId="63" hidden="1">#REF!</definedName>
    <definedName name="가실행" localSheetId="63">#REF!</definedName>
    <definedName name="간접노무비" localSheetId="63">#REF!</definedName>
    <definedName name="간접노무비요율" localSheetId="63">#REF!</definedName>
    <definedName name="간접노무비표" localSheetId="63">#REF!</definedName>
    <definedName name="갈빌1호" localSheetId="63">#REF!</definedName>
    <definedName name="갈빌2호" localSheetId="63">#REF!</definedName>
    <definedName name="갈빌3호" localSheetId="63">#REF!</definedName>
    <definedName name="개산분" localSheetId="63">#REF!</definedName>
    <definedName name="견" localSheetId="63">#REF!,#REF!</definedName>
    <definedName name="견적품의" localSheetId="63">#REF!</definedName>
    <definedName name="경비" localSheetId="63">#REF!</definedName>
    <definedName name="경비1" localSheetId="63" hidden="1">#REF!</definedName>
    <definedName name="경비합" localSheetId="63">#REF!</definedName>
    <definedName name="경상비" localSheetId="63">#REF!</definedName>
    <definedName name="공구" localSheetId="63">#REF!</definedName>
    <definedName name="공구손료" localSheetId="63">#REF!</definedName>
    <definedName name="공급가액" localSheetId="63">#REF!</definedName>
    <definedName name="공사명" localSheetId="63">#REF!</definedName>
    <definedName name="공사비" localSheetId="63">#REF!</definedName>
    <definedName name="공사원가" localSheetId="63">#REF!</definedName>
    <definedName name="공종" localSheetId="63">#REF!</definedName>
    <definedName name="공종갯수" localSheetId="63">#REF!</definedName>
    <definedName name="관급" localSheetId="63">#REF!,#REF!,#REF!</definedName>
    <definedName name="관급액" localSheetId="63">#REF!</definedName>
    <definedName name="관급자재대" localSheetId="63">#REF!</definedName>
    <definedName name="관급자재비" localSheetId="63">#REF!</definedName>
    <definedName name="관로연장거리" localSheetId="63">#REF!</definedName>
    <definedName name="관정지반고" localSheetId="63">#REF!</definedName>
    <definedName name="구산갑지" localSheetId="63" hidden="1">#REF!</definedName>
    <definedName name="군산" localSheetId="63">#REF!</definedName>
    <definedName name="군유1" localSheetId="63">#REF!</definedName>
    <definedName name="군유2" localSheetId="63">#REF!</definedName>
    <definedName name="군유3" localSheetId="63">#REF!</definedName>
    <definedName name="군유4" localSheetId="63">#REF!</definedName>
    <definedName name="군유5" localSheetId="63">#REF!</definedName>
    <definedName name="군유6" localSheetId="63">#REF!</definedName>
    <definedName name="군유7" localSheetId="63">#REF!</definedName>
    <definedName name="규격수" localSheetId="63">#REF!</definedName>
    <definedName name="기준" localSheetId="63">#REF!</definedName>
    <definedName name="기초데이타" localSheetId="63">#REF!</definedName>
    <definedName name="기초액" localSheetId="63">#REF!</definedName>
    <definedName name="기타경비" localSheetId="63">#REF!</definedName>
    <definedName name="기타경비요율" localSheetId="63">#REF!</definedName>
    <definedName name="기타경비표" localSheetId="63">#REF!</definedName>
    <definedName name="地" localSheetId="63">#REF!</definedName>
    <definedName name="附加赛" localSheetId="63">#REF!</definedName>
    <definedName name="概算表" localSheetId="63">#REF!</definedName>
    <definedName name="管理费" localSheetId="63">#REF!</definedName>
    <definedName name="ㄴ" localSheetId="63">#REF!</definedName>
    <definedName name="ㄴㄱㄹ" localSheetId="63" hidden="1">#REF!</definedName>
    <definedName name="ㄴㄴ" localSheetId="63">#REF!</definedName>
    <definedName name="ㄴㄴㄴ" localSheetId="63">#REF!</definedName>
    <definedName name="ㄴㄴㄴㄴ" localSheetId="63">#REF!</definedName>
    <definedName name="ㄴㄴㄴㄴㄴ" localSheetId="63">#REF!</definedName>
    <definedName name="ㄴㅁ" localSheetId="63" hidden="1">#REF!</definedName>
    <definedName name="나." localSheetId="63">#REF!</definedName>
    <definedName name="나야" localSheetId="63">#REF!</definedName>
    <definedName name="남산1호" localSheetId="63">#REF!</definedName>
    <definedName name="남산2호" localSheetId="63">#REF!</definedName>
    <definedName name="내고" localSheetId="63">#REF!</definedName>
    <definedName name="내역서" localSheetId="63">#REF!</definedName>
    <definedName name="哈哈" localSheetId="63">#REF!</definedName>
    <definedName name="好" localSheetId="63">#REF!</definedName>
    <definedName name="呵呵" localSheetId="63">#REF!</definedName>
    <definedName name="노곡1호" localSheetId="63">#REF!</definedName>
    <definedName name="노곡2호" localSheetId="63">#REF!</definedName>
    <definedName name="노곡3호" localSheetId="63">#REF!</definedName>
    <definedName name="노곡4호" localSheetId="63">#REF!</definedName>
    <definedName name="노무비" localSheetId="63">#REF!</definedName>
    <definedName name="노무비합" localSheetId="63">#REF!</definedName>
    <definedName name="노부비" localSheetId="63">#REF!</definedName>
    <definedName name="노임" localSheetId="63">#REF!</definedName>
    <definedName name="농원1호" localSheetId="63">#REF!</definedName>
    <definedName name="농원2호" localSheetId="63">#REF!</definedName>
    <definedName name="다." localSheetId="63">#REF!</definedName>
    <definedName name="단가" localSheetId="63">#REF!</definedName>
    <definedName name="단가2" localSheetId="63">#REF!,#REF!</definedName>
    <definedName name="단가비교표" localSheetId="63">#REF!,#REF!</definedName>
    <definedName name="단가산출" localSheetId="63">#REF!</definedName>
    <definedName name="단가적용표" localSheetId="63">#REF!</definedName>
    <definedName name="대가" localSheetId="63">#REF!,#REF!</definedName>
    <definedName name="대구" localSheetId="63">#REF!</definedName>
    <definedName name="덕산1호" localSheetId="63">#REF!</definedName>
    <definedName name="덕산2호" localSheetId="63">#REF!</definedName>
    <definedName name="덕산3호" localSheetId="63">#REF!</definedName>
    <definedName name="덕산4호" localSheetId="63">#REF!</definedName>
    <definedName name="덕전1호" localSheetId="63">#REF!</definedName>
    <definedName name="덕전2호" localSheetId="63">#REF!</definedName>
    <definedName name="덕전3호" localSheetId="63">#REF!</definedName>
    <definedName name="덕지1호" localSheetId="63">#REF!</definedName>
    <definedName name="덕천1호" localSheetId="63">#REF!</definedName>
    <definedName name="덕천2호" localSheetId="63">#REF!</definedName>
    <definedName name="덕천3호" localSheetId="63">#REF!</definedName>
    <definedName name="덕천4호" localSheetId="63">#REF!</definedName>
    <definedName name="利润" localSheetId="63">#REF!</definedName>
    <definedName name="도공100미" localSheetId="63">#REF!</definedName>
    <definedName name="도공100억" localSheetId="63">#REF!</definedName>
    <definedName name="도급공사" localSheetId="63">#REF!</definedName>
    <definedName name="도급공사비" localSheetId="63">#REF!</definedName>
    <definedName name="도급예산액" localSheetId="63">#REF!</definedName>
    <definedName name="도급예상액" localSheetId="63">#REF!</definedName>
    <definedName name="도장면적" localSheetId="63">#REF!</definedName>
    <definedName name="도장면적가공" localSheetId="63">#REF!</definedName>
    <definedName name="도장면적가공1" localSheetId="63">#REF!</definedName>
    <definedName name="동두천" localSheetId="63">#REF!</definedName>
    <definedName name="두기1" localSheetId="63">#REF!</definedName>
    <definedName name="두기1호" localSheetId="63">#REF!</definedName>
    <definedName name="두기2" localSheetId="63">#REF!</definedName>
    <definedName name="두기2호" localSheetId="63">#REF!</definedName>
    <definedName name="두기3" localSheetId="63">#REF!</definedName>
    <definedName name="두기3호" localSheetId="63">#REF!</definedName>
    <definedName name="你好" localSheetId="63">#REF!</definedName>
    <definedName name="飘窗" localSheetId="63">#REF!</definedName>
    <definedName name="ㄹ" localSheetId="63">#REF!</definedName>
    <definedName name="ㄹㄹ" localSheetId="63">#REF!</definedName>
    <definedName name="ㄹㄹㄹ" localSheetId="63">#REF!</definedName>
    <definedName name="ㄹㄹㄹㄹ" localSheetId="63">#REF!</definedName>
    <definedName name="ㄹㄹㄹㄹㄹ" localSheetId="63">#REF!</definedName>
    <definedName name="ㄹㄹㄹㄹㄹㄹ" localSheetId="63">#REF!</definedName>
    <definedName name="ㄹㄹㄹㄹㄹㄹㄹ" localSheetId="63">#REF!</definedName>
    <definedName name="ㄹㄹㄹㄹㄹㄹㄹㄹㄹㄹㄹ" localSheetId="63">#REF!</definedName>
    <definedName name="ㄹㄹㄹㄹㄹㄹㄹㄹㄹㄹㄹㄹㄹㄹㄹ" localSheetId="63">#REF!</definedName>
    <definedName name="ㄹ호" localSheetId="63" hidden="1">#REF!</definedName>
    <definedName name="设计费" localSheetId="63">#REF!</definedName>
    <definedName name="税收" localSheetId="63">#REF!</definedName>
    <definedName name="ㅁㄴ" localSheetId="63" hidden="1">#REF!</definedName>
    <definedName name="ㅁㅁㅁ" localSheetId="63">#REF!</definedName>
    <definedName name="ㅁㅁㅁㅁㅁㅁ" localSheetId="63" hidden="1">#REF!</definedName>
    <definedName name="ㅁㅇ" localSheetId="63">#REF!</definedName>
    <definedName name="外委加工.dbf" localSheetId="63">#REF!</definedName>
    <definedName name="멘트" localSheetId="63">#REF!</definedName>
    <definedName name="모래" localSheetId="63">#REF!</definedName>
    <definedName name="모래1" localSheetId="63">#REF!</definedName>
    <definedName name="무농1호" localSheetId="63">#REF!</definedName>
    <definedName name="무농2호" localSheetId="63">#REF!</definedName>
    <definedName name="박경희" localSheetId="63">#REF!</definedName>
    <definedName name="번들1호" localSheetId="63">#REF!</definedName>
    <definedName name="번들2호" localSheetId="63">#REF!</definedName>
    <definedName name="번들3호" localSheetId="63">#REF!</definedName>
    <definedName name="부가가치세" localSheetId="63">#REF!</definedName>
    <definedName name="부가가치세요율" localSheetId="63">#REF!</definedName>
    <definedName name="부가가치표" localSheetId="63">#REF!</definedName>
    <definedName name="부대" localSheetId="63">#REF!</definedName>
    <definedName name="부대내역비교" localSheetId="63">#REF!</definedName>
    <definedName name="부대사항" localSheetId="63">#REF!</definedName>
    <definedName name="분석" localSheetId="63">#REF!</definedName>
    <definedName name="비계" localSheetId="63">#REF!</definedName>
    <definedName name="비교표2" localSheetId="63" hidden="1">#REF!</definedName>
    <definedName name="비목1" localSheetId="63">#REF!</definedName>
    <definedName name="비목2" localSheetId="63">#REF!</definedName>
    <definedName name="비목3" localSheetId="63">#REF!</definedName>
    <definedName name="비목4" localSheetId="63">#REF!</definedName>
    <definedName name="ㅅㅅ" localSheetId="63">#REF!</definedName>
    <definedName name="사" localSheetId="63" hidden="1">#REF!</definedName>
    <definedName name="산재보험료" localSheetId="63">#REF!</definedName>
    <definedName name="산재보험료요율" localSheetId="63">#REF!</definedName>
    <definedName name="산재보험료표" localSheetId="63">#REF!</definedName>
    <definedName name="산출" localSheetId="63">#REF!</definedName>
    <definedName name="산출경비" localSheetId="63">#REF!</definedName>
    <definedName name="삼" localSheetId="63">#REF!</definedName>
    <definedName name="상림1호" localSheetId="63">#REF!</definedName>
    <definedName name="상림2호" localSheetId="63">#REF!</definedName>
    <definedName name="상림3호" localSheetId="63">#REF!</definedName>
    <definedName name="생사1호" localSheetId="63">#REF!</definedName>
    <definedName name="생사2호" localSheetId="63">#REF!</definedName>
    <definedName name="생사기존" localSheetId="63">#REF!</definedName>
    <definedName name="서울" localSheetId="63">#REF!</definedName>
    <definedName name="선량1호" localSheetId="63">#REF!</definedName>
    <definedName name="선량2호" localSheetId="63">#REF!</definedName>
    <definedName name="선량3호" localSheetId="63">#REF!</definedName>
    <definedName name="선량4호" localSheetId="63">#REF!</definedName>
    <definedName name="선량5호" localSheetId="63">#REF!</definedName>
    <definedName name="설계사" localSheetId="63">#REF!</definedName>
    <definedName name="설계삼" localSheetId="63">#REF!</definedName>
    <definedName name="설계오" localSheetId="63">#REF!</definedName>
    <definedName name="설계육" localSheetId="63">#REF!</definedName>
    <definedName name="설계이" localSheetId="63">#REF!</definedName>
    <definedName name="성산1호" localSheetId="63">#REF!</definedName>
    <definedName name="성산2호" localSheetId="63">#REF!</definedName>
    <definedName name="성산3호" localSheetId="63">#REF!</definedName>
    <definedName name="성산4호" localSheetId="63">#REF!</definedName>
    <definedName name="성산5호" localSheetId="63">#REF!</definedName>
    <definedName name="송수관로구경" localSheetId="63">#REF!</definedName>
    <definedName name="송천1" localSheetId="63">#REF!</definedName>
    <definedName name="송천2" localSheetId="63">#REF!</definedName>
    <definedName name="수중모타1" localSheetId="63">#REF!</definedName>
    <definedName name="수중모타10" localSheetId="63">#REF!</definedName>
    <definedName name="수중모타15" localSheetId="63">#REF!</definedName>
    <definedName name="수중모타2" localSheetId="63">#REF!</definedName>
    <definedName name="수중모타20" localSheetId="63">#REF!</definedName>
    <definedName name="수중모타25" localSheetId="63">#REF!</definedName>
    <definedName name="수중모타3" localSheetId="63">#REF!</definedName>
    <definedName name="수중모타30" localSheetId="63">#REF!</definedName>
    <definedName name="수중모타5" localSheetId="63">#REF!</definedName>
    <definedName name="수중모타7.5" localSheetId="63">#REF!</definedName>
    <definedName name="수중모터펌프단가" localSheetId="63">#REF!</definedName>
    <definedName name="수중케이블단가" localSheetId="63">#REF!</definedName>
    <definedName name="수행능력" localSheetId="63">#REF!</definedName>
    <definedName name="순공사비" localSheetId="63">#REF!</definedName>
    <definedName name="순공사원가" localSheetId="63">#REF!</definedName>
    <definedName name="시" localSheetId="63">#REF!</definedName>
    <definedName name="신성1" localSheetId="63">#REF!</definedName>
    <definedName name="신성2" localSheetId="63">#REF!</definedName>
    <definedName name="신성3" localSheetId="63">#REF!</definedName>
    <definedName name="신성4" localSheetId="63">#REF!</definedName>
    <definedName name="신성5" localSheetId="63">#REF!</definedName>
    <definedName name="신성6" localSheetId="63">#REF!</definedName>
    <definedName name="신성7" localSheetId="63">#REF!</definedName>
    <definedName name="신흥1호" localSheetId="63">#REF!</definedName>
    <definedName name="신흥2호" localSheetId="63">#REF!</definedName>
    <definedName name="실경상" localSheetId="63">#REF!</definedName>
    <definedName name="실행" localSheetId="63">#REF!</definedName>
    <definedName name="실행검토" localSheetId="63" hidden="1">#REF!</definedName>
    <definedName name="실행예상액" localSheetId="63" hidden="1">#REF!</definedName>
    <definedName name="실행집계" localSheetId="63">#REF!</definedName>
    <definedName name="ㅇㄹ" localSheetId="63" hidden="1">#REF!</definedName>
    <definedName name="ㅇㅇ" localSheetId="63">#REF!</definedName>
    <definedName name="ㅇㅇㅇ" localSheetId="63">#REF!</definedName>
    <definedName name="아연도강관단가" localSheetId="63">#REF!</definedName>
    <definedName name="아연도배관단가" localSheetId="63">#REF!</definedName>
    <definedName name="아연도배관자재" localSheetId="63">#REF!</definedName>
    <definedName name="안방1호" localSheetId="63">#REF!</definedName>
    <definedName name="안방2호" localSheetId="63">#REF!</definedName>
    <definedName name="안전관리비" localSheetId="63">#REF!</definedName>
    <definedName name="안전관리비요율" localSheetId="63">#REF!</definedName>
    <definedName name="안전관리비표" localSheetId="63">#REF!</definedName>
    <definedName name="안정수위" localSheetId="63">#REF!</definedName>
    <definedName name="앞들1호" localSheetId="63">#REF!</definedName>
    <definedName name="앞들2호" localSheetId="63">#REF!</definedName>
    <definedName name="양수량" localSheetId="63">#REF!</definedName>
    <definedName name="양식" localSheetId="63">#REF!</definedName>
    <definedName name="업체" localSheetId="63" hidden="1">#REF!</definedName>
    <definedName name="오산" localSheetId="63">#REF!</definedName>
    <definedName name="오주1호" localSheetId="63">#REF!</definedName>
    <definedName name="오주2호" localSheetId="63">#REF!</definedName>
    <definedName name="오주3호" localSheetId="63">#REF!</definedName>
    <definedName name="오주4호" localSheetId="63">#REF!</definedName>
    <definedName name="왕암내역" localSheetId="63">#REF!</definedName>
    <definedName name="요동1호" localSheetId="63">#REF!</definedName>
    <definedName name="요동2호" localSheetId="63">#REF!</definedName>
    <definedName name="용접" localSheetId="63">#REF!</definedName>
    <definedName name="우산" localSheetId="63">#REF!</definedName>
    <definedName name="운반중량산출2" localSheetId="63">#REF!</definedName>
    <definedName name="운암" localSheetId="63">#REF!</definedName>
    <definedName name="운호1호" localSheetId="63">#REF!</definedName>
    <definedName name="운호2호" localSheetId="63">#REF!</definedName>
    <definedName name="운호3호" localSheetId="63">#REF!</definedName>
    <definedName name="울산프랜지" localSheetId="63">#REF!</definedName>
    <definedName name="원가계산명" localSheetId="63">#REF!</definedName>
    <definedName name="원운1호" localSheetId="63">#REF!</definedName>
    <definedName name="원운2호" localSheetId="63">#REF!</definedName>
    <definedName name="육" localSheetId="63">#REF!</definedName>
    <definedName name="육리1호" localSheetId="63">#REF!</definedName>
    <definedName name="육리2호" localSheetId="63">#REF!</definedName>
    <definedName name="은산1호" localSheetId="63">#REF!</definedName>
    <definedName name="은산2호" localSheetId="63">#REF!</definedName>
    <definedName name="은산3호" localSheetId="63">#REF!</definedName>
    <definedName name="은산4호" localSheetId="63">#REF!</definedName>
    <definedName name="의무비" localSheetId="63">#REF!</definedName>
    <definedName name="의정부" localSheetId="63">#REF!</definedName>
    <definedName name="이" localSheetId="63">#REF!</definedName>
    <definedName name="이윤" localSheetId="63">#REF!</definedName>
    <definedName name="이윤요율" localSheetId="63">#REF!</definedName>
    <definedName name="이윤표" localSheetId="63">#REF!</definedName>
    <definedName name="이희선" localSheetId="63">#REF!,#REF!</definedName>
    <definedName name="인공" localSheetId="63">#REF!</definedName>
    <definedName name="인입공사비" localSheetId="63">#REF!</definedName>
    <definedName name="일반관리비" localSheetId="63">#REF!</definedName>
    <definedName name="일반관리비요율" localSheetId="63">#REF!</definedName>
    <definedName name="일반관리비표" localSheetId="63">#REF!</definedName>
    <definedName name="일위" localSheetId="63">#REF!,#REF!</definedName>
    <definedName name="일위대가" localSheetId="63">#REF!</definedName>
    <definedName name="일위목록" localSheetId="63">#REF!</definedName>
    <definedName name="입력란" localSheetId="63">#REF!</definedName>
    <definedName name="입력전체" localSheetId="63">#REF!</definedName>
    <definedName name="입안1호" localSheetId="63">#REF!</definedName>
    <definedName name="입안2호" localSheetId="63">#REF!</definedName>
    <definedName name="입안3호" localSheetId="63">#REF!</definedName>
    <definedName name="입안4호" localSheetId="63">#REF!</definedName>
    <definedName name="입안기존2" localSheetId="63">#REF!</definedName>
    <definedName name="자연수위" localSheetId="63">#REF!</definedName>
    <definedName name="자재" localSheetId="63">#REF!</definedName>
    <definedName name="잡자재비" localSheetId="63">#REF!</definedName>
    <definedName name="장산1" localSheetId="63">#REF!</definedName>
    <definedName name="장산2" localSheetId="63">#REF!</definedName>
    <definedName name="장산3" localSheetId="63">#REF!</definedName>
    <definedName name="장춘" localSheetId="63">#REF!</definedName>
    <definedName name="재료비" localSheetId="63">#REF!</definedName>
    <definedName name="재료비요율" localSheetId="63">#REF!</definedName>
    <definedName name="재료집계3" localSheetId="63">#REF!</definedName>
    <definedName name="저격2" localSheetId="63">#REF!</definedName>
    <definedName name="저수조만수위" localSheetId="63">#REF!</definedName>
    <definedName name="전동기용량" localSheetId="63">#REF!</definedName>
    <definedName name="전선관부속품비" localSheetId="63">#REF!</definedName>
    <definedName name="전장su" localSheetId="63">#REF!</definedName>
    <definedName name="정열범위" localSheetId="63">#REF!</definedName>
    <definedName name="조달예가" localSheetId="63">#REF!</definedName>
    <definedName name="중량" localSheetId="63">#REF!</definedName>
    <definedName name="중량표" localSheetId="63">#REF!</definedName>
    <definedName name="지동" localSheetId="63">#REF!</definedName>
    <definedName name="지질" localSheetId="63">#REF!</definedName>
    <definedName name="지질2" localSheetId="63">#REF!</definedName>
    <definedName name="직접경비" localSheetId="63">#REF!</definedName>
    <definedName name="직접노무비" localSheetId="63">#REF!</definedName>
    <definedName name="직접노무비요율" localSheetId="63">#REF!</definedName>
    <definedName name="직접비" localSheetId="63">#REF!</definedName>
    <definedName name="직접재료비" localSheetId="63">#REF!</definedName>
    <definedName name="직접재료비합" localSheetId="63">#REF!</definedName>
    <definedName name="직종" localSheetId="63">#REF!</definedName>
    <definedName name="직종명" localSheetId="63">#REF!</definedName>
    <definedName name="진석" localSheetId="63">#REF!,#REF!</definedName>
    <definedName name="ㅊ3" localSheetId="63">#REF!</definedName>
    <definedName name="차체2" localSheetId="63">#REF!</definedName>
    <definedName name="착정심도" localSheetId="63">#REF!</definedName>
    <definedName name="철골공" localSheetId="63">#REF!</definedName>
    <definedName name="철목1호" localSheetId="63">#REF!</definedName>
    <definedName name="철목2호" localSheetId="63">#REF!</definedName>
    <definedName name="철목3호" localSheetId="63">#REF!</definedName>
    <definedName name="철목4호" localSheetId="63">#REF!</definedName>
    <definedName name="철콘" localSheetId="63">#REF!</definedName>
    <definedName name="철콘견적" localSheetId="63">#REF!</definedName>
    <definedName name="철콘번호" localSheetId="63">#REF!</definedName>
    <definedName name="청림1호" localSheetId="63">#REF!</definedName>
    <definedName name="청림2호" localSheetId="63">#REF!</definedName>
    <definedName name="청림3호" localSheetId="63">#REF!</definedName>
    <definedName name="총공사비" localSheetId="63">#REF!</definedName>
    <definedName name="총괄" localSheetId="63">#REF!</definedName>
    <definedName name="총괄표0" localSheetId="63" hidden="1">#REF!</definedName>
    <definedName name="총원가" localSheetId="63">#REF!</definedName>
    <definedName name="칠" localSheetId="63">#REF!</definedName>
    <definedName name="ㅌㅌㅌㅌㅌㅌㅌ" localSheetId="63">#REF!</definedName>
    <definedName name="토" localSheetId="63" hidden="1">#REF!</definedName>
    <definedName name="팔" localSheetId="63" hidden="1">#REF!</definedName>
    <definedName name="펌프구경" localSheetId="63">#REF!</definedName>
    <definedName name="평택" localSheetId="63">#REF!</definedName>
    <definedName name="표지" localSheetId="63" hidden="1">#REF!</definedName>
    <definedName name="프린트" localSheetId="63">#REF!</definedName>
    <definedName name="ㅎ" localSheetId="63">#REF!</definedName>
    <definedName name="ㅎ314" localSheetId="63">#REF!</definedName>
    <definedName name="ㅎ384" localSheetId="63">#REF!</definedName>
    <definedName name="ㅎㄹㄹ" localSheetId="63">#REF!</definedName>
    <definedName name="하도급계획서" localSheetId="63">#REF!</definedName>
    <definedName name="한" localSheetId="63" hidden="1">#REF!</definedName>
    <definedName name="한교1호" localSheetId="63">#REF!</definedName>
    <definedName name="한교2호" localSheetId="63">#REF!</definedName>
    <definedName name="한교3호" localSheetId="63">#REF!</definedName>
    <definedName name="한전" localSheetId="63">#REF!</definedName>
    <definedName name="한전수탁비" localSheetId="63">#REF!</definedName>
    <definedName name="할증" localSheetId="63">#REF!</definedName>
    <definedName name="합계" localSheetId="63">#REF!</definedName>
    <definedName name="행삭제" localSheetId="63">#REF!</definedName>
    <definedName name="현천기자재비" localSheetId="63">#REF!</definedName>
    <definedName name="화신1호" localSheetId="63">#REF!</definedName>
    <definedName name="화신2호" localSheetId="63">#REF!</definedName>
    <definedName name="화신기존1" localSheetId="63">#REF!</definedName>
    <definedName name="화신기존2" localSheetId="63">#REF!</definedName>
    <definedName name="환산계수" localSheetId="63">#REF!</definedName>
    <definedName name="회사명" localSheetId="63">#REF!</definedName>
    <definedName name="회시1호" localSheetId="63">#REF!</definedName>
    <definedName name="회시2호" localSheetId="63">#REF!</definedName>
    <definedName name="희선" localSheetId="63">#REF!,#REF!,#REF!,#REF!,#REF!,#REF!,#REF!,#REF!,#REF!,#REF!,#REF!,#REF!,#REF!,#REF!,#REF!,#REF!,#REF!,#REF!,#REF!</definedName>
    <definedName name="ㅗ1433" localSheetId="63">#REF!</definedName>
    <definedName name="ㅗㅓㅏ" localSheetId="63">#REF!</definedName>
    <definedName name="ㅠ" localSheetId="63">#REF!</definedName>
    <definedName name="ㅠ1" localSheetId="63">#REF!</definedName>
    <definedName name="ㅠ121" localSheetId="63">#REF!</definedName>
    <definedName name="_xlnm.Print_Area" localSheetId="63">'3.1TLM3029'!$A$1:$I$35</definedName>
    <definedName name="\e" localSheetId="64">#REF!</definedName>
    <definedName name="\g" localSheetId="64">#REF!</definedName>
    <definedName name="\O" localSheetId="64">#REF!</definedName>
    <definedName name="\s" localSheetId="64">#REF!</definedName>
    <definedName name="_\D" localSheetId="64">#REF!</definedName>
    <definedName name="_\X" localSheetId="64">#REF!</definedName>
    <definedName name="________cap11" localSheetId="64">#REF!</definedName>
    <definedName name="_______cap11" localSheetId="64">#REF!</definedName>
    <definedName name="______cap11" localSheetId="64">#REF!</definedName>
    <definedName name="_____key2" localSheetId="64" hidden="1">#REF!</definedName>
    <definedName name="____key2" localSheetId="64" hidden="1">#REF!</definedName>
    <definedName name="____YO1" localSheetId="64">#REF!</definedName>
    <definedName name="____총괄표" localSheetId="64" hidden="1">#REF!</definedName>
    <definedName name="___BMK10" localSheetId="64">#REF!</definedName>
    <definedName name="___HSH1" localSheetId="64">#REF!</definedName>
    <definedName name="___HSH2" localSheetId="64">#REF!</definedName>
    <definedName name="___HTB2" localSheetId="64">#REF!</definedName>
    <definedName name="___HTS1" localSheetId="64">#REF!</definedName>
    <definedName name="___key2" localSheetId="64" hidden="1">#REF!</definedName>
    <definedName name="___MS1" localSheetId="64">#REF!</definedName>
    <definedName name="___mu1" localSheetId="64">#REF!</definedName>
    <definedName name="___mu2" localSheetId="64">#REF!</definedName>
    <definedName name="___mu3" localSheetId="64">#REF!</definedName>
    <definedName name="___na7" localSheetId="64">#REF!</definedName>
    <definedName name="___nf1" localSheetId="64">#REF!</definedName>
    <definedName name="___nf2" localSheetId="64">#REF!</definedName>
    <definedName name="___nf3" localSheetId="64">#REF!</definedName>
    <definedName name="___ng30" localSheetId="64">#REF!</definedName>
    <definedName name="___ng35" localSheetId="64">#REF!</definedName>
    <definedName name="___NP1" localSheetId="64">#REF!</definedName>
    <definedName name="___NP2" localSheetId="64">#REF!</definedName>
    <definedName name="___NSH1" localSheetId="64">#REF!</definedName>
    <definedName name="___NSH2" localSheetId="64">#REF!</definedName>
    <definedName name="___pa7" localSheetId="64">#REF!</definedName>
    <definedName name="___pf1" localSheetId="64">#REF!</definedName>
    <definedName name="___pf2" localSheetId="64">#REF!</definedName>
    <definedName name="___pf3" localSheetId="64">#REF!</definedName>
    <definedName name="___pg30" localSheetId="64">#REF!</definedName>
    <definedName name="___pg35" localSheetId="64">#REF!</definedName>
    <definedName name="___ppa7" localSheetId="64">#REF!</definedName>
    <definedName name="___ppf1" localSheetId="64">#REF!</definedName>
    <definedName name="___ppf2" localSheetId="64">#REF!</definedName>
    <definedName name="___ppf3" localSheetId="64">#REF!</definedName>
    <definedName name="___ppg30" localSheetId="64">#REF!</definedName>
    <definedName name="___ppg35" localSheetId="64">#REF!</definedName>
    <definedName name="___QTY10" localSheetId="64">#REF!</definedName>
    <definedName name="___UPR10" localSheetId="64">#REF!</definedName>
    <definedName name="___vrc25" localSheetId="64">#REF!</definedName>
    <definedName name="___YO1" localSheetId="64">#REF!</definedName>
    <definedName name="___총괄표" localSheetId="64" hidden="1">#REF!</definedName>
    <definedName name="__16_3_0Crite" localSheetId="64">#REF!</definedName>
    <definedName name="__17_3_0Criteria" localSheetId="64">#REF!</definedName>
    <definedName name="__18_3__Crite" localSheetId="64">#REF!</definedName>
    <definedName name="__19_3__Criteria" localSheetId="64">#REF!</definedName>
    <definedName name="__20A15_" localSheetId="64">#REF!</definedName>
    <definedName name="__21G_0Extr" localSheetId="64">#REF!</definedName>
    <definedName name="__22G_0Extract" localSheetId="64">#REF!</definedName>
    <definedName name="__23G__Extr" localSheetId="64">#REF!</definedName>
    <definedName name="__24G__Extract" localSheetId="64">#REF!</definedName>
    <definedName name="__BMK10" localSheetId="64">#REF!</definedName>
    <definedName name="__cap11" localSheetId="64">#REF!</definedName>
    <definedName name="__HSH1" localSheetId="64">#REF!</definedName>
    <definedName name="__HSH2" localSheetId="64">#REF!</definedName>
    <definedName name="__HTB2" localSheetId="64">#REF!</definedName>
    <definedName name="__HTS1" localSheetId="64">#REF!</definedName>
    <definedName name="__key2" localSheetId="64" hidden="1">#REF!</definedName>
    <definedName name="__MS1" localSheetId="64">#REF!</definedName>
    <definedName name="__mu1" localSheetId="64">#REF!</definedName>
    <definedName name="__mu2" localSheetId="64">#REF!</definedName>
    <definedName name="__mu3" localSheetId="64">#REF!</definedName>
    <definedName name="__na7" localSheetId="64">#REF!</definedName>
    <definedName name="__nf1" localSheetId="64">#REF!</definedName>
    <definedName name="__nf2" localSheetId="64">#REF!</definedName>
    <definedName name="__nf3" localSheetId="64">#REF!</definedName>
    <definedName name="__ng30" localSheetId="64">#REF!</definedName>
    <definedName name="__ng35" localSheetId="64">#REF!</definedName>
    <definedName name="__NP1" localSheetId="64">#REF!</definedName>
    <definedName name="__NP2" localSheetId="64">#REF!</definedName>
    <definedName name="__NSH1" localSheetId="64">#REF!</definedName>
    <definedName name="__NSH2" localSheetId="64">#REF!</definedName>
    <definedName name="__pa7" localSheetId="64">#REF!</definedName>
    <definedName name="__pf1" localSheetId="64">#REF!</definedName>
    <definedName name="__pf2" localSheetId="64">#REF!</definedName>
    <definedName name="__pf3" localSheetId="64">#REF!</definedName>
    <definedName name="__pg30" localSheetId="64">#REF!</definedName>
    <definedName name="__pg35" localSheetId="64">#REF!</definedName>
    <definedName name="__ppa7" localSheetId="64">#REF!</definedName>
    <definedName name="__ppf1" localSheetId="64">#REF!</definedName>
    <definedName name="__ppf2" localSheetId="64">#REF!</definedName>
    <definedName name="__ppf3" localSheetId="64">#REF!</definedName>
    <definedName name="__ppg30" localSheetId="64">#REF!</definedName>
    <definedName name="__ppg35" localSheetId="64">#REF!</definedName>
    <definedName name="__QTY10" localSheetId="64">#REF!</definedName>
    <definedName name="__UPR10" localSheetId="64">#REF!</definedName>
    <definedName name="__vrc25" localSheetId="64">#REF!</definedName>
    <definedName name="__YO1" localSheetId="64">#REF!</definedName>
    <definedName name="__총괄표" localSheetId="64" hidden="1">#REF!</definedName>
    <definedName name="_000年.xls" localSheetId="64">#REF!</definedName>
    <definedName name="_001年.xls" localSheetId="64">#REF!</definedName>
    <definedName name="_002年.xls" localSheetId="64">#REF!</definedName>
    <definedName name="_16.025_8.297_18.65__10.5" localSheetId="64">#REF!</definedName>
    <definedName name="_16_3_0Crite" localSheetId="64">#REF!</definedName>
    <definedName name="_17_3_0Criteria" localSheetId="64">#REF!</definedName>
    <definedName name="_18_3__Crite" localSheetId="64">#REF!</definedName>
    <definedName name="_19_3__Criteria" localSheetId="64">#REF!</definedName>
    <definedName name="_1공장" localSheetId="64">#REF!</definedName>
    <definedName name="_20A15_" localSheetId="64">#REF!</definedName>
    <definedName name="_21G_0Extr" localSheetId="64">#REF!</definedName>
    <definedName name="_22G_0Extract" localSheetId="64">#REF!</definedName>
    <definedName name="_23G__Extr" localSheetId="64">#REF!</definedName>
    <definedName name="_24G__Extract" localSheetId="64">#REF!</definedName>
    <definedName name="_2공장" localSheetId="64">#REF!</definedName>
    <definedName name="_3공장" localSheetId="64">#REF!</definedName>
    <definedName name="_58_3" localSheetId="64">#REF!</definedName>
    <definedName name="_61_3_0Crite" localSheetId="64">#REF!</definedName>
    <definedName name="_64_3_0Criteria" localSheetId="64">#REF!</definedName>
    <definedName name="_67_3__Crite" localSheetId="64">#REF!</definedName>
    <definedName name="_70_3__Criteria" localSheetId="64">#REF!</definedName>
    <definedName name="_71A15_" localSheetId="64">#REF!</definedName>
    <definedName name="_74G" localSheetId="64">#REF!</definedName>
    <definedName name="_77G_0Extr" localSheetId="64">#REF!</definedName>
    <definedName name="_80G_0Extract" localSheetId="64">#REF!</definedName>
    <definedName name="_83G__Extr" localSheetId="64">#REF!</definedName>
    <definedName name="_86G__Extract" localSheetId="64">#REF!</definedName>
    <definedName name="_A" localSheetId="64">#REF!</definedName>
    <definedName name="_BMK10" localSheetId="64">#REF!</definedName>
    <definedName name="_cap11" localSheetId="64">#REF!</definedName>
    <definedName name="_Dist_Bin" localSheetId="64" hidden="1">#REF!</definedName>
    <definedName name="_Dist_Values" localSheetId="64" hidden="1">#REF!</definedName>
    <definedName name="_Fill" localSheetId="64" hidden="1">#REF!</definedName>
    <definedName name="_HSH1" localSheetId="64">#REF!</definedName>
    <definedName name="_HSH2" localSheetId="64">#REF!</definedName>
    <definedName name="_HTB2" localSheetId="64">#REF!</definedName>
    <definedName name="_HTS1" localSheetId="64">#REF!</definedName>
    <definedName name="_Key1" localSheetId="64" hidden="1">#REF!</definedName>
    <definedName name="_Key2" localSheetId="64" hidden="1">#REF!</definedName>
    <definedName name="_MS1" localSheetId="64">#REF!</definedName>
    <definedName name="_mu1" localSheetId="64">#REF!</definedName>
    <definedName name="_mu2" localSheetId="64">#REF!</definedName>
    <definedName name="_mu3" localSheetId="64">#REF!</definedName>
    <definedName name="_na7" localSheetId="64">#REF!</definedName>
    <definedName name="_nf1" localSheetId="64">#REF!</definedName>
    <definedName name="_nf2" localSheetId="64">#REF!</definedName>
    <definedName name="_nf3" localSheetId="64">#REF!</definedName>
    <definedName name="_ng30" localSheetId="64">#REF!</definedName>
    <definedName name="_ng35" localSheetId="64">#REF!</definedName>
    <definedName name="_NP1" localSheetId="64">#REF!</definedName>
    <definedName name="_NP2" localSheetId="64">#REF!</definedName>
    <definedName name="_NSH1" localSheetId="64">#REF!</definedName>
    <definedName name="_NSH2" localSheetId="64">#REF!</definedName>
    <definedName name="_pa7" localSheetId="64">#REF!</definedName>
    <definedName name="_pf1" localSheetId="64">#REF!</definedName>
    <definedName name="_pf2" localSheetId="64">#REF!</definedName>
    <definedName name="_pf3" localSheetId="64">#REF!</definedName>
    <definedName name="_pg30" localSheetId="64">#REF!</definedName>
    <definedName name="_pg35" localSheetId="64">#REF!</definedName>
    <definedName name="_ppa7" localSheetId="64">#REF!</definedName>
    <definedName name="_ppf1" localSheetId="64">#REF!</definedName>
    <definedName name="_ppf2" localSheetId="64">#REF!</definedName>
    <definedName name="_ppf3" localSheetId="64">#REF!</definedName>
    <definedName name="_ppg30" localSheetId="64">#REF!</definedName>
    <definedName name="_ppg35" localSheetId="64">#REF!</definedName>
    <definedName name="_QTY10" localSheetId="64">#REF!</definedName>
    <definedName name="_Sort" localSheetId="64" hidden="1">#REF!</definedName>
    <definedName name="_Table1_In1" localSheetId="64" hidden="1">#REF!</definedName>
    <definedName name="_Table1_Out" localSheetId="64" hidden="1">#REF!</definedName>
    <definedName name="_UPR10" localSheetId="64">#REF!</definedName>
    <definedName name="_vrc25" localSheetId="64">#REF!</definedName>
    <definedName name="_YO1" localSheetId="64">#REF!</definedName>
    <definedName name="_총괄표" localSheetId="64" hidden="1">#REF!</definedName>
    <definedName name="A_1" localSheetId="64">#REF!</definedName>
    <definedName name="A_2" localSheetId="64">#REF!</definedName>
    <definedName name="A_3" localSheetId="64">#REF!</definedName>
    <definedName name="A_4" localSheetId="64">#REF!</definedName>
    <definedName name="A_5" localSheetId="64">#REF!</definedName>
    <definedName name="A_6" localSheetId="64">#REF!</definedName>
    <definedName name="A1_" localSheetId="64">#REF!</definedName>
    <definedName name="A15." localSheetId="64">#REF!</definedName>
    <definedName name="A2_" localSheetId="64">#REF!</definedName>
    <definedName name="A3_" localSheetId="64">#REF!</definedName>
    <definedName name="A315yoo1" localSheetId="64">#REF!</definedName>
    <definedName name="A4_" localSheetId="64">#REF!</definedName>
    <definedName name="A5_" localSheetId="64">#REF!</definedName>
    <definedName name="A7_" localSheetId="64">#REF!</definedName>
    <definedName name="A8_" localSheetId="64">#REF!</definedName>
    <definedName name="A9_" localSheetId="64">#REF!</definedName>
    <definedName name="AA" localSheetId="64" hidden="1">#REF!</definedName>
    <definedName name="AMOUNT" localSheetId="64">#REF!</definedName>
    <definedName name="are" localSheetId="64">#REF!</definedName>
    <definedName name="as" localSheetId="64" hidden="1">#REF!</definedName>
    <definedName name="b_1" localSheetId="64">#REF!</definedName>
    <definedName name="B0" localSheetId="64">#REF!</definedName>
    <definedName name="B1_" localSheetId="64">#REF!</definedName>
    <definedName name="B1381." localSheetId="64">#REF!</definedName>
    <definedName name="B1A" localSheetId="64">#REF!</definedName>
    <definedName name="B1WL" localSheetId="64">#REF!</definedName>
    <definedName name="B1WR" localSheetId="64">#REF!</definedName>
    <definedName name="B2A" localSheetId="64">#REF!</definedName>
    <definedName name="B2WL" localSheetId="64">#REF!</definedName>
    <definedName name="B2WR" localSheetId="64">#REF!</definedName>
    <definedName name="B3A" localSheetId="64">#REF!</definedName>
    <definedName name="B4A" localSheetId="64">#REF!</definedName>
    <definedName name="B5A" localSheetId="64">#REF!</definedName>
    <definedName name="B6A" localSheetId="64">#REF!</definedName>
    <definedName name="B7A" localSheetId="64">#REF!</definedName>
    <definedName name="B8A" localSheetId="64">#REF!</definedName>
    <definedName name="BA" localSheetId="64">#REF!</definedName>
    <definedName name="BAE_GWANG_GONG" localSheetId="64">#REF!</definedName>
    <definedName name="BB" localSheetId="64">#REF!</definedName>
    <definedName name="bbb" localSheetId="64">#REF!</definedName>
    <definedName name="BHU" localSheetId="64">#REF!</definedName>
    <definedName name="BI_GAE_GONG" localSheetId="64">#REF!</definedName>
    <definedName name="BIGO" localSheetId="64">#REF!</definedName>
    <definedName name="BJ_GLF" localSheetId="64">#REF!</definedName>
    <definedName name="BJ_LR" localSheetId="64">#REF!</definedName>
    <definedName name="BMO" localSheetId="64">#REF!</definedName>
    <definedName name="BO" localSheetId="64">#REF!</definedName>
    <definedName name="BO_ON_GONG" localSheetId="64">#REF!</definedName>
    <definedName name="BO_TONG_IN_BU" localSheetId="64">#REF!</definedName>
    <definedName name="BSH" localSheetId="64">#REF!</definedName>
    <definedName name="BV" localSheetId="64">#REF!</definedName>
    <definedName name="C_1" localSheetId="64">#REF!</definedName>
    <definedName name="C_2" localSheetId="64">#REF!</definedName>
    <definedName name="C_3" localSheetId="64">#REF!</definedName>
    <definedName name="cap" localSheetId="64">#REF!</definedName>
    <definedName name="CCC" localSheetId="64">#REF!</definedName>
    <definedName name="CHUK_RYANG_SA" localSheetId="64">#REF!</definedName>
    <definedName name="CHUL_GOL_GONG" localSheetId="64">#REF!</definedName>
    <definedName name="CHUL_GONG" localSheetId="64">#REF!</definedName>
    <definedName name="CIVIL" localSheetId="64">#REF!</definedName>
    <definedName name="CKSP" localSheetId="64">#REF!</definedName>
    <definedName name="Client" localSheetId="64">#REF!</definedName>
    <definedName name="CM" localSheetId="64">#REF!</definedName>
    <definedName name="COD" localSheetId="64">#REF!</definedName>
    <definedName name="CODE" localSheetId="64">#REF!</definedName>
    <definedName name="cola" localSheetId="64">#REF!</definedName>
    <definedName name="cola11" localSheetId="64">#REF!</definedName>
    <definedName name="colb" localSheetId="64">#REF!</definedName>
    <definedName name="Conc_A" localSheetId="64">#REF!</definedName>
    <definedName name="Conc_C" localSheetId="64">#REF!</definedName>
    <definedName name="COST" localSheetId="64" hidden="1">#REF!</definedName>
    <definedName name="COSTT" localSheetId="64" hidden="1">#REF!</definedName>
    <definedName name="CPK" localSheetId="64">#REF!</definedName>
    <definedName name="CR" localSheetId="64">#REF!</definedName>
    <definedName name="D0" localSheetId="64">#REF!</definedName>
    <definedName name="D00" localSheetId="64">#REF!</definedName>
    <definedName name="D000" localSheetId="64">#REF!</definedName>
    <definedName name="DAN" localSheetId="64">#REF!</definedName>
    <definedName name="DANGA" localSheetId="64">#REF!,#REF!</definedName>
    <definedName name="danga2" localSheetId="64">#REF!,#REF!</definedName>
    <definedName name="Database" localSheetId="64" hidden="1">#REF!</definedName>
    <definedName name="database2" localSheetId="64">#REF!</definedName>
    <definedName name="date" localSheetId="64">#REF!</definedName>
    <definedName name="Date_Bidding" localSheetId="64">#REF!</definedName>
    <definedName name="DE" localSheetId="64">#REF!</definedName>
    <definedName name="DF" localSheetId="64">#REF!</definedName>
    <definedName name="dl" localSheetId="64">#REF!</definedName>
    <definedName name="DO_JANG_GONG" localSheetId="64">#REF!</definedName>
    <definedName name="DPI" localSheetId="64">#REF!</definedName>
    <definedName name="DPP" localSheetId="64">#REF!</definedName>
    <definedName name="DS" localSheetId="64">#REF!</definedName>
    <definedName name="DSVP" localSheetId="64">#REF!</definedName>
    <definedName name="DUCT_GONG" localSheetId="64">#REF!</definedName>
    <definedName name="E10M" localSheetId="64">#REF!</definedName>
    <definedName name="E10P" localSheetId="64">#REF!</definedName>
    <definedName name="E11M" localSheetId="64">#REF!</definedName>
    <definedName name="E11P" localSheetId="64">#REF!</definedName>
    <definedName name="E12M" localSheetId="64">#REF!</definedName>
    <definedName name="E12P" localSheetId="64">#REF!</definedName>
    <definedName name="E13M" localSheetId="64">#REF!</definedName>
    <definedName name="E13P" localSheetId="64">#REF!</definedName>
    <definedName name="E14M" localSheetId="64">#REF!</definedName>
    <definedName name="E14P" localSheetId="64">#REF!</definedName>
    <definedName name="E15M" localSheetId="64">#REF!</definedName>
    <definedName name="E15P" localSheetId="64">#REF!</definedName>
    <definedName name="E16M" localSheetId="64">#REF!</definedName>
    <definedName name="E16P" localSheetId="64">#REF!</definedName>
    <definedName name="E17M" localSheetId="64">#REF!</definedName>
    <definedName name="E17P" localSheetId="64">#REF!</definedName>
    <definedName name="E18M" localSheetId="64">#REF!</definedName>
    <definedName name="E18P" localSheetId="64">#REF!</definedName>
    <definedName name="E19M" localSheetId="64">#REF!</definedName>
    <definedName name="E19P" localSheetId="64">#REF!</definedName>
    <definedName name="E1E" localSheetId="64">#REF!</definedName>
    <definedName name="E1M" localSheetId="64">#REF!</definedName>
    <definedName name="E1P" localSheetId="64">#REF!</definedName>
    <definedName name="E20M" localSheetId="64">#REF!</definedName>
    <definedName name="E20P" localSheetId="64">#REF!</definedName>
    <definedName name="E21M" localSheetId="64">#REF!</definedName>
    <definedName name="E21P" localSheetId="64">#REF!</definedName>
    <definedName name="E22M" localSheetId="64">#REF!</definedName>
    <definedName name="E22P" localSheetId="64">#REF!</definedName>
    <definedName name="E23M" localSheetId="64">#REF!</definedName>
    <definedName name="E23P" localSheetId="64">#REF!</definedName>
    <definedName name="E24M" localSheetId="64">#REF!</definedName>
    <definedName name="E24P" localSheetId="64">#REF!</definedName>
    <definedName name="E26E" localSheetId="64">#REF!</definedName>
    <definedName name="E26M" localSheetId="64">#REF!</definedName>
    <definedName name="E26P" localSheetId="64">#REF!</definedName>
    <definedName name="E27E" localSheetId="64">#REF!</definedName>
    <definedName name="E27M" localSheetId="64">#REF!</definedName>
    <definedName name="E27P" localSheetId="64">#REF!</definedName>
    <definedName name="E28E" localSheetId="64">#REF!</definedName>
    <definedName name="E28M" localSheetId="64">#REF!</definedName>
    <definedName name="E28P" localSheetId="64">#REF!</definedName>
    <definedName name="E29M" localSheetId="64">#REF!</definedName>
    <definedName name="E29P" localSheetId="64">#REF!</definedName>
    <definedName name="E2E" localSheetId="64">#REF!</definedName>
    <definedName name="E2M" localSheetId="64">#REF!</definedName>
    <definedName name="E2P" localSheetId="64">#REF!</definedName>
    <definedName name="E30M" localSheetId="64">#REF!</definedName>
    <definedName name="E30P" localSheetId="64">#REF!</definedName>
    <definedName name="E35M" localSheetId="64">#REF!</definedName>
    <definedName name="E35P" localSheetId="64">#REF!</definedName>
    <definedName name="E3P" localSheetId="64">#REF!</definedName>
    <definedName name="E43M" localSheetId="64">#REF!</definedName>
    <definedName name="E43P" localSheetId="64">#REF!</definedName>
    <definedName name="E44M" localSheetId="64">#REF!</definedName>
    <definedName name="E44P" localSheetId="64">#REF!</definedName>
    <definedName name="E45M" localSheetId="64">#REF!</definedName>
    <definedName name="E45P" localSheetId="64">#REF!</definedName>
    <definedName name="E46M" localSheetId="64">#REF!</definedName>
    <definedName name="E46P" localSheetId="64">#REF!</definedName>
    <definedName name="E47M" localSheetId="64">#REF!</definedName>
    <definedName name="E47P" localSheetId="64">#REF!</definedName>
    <definedName name="E49M" localSheetId="64">#REF!</definedName>
    <definedName name="E49P" localSheetId="64">#REF!</definedName>
    <definedName name="E4M" localSheetId="64">#REF!</definedName>
    <definedName name="E4P" localSheetId="64">#REF!</definedName>
    <definedName name="E50M" localSheetId="64">#REF!</definedName>
    <definedName name="E50P" localSheetId="64">#REF!</definedName>
    <definedName name="E51E" localSheetId="64">#REF!</definedName>
    <definedName name="E5M" localSheetId="64">#REF!</definedName>
    <definedName name="E5P" localSheetId="64">#REF!</definedName>
    <definedName name="E6M" localSheetId="64">#REF!</definedName>
    <definedName name="E6P" localSheetId="64">#REF!</definedName>
    <definedName name="E7M" localSheetId="64">#REF!</definedName>
    <definedName name="E7P" localSheetId="64">#REF!</definedName>
    <definedName name="E8M" localSheetId="64">#REF!</definedName>
    <definedName name="E8P" localSheetId="64">#REF!</definedName>
    <definedName name="E9M" localSheetId="64">#REF!</definedName>
    <definedName name="E9P" localSheetId="64">#REF!</definedName>
    <definedName name="eee" localSheetId="64" hidden="1">#REF!</definedName>
    <definedName name="Exchange_Rate" localSheetId="64">#REF!</definedName>
    <definedName name="Extract_MI" localSheetId="64">#REF!</definedName>
    <definedName name="fact" localSheetId="64">#REF!</definedName>
    <definedName name="FD" localSheetId="64">#REF!</definedName>
    <definedName name="FEEL" localSheetId="64">#REF!</definedName>
    <definedName name="fjkf" localSheetId="64">#REF!</definedName>
    <definedName name="Form" localSheetId="64">#REF!</definedName>
    <definedName name="fvdsa" localSheetId="64">#REF!</definedName>
    <definedName name="fwk" localSheetId="64">#REF!</definedName>
    <definedName name="GAE_JANG_GONG" localSheetId="64">#REF!</definedName>
    <definedName name="GEMCO" localSheetId="64" hidden="1">#REF!</definedName>
    <definedName name="gfdgdgdf" localSheetId="64">#REF!</definedName>
    <definedName name="gfggfr" localSheetId="64">#REF!</definedName>
    <definedName name="GG" localSheetId="64">#REF!</definedName>
    <definedName name="GGGG" localSheetId="64">#REF!</definedName>
    <definedName name="gh" localSheetId="64">#REF!</definedName>
    <definedName name="GI_GAE_SUL_CHI_GONG" localSheetId="64">#REF!</definedName>
    <definedName name="GJ" localSheetId="64">#REF!</definedName>
    <definedName name="gjj" localSheetId="64">#REF!</definedName>
    <definedName name="GK" localSheetId="64">#REF!</definedName>
    <definedName name="GONGCODE" localSheetId="64">#REF!</definedName>
    <definedName name="grew" localSheetId="64" hidden="1">#REF!</definedName>
    <definedName name="Gtb" localSheetId="64">#REF!</definedName>
    <definedName name="gtbtt" localSheetId="64">#REF!</definedName>
    <definedName name="GUMAK" localSheetId="64">#REF!</definedName>
    <definedName name="Gxl" localSheetId="64">#REF!</definedName>
    <definedName name="gxltt" localSheetId="64">#REF!</definedName>
    <definedName name="GY" localSheetId="64">#REF!</definedName>
    <definedName name="H1L" localSheetId="64">#REF!</definedName>
    <definedName name="H1R" localSheetId="64">#REF!</definedName>
    <definedName name="H1WL" localSheetId="64">#REF!</definedName>
    <definedName name="H1WR" localSheetId="64">#REF!</definedName>
    <definedName name="H2L" localSheetId="64">#REF!</definedName>
    <definedName name="H2R" localSheetId="64">#REF!</definedName>
    <definedName name="H2WL" localSheetId="64">#REF!</definedName>
    <definedName name="H2WR" localSheetId="64">#REF!</definedName>
    <definedName name="H3L" localSheetId="64">#REF!</definedName>
    <definedName name="H3R" localSheetId="64">#REF!</definedName>
    <definedName name="H3WL" localSheetId="64">#REF!</definedName>
    <definedName name="H3WR" localSheetId="64">#REF!</definedName>
    <definedName name="H4L" localSheetId="64">#REF!</definedName>
    <definedName name="H4R" localSheetId="64">#REF!</definedName>
    <definedName name="H5L" localSheetId="64">#REF!</definedName>
    <definedName name="H5R" localSheetId="64">#REF!</definedName>
    <definedName name="H6L" localSheetId="64">#REF!</definedName>
    <definedName name="H6R" localSheetId="64">#REF!</definedName>
    <definedName name="H7L" localSheetId="64">#REF!</definedName>
    <definedName name="H7R" localSheetId="64">#REF!</definedName>
    <definedName name="H9A" localSheetId="64">#REF!</definedName>
    <definedName name="HAF" localSheetId="64">#REF!</definedName>
    <definedName name="han" localSheetId="64" hidden="1">#REF!</definedName>
    <definedName name="hanliangbiao" localSheetId="64">#REF!</definedName>
    <definedName name="hardwar" localSheetId="64" hidden="1">#REF!</definedName>
    <definedName name="HBV" localSheetId="64">#REF!</definedName>
    <definedName name="HCR" localSheetId="64">#REF!</definedName>
    <definedName name="HDSVP" localSheetId="64">#REF!</definedName>
    <definedName name="HHAF" localSheetId="64">#REF!</definedName>
    <definedName name="HHMF" localSheetId="64">#REF!</definedName>
    <definedName name="HL" localSheetId="64">#REF!</definedName>
    <definedName name="HMF" localSheetId="64">#REF!</definedName>
    <definedName name="HMOTOR" localSheetId="64">#REF!</definedName>
    <definedName name="HPUMP" localSheetId="64">#REF!</definedName>
    <definedName name="HR" localSheetId="64">#REF!</definedName>
    <definedName name="HSH" localSheetId="64">#REF!</definedName>
    <definedName name="HSV" localSheetId="64">#REF!</definedName>
    <definedName name="htb" localSheetId="64">#REF!</definedName>
    <definedName name="hts" localSheetId="64">#REF!</definedName>
    <definedName name="HVAFP" localSheetId="64">#REF!</definedName>
    <definedName name="HVMF" localSheetId="64">#REF!</definedName>
    <definedName name="HWEI" localSheetId="64">#REF!</definedName>
    <definedName name="HWL" localSheetId="64">#REF!</definedName>
    <definedName name="HWR" localSheetId="64">#REF!</definedName>
    <definedName name="i" localSheetId="64">#REF!</definedName>
    <definedName name="ID" localSheetId="64">#REF!,#REF!</definedName>
    <definedName name="JA" localSheetId="64">#REF!</definedName>
    <definedName name="JE_GWAN_GONG" localSheetId="64">#REF!</definedName>
    <definedName name="jg" localSheetId="64">#REF!</definedName>
    <definedName name="jhjyg" localSheetId="64">#REF!</definedName>
    <definedName name="JK" localSheetId="64">#REF!</definedName>
    <definedName name="JUNG_GI_UN_JUN" localSheetId="64">#REF!</definedName>
    <definedName name="kim" localSheetId="64">#REF!</definedName>
    <definedName name="KJ" localSheetId="64">#REF!</definedName>
    <definedName name="kjjh" localSheetId="64">#REF!</definedName>
    <definedName name="kk" localSheetId="64" hidden="1">#REF!</definedName>
    <definedName name="LA" localSheetId="64">#REF!</definedName>
    <definedName name="Labor_Cost" localSheetId="64">#REF!</definedName>
    <definedName name="lf" localSheetId="64">#REF!</definedName>
    <definedName name="lll" localSheetId="64">#REF!</definedName>
    <definedName name="lllllll" localSheetId="64">#REF!</definedName>
    <definedName name="LMO" localSheetId="64">#REF!</definedName>
    <definedName name="LPI" localSheetId="64">#REF!</definedName>
    <definedName name="LSH" localSheetId="64">#REF!</definedName>
    <definedName name="Material" localSheetId="64">#REF!</definedName>
    <definedName name="MD" localSheetId="64">#REF!</definedName>
    <definedName name="MOK_DO_GONG" localSheetId="64">#REF!</definedName>
    <definedName name="MOK_GONG" localSheetId="64">#REF!</definedName>
    <definedName name="MONEY" localSheetId="64">#REF!,#REF!</definedName>
    <definedName name="MOTOR" localSheetId="64">#REF!</definedName>
    <definedName name="ms" localSheetId="64">#REF!</definedName>
    <definedName name="msc" localSheetId="64">#REF!</definedName>
    <definedName name="n" localSheetId="64" hidden="1">#REF!</definedName>
    <definedName name="N1S" localSheetId="64">#REF!</definedName>
    <definedName name="N2S" localSheetId="64">#REF!</definedName>
    <definedName name="N3S" localSheetId="64">#REF!</definedName>
    <definedName name="NAME" localSheetId="64">#REF!</definedName>
    <definedName name="NDO" localSheetId="64">#REF!</definedName>
    <definedName name="NK" localSheetId="64">#REF!</definedName>
    <definedName name="NO" localSheetId="64">#REF!</definedName>
    <definedName name="NPI" localSheetId="64">#REF!</definedName>
    <definedName name="ns" localSheetId="64">#REF!</definedName>
    <definedName name="NSH" localSheetId="64">#REF!</definedName>
    <definedName name="NSO" localSheetId="64">#REF!</definedName>
    <definedName name="o" localSheetId="64">#REF!</definedName>
    <definedName name="OOO" localSheetId="64">#REF!</definedName>
    <definedName name="p_all" localSheetId="64">#REF!</definedName>
    <definedName name="Pad_1" localSheetId="64">#REF!</definedName>
    <definedName name="PC_Pile" localSheetId="64">#REF!</definedName>
    <definedName name="Period_Const" localSheetId="64">#REF!</definedName>
    <definedName name="Pile_Driving" localSheetId="64">#REF!</definedName>
    <definedName name="PLANT_BAE_GWAN_GONG" localSheetId="64">#REF!</definedName>
    <definedName name="PLANT_GI_GAE_SUL_CHI_GONG" localSheetId="64">#REF!</definedName>
    <definedName name="PLANT_JE_GWAN_GONG" localSheetId="64">#REF!</definedName>
    <definedName name="PLANT_JUN_GONG" localSheetId="64">#REF!</definedName>
    <definedName name="PLANT_YONG_JUB_GONG" localSheetId="64">#REF!</definedName>
    <definedName name="plast" localSheetId="64">#REF!</definedName>
    <definedName name="PPP" localSheetId="64">#REF!</definedName>
    <definedName name="pps" localSheetId="64">#REF!</definedName>
    <definedName name="PRICE" localSheetId="64">#REF!</definedName>
    <definedName name="PRIN_TITLES" localSheetId="64">#REF!</definedName>
    <definedName name="Print_Area\C" localSheetId="64">#REF!</definedName>
    <definedName name="Print_Area_MI" localSheetId="64">#REF!</definedName>
    <definedName name="PRINT_AREA_MI1" localSheetId="64">#REF!</definedName>
    <definedName name="_xlnm.Print_Titles" localSheetId="64">#REF!</definedName>
    <definedName name="Print_Titles_MI" localSheetId="64">#REF!</definedName>
    <definedName name="PRINT_TITLES_MI1" localSheetId="64">#REF!</definedName>
    <definedName name="ps" localSheetId="64">#REF!</definedName>
    <definedName name="PUMP" localSheetId="64">#REF!</definedName>
    <definedName name="QQQ" localSheetId="64">#REF!</definedName>
    <definedName name="RATE" localSheetId="64">#REF!</definedName>
    <definedName name="Rebar" localSheetId="64">#REF!</definedName>
    <definedName name="Recorder" localSheetId="64" hidden="1">#REF!</definedName>
    <definedName name="RIBET_GONG" localSheetId="64">#REF!</definedName>
    <definedName name="RRR" localSheetId="64">#REF!</definedName>
    <definedName name="s" localSheetId="64">#REF!</definedName>
    <definedName name="sd" localSheetId="64">#REF!</definedName>
    <definedName name="sdg" localSheetId="64" hidden="1">#REF!</definedName>
    <definedName name="sdsss" localSheetId="64">#REF!</definedName>
    <definedName name="SEQCODE" localSheetId="64">#REF!</definedName>
    <definedName name="SFSDFS" localSheetId="64">#REF!</definedName>
    <definedName name="SK" localSheetId="64">#REF!</definedName>
    <definedName name="SKE" localSheetId="64">#REF!</definedName>
    <definedName name="Slab_Connect" localSheetId="64">#REF!</definedName>
    <definedName name="sort" localSheetId="64">#REF!</definedName>
    <definedName name="sort2" localSheetId="64">#REF!</definedName>
    <definedName name="SP" localSheetId="64">#REF!</definedName>
    <definedName name="SPEC" localSheetId="64">#REF!</definedName>
    <definedName name="Story_Total" localSheetId="64">#REF!</definedName>
    <definedName name="Struct_Type" localSheetId="64">#REF!</definedName>
    <definedName name="SUMMARY" localSheetId="64" hidden="1">#REF!</definedName>
    <definedName name="SUMMARYT" localSheetId="64" hidden="1">#REF!</definedName>
    <definedName name="SV" localSheetId="64">#REF!</definedName>
    <definedName name="SWL" localSheetId="64">#REF!</definedName>
    <definedName name="SWR" localSheetId="64">#REF!</definedName>
    <definedName name="T10M" localSheetId="64">#REF!</definedName>
    <definedName name="T10P" localSheetId="64">#REF!</definedName>
    <definedName name="T11M" localSheetId="64">#REF!</definedName>
    <definedName name="T11P" localSheetId="64">#REF!</definedName>
    <definedName name="T12M" localSheetId="64">#REF!</definedName>
    <definedName name="T12P" localSheetId="64">#REF!</definedName>
    <definedName name="T13M" localSheetId="64">#REF!</definedName>
    <definedName name="T13P" localSheetId="64">#REF!</definedName>
    <definedName name="T14M" localSheetId="64">#REF!</definedName>
    <definedName name="T14P" localSheetId="64">#REF!</definedName>
    <definedName name="T15M" localSheetId="64">#REF!</definedName>
    <definedName name="T15P" localSheetId="64">#REF!</definedName>
    <definedName name="T16M" localSheetId="64">#REF!</definedName>
    <definedName name="T16P" localSheetId="64">#REF!</definedName>
    <definedName name="T17M" localSheetId="64">#REF!</definedName>
    <definedName name="T17P" localSheetId="64">#REF!</definedName>
    <definedName name="T18M" localSheetId="64">#REF!</definedName>
    <definedName name="T18P" localSheetId="64">#REF!</definedName>
    <definedName name="T19M" localSheetId="64">#REF!</definedName>
    <definedName name="T19P" localSheetId="64">#REF!</definedName>
    <definedName name="T1E" localSheetId="64">#REF!</definedName>
    <definedName name="T1M" localSheetId="64">#REF!</definedName>
    <definedName name="T1P" localSheetId="64">#REF!</definedName>
    <definedName name="T1S" localSheetId="64">#REF!</definedName>
    <definedName name="T20M" localSheetId="64">#REF!</definedName>
    <definedName name="T20P" localSheetId="64">#REF!</definedName>
    <definedName name="T21M" localSheetId="64">#REF!</definedName>
    <definedName name="T21P" localSheetId="64">#REF!</definedName>
    <definedName name="T22E" localSheetId="64">#REF!</definedName>
    <definedName name="T23M" localSheetId="64">#REF!</definedName>
    <definedName name="T23P" localSheetId="64">#REF!</definedName>
    <definedName name="T24M" localSheetId="64">#REF!</definedName>
    <definedName name="T24P" localSheetId="64">#REF!</definedName>
    <definedName name="T2E" localSheetId="64">#REF!</definedName>
    <definedName name="T2M" localSheetId="64">#REF!</definedName>
    <definedName name="T2P" localSheetId="64">#REF!</definedName>
    <definedName name="T2S" localSheetId="64">#REF!</definedName>
    <definedName name="T3P" localSheetId="64">#REF!</definedName>
    <definedName name="T3S" localSheetId="64">#REF!</definedName>
    <definedName name="T4M" localSheetId="64">#REF!</definedName>
    <definedName name="T4P" localSheetId="64">#REF!</definedName>
    <definedName name="T5M" localSheetId="64">#REF!</definedName>
    <definedName name="T5P" localSheetId="64">#REF!</definedName>
    <definedName name="T6M" localSheetId="64">#REF!</definedName>
    <definedName name="T6P" localSheetId="64">#REF!</definedName>
    <definedName name="T7M" localSheetId="64">#REF!</definedName>
    <definedName name="T7P" localSheetId="64">#REF!</definedName>
    <definedName name="T8M" localSheetId="64">#REF!</definedName>
    <definedName name="T8P" localSheetId="64">#REF!</definedName>
    <definedName name="T9M" localSheetId="64">#REF!</definedName>
    <definedName name="T9P" localSheetId="64">#REF!</definedName>
    <definedName name="TITLE" localSheetId="64">#REF!</definedName>
    <definedName name="TK_BYUL_IN_BU" localSheetId="64">#REF!</definedName>
    <definedName name="TMO" localSheetId="64">#REF!</definedName>
    <definedName name="Total_Floor_Area" localSheetId="64">#REF!</definedName>
    <definedName name="tr" localSheetId="64" hidden="1">#REF!</definedName>
    <definedName name="TT" localSheetId="64">#REF!</definedName>
    <definedName name="TTT" localSheetId="64">#REF!</definedName>
    <definedName name="tuchal" localSheetId="64">#REF!</definedName>
    <definedName name="TW" localSheetId="64">#REF!</definedName>
    <definedName name="TWL" localSheetId="64">#REF!</definedName>
    <definedName name="TWR" localSheetId="64">#REF!</definedName>
    <definedName name="TYPE" localSheetId="64">#REF!</definedName>
    <definedName name="TYPEEA" localSheetId="64">#REF!</definedName>
    <definedName name="UNIT" localSheetId="64">#REF!</definedName>
    <definedName name="VAFP" localSheetId="64">#REF!</definedName>
    <definedName name="VBV" localSheetId="64">#REF!</definedName>
    <definedName name="VCR" localSheetId="64">#REF!</definedName>
    <definedName name="VDSVP" localSheetId="64">#REF!</definedName>
    <definedName name="VHAF" localSheetId="64">#REF!</definedName>
    <definedName name="VHMF" localSheetId="64">#REF!</definedName>
    <definedName name="VMF" localSheetId="64">#REF!</definedName>
    <definedName name="VMOTOR" localSheetId="64">#REF!</definedName>
    <definedName name="VPUMP" localSheetId="64">#REF!</definedName>
    <definedName name="VSV" localSheetId="64">#REF!</definedName>
    <definedName name="VVAFP" localSheetId="64">#REF!</definedName>
    <definedName name="VVMF" localSheetId="64">#REF!</definedName>
    <definedName name="VVV" localSheetId="64">#REF!</definedName>
    <definedName name="VWEI" localSheetId="64">#REF!</definedName>
    <definedName name="w" localSheetId="64">#REF!</definedName>
    <definedName name="WEI" localSheetId="64">#REF!</definedName>
    <definedName name="Work_Description" localSheetId="64">#REF!</definedName>
    <definedName name="WSO" localSheetId="64">#REF!</definedName>
    <definedName name="WW" localSheetId="64">#REF!</definedName>
    <definedName name="X9701D_일위대가_List" localSheetId="64">#REF!</definedName>
    <definedName name="XA" localSheetId="64">#REF!</definedName>
    <definedName name="XS" localSheetId="64">#REF!</definedName>
    <definedName name="xx" localSheetId="64" hidden="1">#REF!</definedName>
    <definedName name="xxx" localSheetId="64" hidden="1">#REF!</definedName>
    <definedName name="XZ" localSheetId="64">#REF!</definedName>
    <definedName name="YONG_JUB_GONG" localSheetId="64">#REF!</definedName>
    <definedName name="YOO" localSheetId="64">#REF!</definedName>
    <definedName name="yoo10" localSheetId="64">#REF!</definedName>
    <definedName name="yoo2" localSheetId="64">#REF!</definedName>
    <definedName name="yoo3" localSheetId="64">#REF!</definedName>
    <definedName name="yoo4" localSheetId="64">#REF!</definedName>
    <definedName name="YOO5" localSheetId="64">#REF!</definedName>
    <definedName name="YOO6" localSheetId="64">#REF!</definedName>
    <definedName name="YOO7" localSheetId="64">#REF!</definedName>
    <definedName name="yoo8" localSheetId="64">#REF!</definedName>
    <definedName name="YOO9" localSheetId="64">#REF!</definedName>
    <definedName name="YOON" localSheetId="64">#REF!</definedName>
    <definedName name="YOON2" localSheetId="64">#REF!</definedName>
    <definedName name="YOON3" localSheetId="64">#REF!</definedName>
    <definedName name="YOON4" localSheetId="64">#REF!</definedName>
    <definedName name="Z" localSheetId="64">#REF!</definedName>
    <definedName name="Z_0E9FE9F8_6DD2_48FC_9AB4_8E7C3E14C436_.wvu.PrintArea" localSheetId="64" hidden="1">#REF!</definedName>
    <definedName name="Z_0E9FE9F8_6DD2_48FC_9AB4_8E7C3E14C436_.wvu.PrintTitles" localSheetId="64" hidden="1">#REF!</definedName>
    <definedName name="Z6_" localSheetId="64">#REF!</definedName>
    <definedName name="ㄱㅈㅎ" localSheetId="64" hidden="1">#REF!</definedName>
    <definedName name="가실행" localSheetId="64">#REF!</definedName>
    <definedName name="간접노무비" localSheetId="64">#REF!</definedName>
    <definedName name="간접노무비요율" localSheetId="64">#REF!</definedName>
    <definedName name="간접노무비표" localSheetId="64">#REF!</definedName>
    <definedName name="갈빌1호" localSheetId="64">#REF!</definedName>
    <definedName name="갈빌2호" localSheetId="64">#REF!</definedName>
    <definedName name="갈빌3호" localSheetId="64">#REF!</definedName>
    <definedName name="개산분" localSheetId="64">#REF!</definedName>
    <definedName name="견" localSheetId="64">#REF!,#REF!</definedName>
    <definedName name="견적품의" localSheetId="64">#REF!</definedName>
    <definedName name="경비" localSheetId="64">#REF!</definedName>
    <definedName name="경비1" localSheetId="64" hidden="1">#REF!</definedName>
    <definedName name="경비합" localSheetId="64">#REF!</definedName>
    <definedName name="경상비" localSheetId="64">#REF!</definedName>
    <definedName name="공구" localSheetId="64">#REF!</definedName>
    <definedName name="공구손료" localSheetId="64">#REF!</definedName>
    <definedName name="공급가액" localSheetId="64">#REF!</definedName>
    <definedName name="공사명" localSheetId="64">#REF!</definedName>
    <definedName name="공사비" localSheetId="64">#REF!</definedName>
    <definedName name="공사원가" localSheetId="64">#REF!</definedName>
    <definedName name="공종" localSheetId="64">#REF!</definedName>
    <definedName name="공종갯수" localSheetId="64">#REF!</definedName>
    <definedName name="관급" localSheetId="64">#REF!,#REF!,#REF!</definedName>
    <definedName name="관급액" localSheetId="64">#REF!</definedName>
    <definedName name="관급자재대" localSheetId="64">#REF!</definedName>
    <definedName name="관급자재비" localSheetId="64">#REF!</definedName>
    <definedName name="관로연장거리" localSheetId="64">#REF!</definedName>
    <definedName name="관정지반고" localSheetId="64">#REF!</definedName>
    <definedName name="구산갑지" localSheetId="64" hidden="1">#REF!</definedName>
    <definedName name="군산" localSheetId="64">#REF!</definedName>
    <definedName name="군유1" localSheetId="64">#REF!</definedName>
    <definedName name="군유2" localSheetId="64">#REF!</definedName>
    <definedName name="군유3" localSheetId="64">#REF!</definedName>
    <definedName name="군유4" localSheetId="64">#REF!</definedName>
    <definedName name="군유5" localSheetId="64">#REF!</definedName>
    <definedName name="군유6" localSheetId="64">#REF!</definedName>
    <definedName name="군유7" localSheetId="64">#REF!</definedName>
    <definedName name="규격수" localSheetId="64">#REF!</definedName>
    <definedName name="기준" localSheetId="64">#REF!</definedName>
    <definedName name="기초데이타" localSheetId="64">#REF!</definedName>
    <definedName name="기초액" localSheetId="64">#REF!</definedName>
    <definedName name="기타경비" localSheetId="64">#REF!</definedName>
    <definedName name="기타경비요율" localSheetId="64">#REF!</definedName>
    <definedName name="기타경비표" localSheetId="64">#REF!</definedName>
    <definedName name="地" localSheetId="64">#REF!</definedName>
    <definedName name="附加赛" localSheetId="64">#REF!</definedName>
    <definedName name="概算表" localSheetId="64">#REF!</definedName>
    <definedName name="管理费" localSheetId="64">#REF!</definedName>
    <definedName name="ㄴ" localSheetId="64">#REF!</definedName>
    <definedName name="ㄴㄱㄹ" localSheetId="64" hidden="1">#REF!</definedName>
    <definedName name="ㄴㄴ" localSheetId="64">#REF!</definedName>
    <definedName name="ㄴㄴㄴ" localSheetId="64">#REF!</definedName>
    <definedName name="ㄴㄴㄴㄴ" localSheetId="64">#REF!</definedName>
    <definedName name="ㄴㄴㄴㄴㄴ" localSheetId="64">#REF!</definedName>
    <definedName name="ㄴㅁ" localSheetId="64" hidden="1">#REF!</definedName>
    <definedName name="나." localSheetId="64">#REF!</definedName>
    <definedName name="나야" localSheetId="64">#REF!</definedName>
    <definedName name="남산1호" localSheetId="64">#REF!</definedName>
    <definedName name="남산2호" localSheetId="64">#REF!</definedName>
    <definedName name="내고" localSheetId="64">#REF!</definedName>
    <definedName name="내역서" localSheetId="64">#REF!</definedName>
    <definedName name="哈哈" localSheetId="64">#REF!</definedName>
    <definedName name="好" localSheetId="64">#REF!</definedName>
    <definedName name="呵呵" localSheetId="64">#REF!</definedName>
    <definedName name="노곡1호" localSheetId="64">#REF!</definedName>
    <definedName name="노곡2호" localSheetId="64">#REF!</definedName>
    <definedName name="노곡3호" localSheetId="64">#REF!</definedName>
    <definedName name="노곡4호" localSheetId="64">#REF!</definedName>
    <definedName name="노무비" localSheetId="64">#REF!</definedName>
    <definedName name="노무비합" localSheetId="64">#REF!</definedName>
    <definedName name="노부비" localSheetId="64">#REF!</definedName>
    <definedName name="노임" localSheetId="64">#REF!</definedName>
    <definedName name="농원1호" localSheetId="64">#REF!</definedName>
    <definedName name="농원2호" localSheetId="64">#REF!</definedName>
    <definedName name="다." localSheetId="64">#REF!</definedName>
    <definedName name="단가" localSheetId="64">#REF!</definedName>
    <definedName name="단가2" localSheetId="64">#REF!,#REF!</definedName>
    <definedName name="단가비교표" localSheetId="64">#REF!,#REF!</definedName>
    <definedName name="단가산출" localSheetId="64">#REF!</definedName>
    <definedName name="단가적용표" localSheetId="64">#REF!</definedName>
    <definedName name="대가" localSheetId="64">#REF!,#REF!</definedName>
    <definedName name="대구" localSheetId="64">#REF!</definedName>
    <definedName name="덕산1호" localSheetId="64">#REF!</definedName>
    <definedName name="덕산2호" localSheetId="64">#REF!</definedName>
    <definedName name="덕산3호" localSheetId="64">#REF!</definedName>
    <definedName name="덕산4호" localSheetId="64">#REF!</definedName>
    <definedName name="덕전1호" localSheetId="64">#REF!</definedName>
    <definedName name="덕전2호" localSheetId="64">#REF!</definedName>
    <definedName name="덕전3호" localSheetId="64">#REF!</definedName>
    <definedName name="덕지1호" localSheetId="64">#REF!</definedName>
    <definedName name="덕천1호" localSheetId="64">#REF!</definedName>
    <definedName name="덕천2호" localSheetId="64">#REF!</definedName>
    <definedName name="덕천3호" localSheetId="64">#REF!</definedName>
    <definedName name="덕천4호" localSheetId="64">#REF!</definedName>
    <definedName name="利润" localSheetId="64">#REF!</definedName>
    <definedName name="도공100미" localSheetId="64">#REF!</definedName>
    <definedName name="도공100억" localSheetId="64">#REF!</definedName>
    <definedName name="도급공사" localSheetId="64">#REF!</definedName>
    <definedName name="도급공사비" localSheetId="64">#REF!</definedName>
    <definedName name="도급예산액" localSheetId="64">#REF!</definedName>
    <definedName name="도급예상액" localSheetId="64">#REF!</definedName>
    <definedName name="도장면적" localSheetId="64">#REF!</definedName>
    <definedName name="도장면적가공" localSheetId="64">#REF!</definedName>
    <definedName name="도장면적가공1" localSheetId="64">#REF!</definedName>
    <definedName name="동두천" localSheetId="64">#REF!</definedName>
    <definedName name="두기1" localSheetId="64">#REF!</definedName>
    <definedName name="두기1호" localSheetId="64">#REF!</definedName>
    <definedName name="두기2" localSheetId="64">#REF!</definedName>
    <definedName name="두기2호" localSheetId="64">#REF!</definedName>
    <definedName name="두기3" localSheetId="64">#REF!</definedName>
    <definedName name="두기3호" localSheetId="64">#REF!</definedName>
    <definedName name="你好" localSheetId="64">#REF!</definedName>
    <definedName name="飘窗" localSheetId="64">#REF!</definedName>
    <definedName name="ㄹ" localSheetId="64">#REF!</definedName>
    <definedName name="ㄹㄹ" localSheetId="64">#REF!</definedName>
    <definedName name="ㄹㄹㄹ" localSheetId="64">#REF!</definedName>
    <definedName name="ㄹㄹㄹㄹ" localSheetId="64">#REF!</definedName>
    <definedName name="ㄹㄹㄹㄹㄹ" localSheetId="64">#REF!</definedName>
    <definedName name="ㄹㄹㄹㄹㄹㄹ" localSheetId="64">#REF!</definedName>
    <definedName name="ㄹㄹㄹㄹㄹㄹㄹ" localSheetId="64">#REF!</definedName>
    <definedName name="ㄹㄹㄹㄹㄹㄹㄹㄹㄹㄹㄹ" localSheetId="64">#REF!</definedName>
    <definedName name="ㄹㄹㄹㄹㄹㄹㄹㄹㄹㄹㄹㄹㄹㄹㄹ" localSheetId="64">#REF!</definedName>
    <definedName name="ㄹ호" localSheetId="64" hidden="1">#REF!</definedName>
    <definedName name="设计费" localSheetId="64">#REF!</definedName>
    <definedName name="税收" localSheetId="64">#REF!</definedName>
    <definedName name="ㅁㄴ" localSheetId="64" hidden="1">#REF!</definedName>
    <definedName name="ㅁㅁㅁ" localSheetId="64">#REF!</definedName>
    <definedName name="ㅁㅁㅁㅁㅁㅁ" localSheetId="64" hidden="1">#REF!</definedName>
    <definedName name="ㅁㅇ" localSheetId="64">#REF!</definedName>
    <definedName name="外委加工.dbf" localSheetId="64">#REF!</definedName>
    <definedName name="멘트" localSheetId="64">#REF!</definedName>
    <definedName name="모래" localSheetId="64">#REF!</definedName>
    <definedName name="모래1" localSheetId="64">#REF!</definedName>
    <definedName name="무농1호" localSheetId="64">#REF!</definedName>
    <definedName name="무농2호" localSheetId="64">#REF!</definedName>
    <definedName name="박경희" localSheetId="64">#REF!</definedName>
    <definedName name="번들1호" localSheetId="64">#REF!</definedName>
    <definedName name="번들2호" localSheetId="64">#REF!</definedName>
    <definedName name="번들3호" localSheetId="64">#REF!</definedName>
    <definedName name="부가가치세" localSheetId="64">#REF!</definedName>
    <definedName name="부가가치세요율" localSheetId="64">#REF!</definedName>
    <definedName name="부가가치표" localSheetId="64">#REF!</definedName>
    <definedName name="부대" localSheetId="64">#REF!</definedName>
    <definedName name="부대내역비교" localSheetId="64">#REF!</definedName>
    <definedName name="부대사항" localSheetId="64">#REF!</definedName>
    <definedName name="분석" localSheetId="64">#REF!</definedName>
    <definedName name="비계" localSheetId="64">#REF!</definedName>
    <definedName name="비교표2" localSheetId="64" hidden="1">#REF!</definedName>
    <definedName name="비목1" localSheetId="64">#REF!</definedName>
    <definedName name="비목2" localSheetId="64">#REF!</definedName>
    <definedName name="비목3" localSheetId="64">#REF!</definedName>
    <definedName name="비목4" localSheetId="64">#REF!</definedName>
    <definedName name="ㅅㅅ" localSheetId="64">#REF!</definedName>
    <definedName name="사" localSheetId="64" hidden="1">#REF!</definedName>
    <definedName name="산재보험료" localSheetId="64">#REF!</definedName>
    <definedName name="산재보험료요율" localSheetId="64">#REF!</definedName>
    <definedName name="산재보험료표" localSheetId="64">#REF!</definedName>
    <definedName name="산출" localSheetId="64">#REF!</definedName>
    <definedName name="산출경비" localSheetId="64">#REF!</definedName>
    <definedName name="삼" localSheetId="64">#REF!</definedName>
    <definedName name="상림1호" localSheetId="64">#REF!</definedName>
    <definedName name="상림2호" localSheetId="64">#REF!</definedName>
    <definedName name="상림3호" localSheetId="64">#REF!</definedName>
    <definedName name="생사1호" localSheetId="64">#REF!</definedName>
    <definedName name="생사2호" localSheetId="64">#REF!</definedName>
    <definedName name="생사기존" localSheetId="64">#REF!</definedName>
    <definedName name="서울" localSheetId="64">#REF!</definedName>
    <definedName name="선량1호" localSheetId="64">#REF!</definedName>
    <definedName name="선량2호" localSheetId="64">#REF!</definedName>
    <definedName name="선량3호" localSheetId="64">#REF!</definedName>
    <definedName name="선량4호" localSheetId="64">#REF!</definedName>
    <definedName name="선량5호" localSheetId="64">#REF!</definedName>
    <definedName name="설계사" localSheetId="64">#REF!</definedName>
    <definedName name="설계삼" localSheetId="64">#REF!</definedName>
    <definedName name="설계오" localSheetId="64">#REF!</definedName>
    <definedName name="설계육" localSheetId="64">#REF!</definedName>
    <definedName name="설계이" localSheetId="64">#REF!</definedName>
    <definedName name="성산1호" localSheetId="64">#REF!</definedName>
    <definedName name="성산2호" localSheetId="64">#REF!</definedName>
    <definedName name="성산3호" localSheetId="64">#REF!</definedName>
    <definedName name="성산4호" localSheetId="64">#REF!</definedName>
    <definedName name="성산5호" localSheetId="64">#REF!</definedName>
    <definedName name="송수관로구경" localSheetId="64">#REF!</definedName>
    <definedName name="송천1" localSheetId="64">#REF!</definedName>
    <definedName name="송천2" localSheetId="64">#REF!</definedName>
    <definedName name="수중모타1" localSheetId="64">#REF!</definedName>
    <definedName name="수중모타10" localSheetId="64">#REF!</definedName>
    <definedName name="수중모타15" localSheetId="64">#REF!</definedName>
    <definedName name="수중모타2" localSheetId="64">#REF!</definedName>
    <definedName name="수중모타20" localSheetId="64">#REF!</definedName>
    <definedName name="수중모타25" localSheetId="64">#REF!</definedName>
    <definedName name="수중모타3" localSheetId="64">#REF!</definedName>
    <definedName name="수중모타30" localSheetId="64">#REF!</definedName>
    <definedName name="수중모타5" localSheetId="64">#REF!</definedName>
    <definedName name="수중모타7.5" localSheetId="64">#REF!</definedName>
    <definedName name="수중모터펌프단가" localSheetId="64">#REF!</definedName>
    <definedName name="수중케이블단가" localSheetId="64">#REF!</definedName>
    <definedName name="수행능력" localSheetId="64">#REF!</definedName>
    <definedName name="순공사비" localSheetId="64">#REF!</definedName>
    <definedName name="순공사원가" localSheetId="64">#REF!</definedName>
    <definedName name="시" localSheetId="64">#REF!</definedName>
    <definedName name="신성1" localSheetId="64">#REF!</definedName>
    <definedName name="신성2" localSheetId="64">#REF!</definedName>
    <definedName name="신성3" localSheetId="64">#REF!</definedName>
    <definedName name="신성4" localSheetId="64">#REF!</definedName>
    <definedName name="신성5" localSheetId="64">#REF!</definedName>
    <definedName name="신성6" localSheetId="64">#REF!</definedName>
    <definedName name="신성7" localSheetId="64">#REF!</definedName>
    <definedName name="신흥1호" localSheetId="64">#REF!</definedName>
    <definedName name="신흥2호" localSheetId="64">#REF!</definedName>
    <definedName name="실경상" localSheetId="64">#REF!</definedName>
    <definedName name="실행" localSheetId="64">#REF!</definedName>
    <definedName name="실행검토" localSheetId="64" hidden="1">#REF!</definedName>
    <definedName name="실행예상액" localSheetId="64" hidden="1">#REF!</definedName>
    <definedName name="실행집계" localSheetId="64">#REF!</definedName>
    <definedName name="ㅇㄹ" localSheetId="64" hidden="1">#REF!</definedName>
    <definedName name="ㅇㅇ" localSheetId="64">#REF!</definedName>
    <definedName name="ㅇㅇㅇ" localSheetId="64">#REF!</definedName>
    <definedName name="아연도강관단가" localSheetId="64">#REF!</definedName>
    <definedName name="아연도배관단가" localSheetId="64">#REF!</definedName>
    <definedName name="아연도배관자재" localSheetId="64">#REF!</definedName>
    <definedName name="안방1호" localSheetId="64">#REF!</definedName>
    <definedName name="안방2호" localSheetId="64">#REF!</definedName>
    <definedName name="안전관리비" localSheetId="64">#REF!</definedName>
    <definedName name="안전관리비요율" localSheetId="64">#REF!</definedName>
    <definedName name="안전관리비표" localSheetId="64">#REF!</definedName>
    <definedName name="안정수위" localSheetId="64">#REF!</definedName>
    <definedName name="앞들1호" localSheetId="64">#REF!</definedName>
    <definedName name="앞들2호" localSheetId="64">#REF!</definedName>
    <definedName name="양수량" localSheetId="64">#REF!</definedName>
    <definedName name="양식" localSheetId="64">#REF!</definedName>
    <definedName name="업체" localSheetId="64" hidden="1">#REF!</definedName>
    <definedName name="오산" localSheetId="64">#REF!</definedName>
    <definedName name="오주1호" localSheetId="64">#REF!</definedName>
    <definedName name="오주2호" localSheetId="64">#REF!</definedName>
    <definedName name="오주3호" localSheetId="64">#REF!</definedName>
    <definedName name="오주4호" localSheetId="64">#REF!</definedName>
    <definedName name="왕암내역" localSheetId="64">#REF!</definedName>
    <definedName name="요동1호" localSheetId="64">#REF!</definedName>
    <definedName name="요동2호" localSheetId="64">#REF!</definedName>
    <definedName name="용접" localSheetId="64">#REF!</definedName>
    <definedName name="우산" localSheetId="64">#REF!</definedName>
    <definedName name="운반중량산출2" localSheetId="64">#REF!</definedName>
    <definedName name="운암" localSheetId="64">#REF!</definedName>
    <definedName name="운호1호" localSheetId="64">#REF!</definedName>
    <definedName name="운호2호" localSheetId="64">#REF!</definedName>
    <definedName name="운호3호" localSheetId="64">#REF!</definedName>
    <definedName name="울산프랜지" localSheetId="64">#REF!</definedName>
    <definedName name="원가계산명" localSheetId="64">#REF!</definedName>
    <definedName name="원운1호" localSheetId="64">#REF!</definedName>
    <definedName name="원운2호" localSheetId="64">#REF!</definedName>
    <definedName name="육" localSheetId="64">#REF!</definedName>
    <definedName name="육리1호" localSheetId="64">#REF!</definedName>
    <definedName name="육리2호" localSheetId="64">#REF!</definedName>
    <definedName name="은산1호" localSheetId="64">#REF!</definedName>
    <definedName name="은산2호" localSheetId="64">#REF!</definedName>
    <definedName name="은산3호" localSheetId="64">#REF!</definedName>
    <definedName name="은산4호" localSheetId="64">#REF!</definedName>
    <definedName name="의무비" localSheetId="64">#REF!</definedName>
    <definedName name="의정부" localSheetId="64">#REF!</definedName>
    <definedName name="이" localSheetId="64">#REF!</definedName>
    <definedName name="이윤" localSheetId="64">#REF!</definedName>
    <definedName name="이윤요율" localSheetId="64">#REF!</definedName>
    <definedName name="이윤표" localSheetId="64">#REF!</definedName>
    <definedName name="이희선" localSheetId="64">#REF!,#REF!</definedName>
    <definedName name="인공" localSheetId="64">#REF!</definedName>
    <definedName name="인입공사비" localSheetId="64">#REF!</definedName>
    <definedName name="일반관리비" localSheetId="64">#REF!</definedName>
    <definedName name="일반관리비요율" localSheetId="64">#REF!</definedName>
    <definedName name="일반관리비표" localSheetId="64">#REF!</definedName>
    <definedName name="일위" localSheetId="64">#REF!,#REF!</definedName>
    <definedName name="일위대가" localSheetId="64">#REF!</definedName>
    <definedName name="일위목록" localSheetId="64">#REF!</definedName>
    <definedName name="입력란" localSheetId="64">#REF!</definedName>
    <definedName name="입력전체" localSheetId="64">#REF!</definedName>
    <definedName name="입안1호" localSheetId="64">#REF!</definedName>
    <definedName name="입안2호" localSheetId="64">#REF!</definedName>
    <definedName name="입안3호" localSheetId="64">#REF!</definedName>
    <definedName name="입안4호" localSheetId="64">#REF!</definedName>
    <definedName name="입안기존2" localSheetId="64">#REF!</definedName>
    <definedName name="자연수위" localSheetId="64">#REF!</definedName>
    <definedName name="자재" localSheetId="64">#REF!</definedName>
    <definedName name="잡자재비" localSheetId="64">#REF!</definedName>
    <definedName name="장산1" localSheetId="64">#REF!</definedName>
    <definedName name="장산2" localSheetId="64">#REF!</definedName>
    <definedName name="장산3" localSheetId="64">#REF!</definedName>
    <definedName name="장춘" localSheetId="64">#REF!</definedName>
    <definedName name="재료비" localSheetId="64">#REF!</definedName>
    <definedName name="재료비요율" localSheetId="64">#REF!</definedName>
    <definedName name="재료집계3" localSheetId="64">#REF!</definedName>
    <definedName name="저격2" localSheetId="64">#REF!</definedName>
    <definedName name="저수조만수위" localSheetId="64">#REF!</definedName>
    <definedName name="전동기용량" localSheetId="64">#REF!</definedName>
    <definedName name="전선관부속품비" localSheetId="64">#REF!</definedName>
    <definedName name="전장su" localSheetId="64">#REF!</definedName>
    <definedName name="정열범위" localSheetId="64">#REF!</definedName>
    <definedName name="조달예가" localSheetId="64">#REF!</definedName>
    <definedName name="중량" localSheetId="64">#REF!</definedName>
    <definedName name="중량표" localSheetId="64">#REF!</definedName>
    <definedName name="지동" localSheetId="64">#REF!</definedName>
    <definedName name="지질" localSheetId="64">#REF!</definedName>
    <definedName name="지질2" localSheetId="64">#REF!</definedName>
    <definedName name="직접경비" localSheetId="64">#REF!</definedName>
    <definedName name="직접노무비" localSheetId="64">#REF!</definedName>
    <definedName name="직접노무비요율" localSheetId="64">#REF!</definedName>
    <definedName name="직접비" localSheetId="64">#REF!</definedName>
    <definedName name="직접재료비" localSheetId="64">#REF!</definedName>
    <definedName name="직접재료비합" localSheetId="64">#REF!</definedName>
    <definedName name="직종" localSheetId="64">#REF!</definedName>
    <definedName name="직종명" localSheetId="64">#REF!</definedName>
    <definedName name="진석" localSheetId="64">#REF!,#REF!</definedName>
    <definedName name="ㅊ3" localSheetId="64">#REF!</definedName>
    <definedName name="차체2" localSheetId="64">#REF!</definedName>
    <definedName name="착정심도" localSheetId="64">#REF!</definedName>
    <definedName name="철골공" localSheetId="64">#REF!</definedName>
    <definedName name="철목1호" localSheetId="64">#REF!</definedName>
    <definedName name="철목2호" localSheetId="64">#REF!</definedName>
    <definedName name="철목3호" localSheetId="64">#REF!</definedName>
    <definedName name="철목4호" localSheetId="64">#REF!</definedName>
    <definedName name="철콘" localSheetId="64">#REF!</definedName>
    <definedName name="철콘견적" localSheetId="64">#REF!</definedName>
    <definedName name="철콘번호" localSheetId="64">#REF!</definedName>
    <definedName name="청림1호" localSheetId="64">#REF!</definedName>
    <definedName name="청림2호" localSheetId="64">#REF!</definedName>
    <definedName name="청림3호" localSheetId="64">#REF!</definedName>
    <definedName name="총공사비" localSheetId="64">#REF!</definedName>
    <definedName name="총괄" localSheetId="64">#REF!</definedName>
    <definedName name="총괄표0" localSheetId="64" hidden="1">#REF!</definedName>
    <definedName name="총원가" localSheetId="64">#REF!</definedName>
    <definedName name="칠" localSheetId="64">#REF!</definedName>
    <definedName name="ㅌㅌㅌㅌㅌㅌㅌ" localSheetId="64">#REF!</definedName>
    <definedName name="토" localSheetId="64" hidden="1">#REF!</definedName>
    <definedName name="팔" localSheetId="64" hidden="1">#REF!</definedName>
    <definedName name="펌프구경" localSheetId="64">#REF!</definedName>
    <definedName name="평택" localSheetId="64">#REF!</definedName>
    <definedName name="표지" localSheetId="64" hidden="1">#REF!</definedName>
    <definedName name="프린트" localSheetId="64">#REF!</definedName>
    <definedName name="ㅎ" localSheetId="64">#REF!</definedName>
    <definedName name="ㅎ314" localSheetId="64">#REF!</definedName>
    <definedName name="ㅎ384" localSheetId="64">#REF!</definedName>
    <definedName name="ㅎㄹㄹ" localSheetId="64">#REF!</definedName>
    <definedName name="하도급계획서" localSheetId="64">#REF!</definedName>
    <definedName name="한" localSheetId="64" hidden="1">#REF!</definedName>
    <definedName name="한교1호" localSheetId="64">#REF!</definedName>
    <definedName name="한교2호" localSheetId="64">#REF!</definedName>
    <definedName name="한교3호" localSheetId="64">#REF!</definedName>
    <definedName name="한전" localSheetId="64">#REF!</definedName>
    <definedName name="한전수탁비" localSheetId="64">#REF!</definedName>
    <definedName name="할증" localSheetId="64">#REF!</definedName>
    <definedName name="합계" localSheetId="64">#REF!</definedName>
    <definedName name="행삭제" localSheetId="64">#REF!</definedName>
    <definedName name="현천기자재비" localSheetId="64">#REF!</definedName>
    <definedName name="화신1호" localSheetId="64">#REF!</definedName>
    <definedName name="화신2호" localSheetId="64">#REF!</definedName>
    <definedName name="화신기존1" localSheetId="64">#REF!</definedName>
    <definedName name="화신기존2" localSheetId="64">#REF!</definedName>
    <definedName name="환산계수" localSheetId="64">#REF!</definedName>
    <definedName name="회사명" localSheetId="64">#REF!</definedName>
    <definedName name="회시1호" localSheetId="64">#REF!</definedName>
    <definedName name="회시2호" localSheetId="64">#REF!</definedName>
    <definedName name="희선" localSheetId="64">#REF!,#REF!,#REF!,#REF!,#REF!,#REF!,#REF!,#REF!,#REF!,#REF!,#REF!,#REF!,#REF!,#REF!,#REF!,#REF!,#REF!,#REF!,#REF!</definedName>
    <definedName name="ㅗ1433" localSheetId="64">#REF!</definedName>
    <definedName name="ㅗㅓㅏ" localSheetId="64">#REF!</definedName>
    <definedName name="ㅠ" localSheetId="64">#REF!</definedName>
    <definedName name="ㅠ1" localSheetId="64">#REF!</definedName>
    <definedName name="ㅠ121" localSheetId="64">#REF!</definedName>
    <definedName name="_xlnm.Print_Area" localSheetId="64">'3.1TLM3629'!$A$1:$I$35</definedName>
    <definedName name="\e" localSheetId="65">#REF!</definedName>
    <definedName name="\g" localSheetId="65">#REF!</definedName>
    <definedName name="\O" localSheetId="65">#REF!</definedName>
    <definedName name="\s" localSheetId="65">#REF!</definedName>
    <definedName name="_\D" localSheetId="65">#REF!</definedName>
    <definedName name="_\X" localSheetId="65">#REF!</definedName>
    <definedName name="________cap11" localSheetId="65">#REF!</definedName>
    <definedName name="_______cap11" localSheetId="65">#REF!</definedName>
    <definedName name="______cap11" localSheetId="65">#REF!</definedName>
    <definedName name="_____key2" localSheetId="65" hidden="1">#REF!</definedName>
    <definedName name="____key2" localSheetId="65" hidden="1">#REF!</definedName>
    <definedName name="____YO1" localSheetId="65">#REF!</definedName>
    <definedName name="____총괄표" localSheetId="65" hidden="1">#REF!</definedName>
    <definedName name="___BMK10" localSheetId="65">#REF!</definedName>
    <definedName name="___HSH1" localSheetId="65">#REF!</definedName>
    <definedName name="___HSH2" localSheetId="65">#REF!</definedName>
    <definedName name="___HTB2" localSheetId="65">#REF!</definedName>
    <definedName name="___HTS1" localSheetId="65">#REF!</definedName>
    <definedName name="___key2" localSheetId="65" hidden="1">#REF!</definedName>
    <definedName name="___MS1" localSheetId="65">#REF!</definedName>
    <definedName name="___mu1" localSheetId="65">#REF!</definedName>
    <definedName name="___mu2" localSheetId="65">#REF!</definedName>
    <definedName name="___mu3" localSheetId="65">#REF!</definedName>
    <definedName name="___na7" localSheetId="65">#REF!</definedName>
    <definedName name="___nf1" localSheetId="65">#REF!</definedName>
    <definedName name="___nf2" localSheetId="65">#REF!</definedName>
    <definedName name="___nf3" localSheetId="65">#REF!</definedName>
    <definedName name="___ng30" localSheetId="65">#REF!</definedName>
    <definedName name="___ng35" localSheetId="65">#REF!</definedName>
    <definedName name="___NP1" localSheetId="65">#REF!</definedName>
    <definedName name="___NP2" localSheetId="65">#REF!</definedName>
    <definedName name="___NSH1" localSheetId="65">#REF!</definedName>
    <definedName name="___NSH2" localSheetId="65">#REF!</definedName>
    <definedName name="___pa7" localSheetId="65">#REF!</definedName>
    <definedName name="___pf1" localSheetId="65">#REF!</definedName>
    <definedName name="___pf2" localSheetId="65">#REF!</definedName>
    <definedName name="___pf3" localSheetId="65">#REF!</definedName>
    <definedName name="___pg30" localSheetId="65">#REF!</definedName>
    <definedName name="___pg35" localSheetId="65">#REF!</definedName>
    <definedName name="___ppa7" localSheetId="65">#REF!</definedName>
    <definedName name="___ppf1" localSheetId="65">#REF!</definedName>
    <definedName name="___ppf2" localSheetId="65">#REF!</definedName>
    <definedName name="___ppf3" localSheetId="65">#REF!</definedName>
    <definedName name="___ppg30" localSheetId="65">#REF!</definedName>
    <definedName name="___ppg35" localSheetId="65">#REF!</definedName>
    <definedName name="___QTY10" localSheetId="65">#REF!</definedName>
    <definedName name="___UPR10" localSheetId="65">#REF!</definedName>
    <definedName name="___vrc25" localSheetId="65">#REF!</definedName>
    <definedName name="___YO1" localSheetId="65">#REF!</definedName>
    <definedName name="___총괄표" localSheetId="65" hidden="1">#REF!</definedName>
    <definedName name="__16_3_0Crite" localSheetId="65">#REF!</definedName>
    <definedName name="__17_3_0Criteria" localSheetId="65">#REF!</definedName>
    <definedName name="__18_3__Crite" localSheetId="65">#REF!</definedName>
    <definedName name="__19_3__Criteria" localSheetId="65">#REF!</definedName>
    <definedName name="__20A15_" localSheetId="65">#REF!</definedName>
    <definedName name="__21G_0Extr" localSheetId="65">#REF!</definedName>
    <definedName name="__22G_0Extract" localSheetId="65">#REF!</definedName>
    <definedName name="__23G__Extr" localSheetId="65">#REF!</definedName>
    <definedName name="__24G__Extract" localSheetId="65">#REF!</definedName>
    <definedName name="__BMK10" localSheetId="65">#REF!</definedName>
    <definedName name="__cap11" localSheetId="65">#REF!</definedName>
    <definedName name="__HSH1" localSheetId="65">#REF!</definedName>
    <definedName name="__HSH2" localSheetId="65">#REF!</definedName>
    <definedName name="__HTB2" localSheetId="65">#REF!</definedName>
    <definedName name="__HTS1" localSheetId="65">#REF!</definedName>
    <definedName name="__key2" localSheetId="65" hidden="1">#REF!</definedName>
    <definedName name="__MS1" localSheetId="65">#REF!</definedName>
    <definedName name="__mu1" localSheetId="65">#REF!</definedName>
    <definedName name="__mu2" localSheetId="65">#REF!</definedName>
    <definedName name="__mu3" localSheetId="65">#REF!</definedName>
    <definedName name="__na7" localSheetId="65">#REF!</definedName>
    <definedName name="__nf1" localSheetId="65">#REF!</definedName>
    <definedName name="__nf2" localSheetId="65">#REF!</definedName>
    <definedName name="__nf3" localSheetId="65">#REF!</definedName>
    <definedName name="__ng30" localSheetId="65">#REF!</definedName>
    <definedName name="__ng35" localSheetId="65">#REF!</definedName>
    <definedName name="__NP1" localSheetId="65">#REF!</definedName>
    <definedName name="__NP2" localSheetId="65">#REF!</definedName>
    <definedName name="__NSH1" localSheetId="65">#REF!</definedName>
    <definedName name="__NSH2" localSheetId="65">#REF!</definedName>
    <definedName name="__pa7" localSheetId="65">#REF!</definedName>
    <definedName name="__pf1" localSheetId="65">#REF!</definedName>
    <definedName name="__pf2" localSheetId="65">#REF!</definedName>
    <definedName name="__pf3" localSheetId="65">#REF!</definedName>
    <definedName name="__pg30" localSheetId="65">#REF!</definedName>
    <definedName name="__pg35" localSheetId="65">#REF!</definedName>
    <definedName name="__ppa7" localSheetId="65">#REF!</definedName>
    <definedName name="__ppf1" localSheetId="65">#REF!</definedName>
    <definedName name="__ppf2" localSheetId="65">#REF!</definedName>
    <definedName name="__ppf3" localSheetId="65">#REF!</definedName>
    <definedName name="__ppg30" localSheetId="65">#REF!</definedName>
    <definedName name="__ppg35" localSheetId="65">#REF!</definedName>
    <definedName name="__QTY10" localSheetId="65">#REF!</definedName>
    <definedName name="__UPR10" localSheetId="65">#REF!</definedName>
    <definedName name="__vrc25" localSheetId="65">#REF!</definedName>
    <definedName name="__YO1" localSheetId="65">#REF!</definedName>
    <definedName name="__총괄표" localSheetId="65" hidden="1">#REF!</definedName>
    <definedName name="_000年.xls" localSheetId="65">#REF!</definedName>
    <definedName name="_001年.xls" localSheetId="65">#REF!</definedName>
    <definedName name="_002年.xls" localSheetId="65">#REF!</definedName>
    <definedName name="_16.025_8.297_18.65__10.5" localSheetId="65">#REF!</definedName>
    <definedName name="_16_3_0Crite" localSheetId="65">#REF!</definedName>
    <definedName name="_17_3_0Criteria" localSheetId="65">#REF!</definedName>
    <definedName name="_18_3__Crite" localSheetId="65">#REF!</definedName>
    <definedName name="_19_3__Criteria" localSheetId="65">#REF!</definedName>
    <definedName name="_1공장" localSheetId="65">#REF!</definedName>
    <definedName name="_20A15_" localSheetId="65">#REF!</definedName>
    <definedName name="_21G_0Extr" localSheetId="65">#REF!</definedName>
    <definedName name="_22G_0Extract" localSheetId="65">#REF!</definedName>
    <definedName name="_23G__Extr" localSheetId="65">#REF!</definedName>
    <definedName name="_24G__Extract" localSheetId="65">#REF!</definedName>
    <definedName name="_2공장" localSheetId="65">#REF!</definedName>
    <definedName name="_3공장" localSheetId="65">#REF!</definedName>
    <definedName name="_58_3" localSheetId="65">#REF!</definedName>
    <definedName name="_61_3_0Crite" localSheetId="65">#REF!</definedName>
    <definedName name="_64_3_0Criteria" localSheetId="65">#REF!</definedName>
    <definedName name="_67_3__Crite" localSheetId="65">#REF!</definedName>
    <definedName name="_70_3__Criteria" localSheetId="65">#REF!</definedName>
    <definedName name="_71A15_" localSheetId="65">#REF!</definedName>
    <definedName name="_74G" localSheetId="65">#REF!</definedName>
    <definedName name="_77G_0Extr" localSheetId="65">#REF!</definedName>
    <definedName name="_80G_0Extract" localSheetId="65">#REF!</definedName>
    <definedName name="_83G__Extr" localSheetId="65">#REF!</definedName>
    <definedName name="_86G__Extract" localSheetId="65">#REF!</definedName>
    <definedName name="_A" localSheetId="65">#REF!</definedName>
    <definedName name="_BMK10" localSheetId="65">#REF!</definedName>
    <definedName name="_cap11" localSheetId="65">#REF!</definedName>
    <definedName name="_Dist_Bin" localSheetId="65" hidden="1">#REF!</definedName>
    <definedName name="_Dist_Values" localSheetId="65" hidden="1">#REF!</definedName>
    <definedName name="_Fill" localSheetId="65" hidden="1">#REF!</definedName>
    <definedName name="_HSH1" localSheetId="65">#REF!</definedName>
    <definedName name="_HSH2" localSheetId="65">#REF!</definedName>
    <definedName name="_HTB2" localSheetId="65">#REF!</definedName>
    <definedName name="_HTS1" localSheetId="65">#REF!</definedName>
    <definedName name="_Key1" localSheetId="65" hidden="1">#REF!</definedName>
    <definedName name="_Key2" localSheetId="65" hidden="1">#REF!</definedName>
    <definedName name="_MS1" localSheetId="65">#REF!</definedName>
    <definedName name="_mu1" localSheetId="65">#REF!</definedName>
    <definedName name="_mu2" localSheetId="65">#REF!</definedName>
    <definedName name="_mu3" localSheetId="65">#REF!</definedName>
    <definedName name="_na7" localSheetId="65">#REF!</definedName>
    <definedName name="_nf1" localSheetId="65">#REF!</definedName>
    <definedName name="_nf2" localSheetId="65">#REF!</definedName>
    <definedName name="_nf3" localSheetId="65">#REF!</definedName>
    <definedName name="_ng30" localSheetId="65">#REF!</definedName>
    <definedName name="_ng35" localSheetId="65">#REF!</definedName>
    <definedName name="_NP1" localSheetId="65">#REF!</definedName>
    <definedName name="_NP2" localSheetId="65">#REF!</definedName>
    <definedName name="_NSH1" localSheetId="65">#REF!</definedName>
    <definedName name="_NSH2" localSheetId="65">#REF!</definedName>
    <definedName name="_pa7" localSheetId="65">#REF!</definedName>
    <definedName name="_pf1" localSheetId="65">#REF!</definedName>
    <definedName name="_pf2" localSheetId="65">#REF!</definedName>
    <definedName name="_pf3" localSheetId="65">#REF!</definedName>
    <definedName name="_pg30" localSheetId="65">#REF!</definedName>
    <definedName name="_pg35" localSheetId="65">#REF!</definedName>
    <definedName name="_ppa7" localSheetId="65">#REF!</definedName>
    <definedName name="_ppf1" localSheetId="65">#REF!</definedName>
    <definedName name="_ppf2" localSheetId="65">#REF!</definedName>
    <definedName name="_ppf3" localSheetId="65">#REF!</definedName>
    <definedName name="_ppg30" localSheetId="65">#REF!</definedName>
    <definedName name="_ppg35" localSheetId="65">#REF!</definedName>
    <definedName name="_QTY10" localSheetId="65">#REF!</definedName>
    <definedName name="_Sort" localSheetId="65" hidden="1">#REF!</definedName>
    <definedName name="_Table1_In1" localSheetId="65" hidden="1">#REF!</definedName>
    <definedName name="_Table1_Out" localSheetId="65" hidden="1">#REF!</definedName>
    <definedName name="_UPR10" localSheetId="65">#REF!</definedName>
    <definedName name="_vrc25" localSheetId="65">#REF!</definedName>
    <definedName name="_YO1" localSheetId="65">#REF!</definedName>
    <definedName name="_총괄표" localSheetId="65" hidden="1">#REF!</definedName>
    <definedName name="A_1" localSheetId="65">#REF!</definedName>
    <definedName name="A_2" localSheetId="65">#REF!</definedName>
    <definedName name="A_3" localSheetId="65">#REF!</definedName>
    <definedName name="A_4" localSheetId="65">#REF!</definedName>
    <definedName name="A_5" localSheetId="65">#REF!</definedName>
    <definedName name="A_6" localSheetId="65">#REF!</definedName>
    <definedName name="A1_" localSheetId="65">#REF!</definedName>
    <definedName name="A15." localSheetId="65">#REF!</definedName>
    <definedName name="A2_" localSheetId="65">#REF!</definedName>
    <definedName name="A3_" localSheetId="65">#REF!</definedName>
    <definedName name="A315yoo1" localSheetId="65">#REF!</definedName>
    <definedName name="A4_" localSheetId="65">#REF!</definedName>
    <definedName name="A5_" localSheetId="65">#REF!</definedName>
    <definedName name="A7_" localSheetId="65">#REF!</definedName>
    <definedName name="A8_" localSheetId="65">#REF!</definedName>
    <definedName name="A9_" localSheetId="65">#REF!</definedName>
    <definedName name="AA" localSheetId="65" hidden="1">#REF!</definedName>
    <definedName name="AMOUNT" localSheetId="65">#REF!</definedName>
    <definedName name="are" localSheetId="65">#REF!</definedName>
    <definedName name="as" localSheetId="65" hidden="1">#REF!</definedName>
    <definedName name="b_1" localSheetId="65">#REF!</definedName>
    <definedName name="B0" localSheetId="65">#REF!</definedName>
    <definedName name="B1_" localSheetId="65">#REF!</definedName>
    <definedName name="B1381." localSheetId="65">#REF!</definedName>
    <definedName name="B1A" localSheetId="65">#REF!</definedName>
    <definedName name="B1WL" localSheetId="65">#REF!</definedName>
    <definedName name="B1WR" localSheetId="65">#REF!</definedName>
    <definedName name="B2A" localSheetId="65">#REF!</definedName>
    <definedName name="B2WL" localSheetId="65">#REF!</definedName>
    <definedName name="B2WR" localSheetId="65">#REF!</definedName>
    <definedName name="B3A" localSheetId="65">#REF!</definedName>
    <definedName name="B4A" localSheetId="65">#REF!</definedName>
    <definedName name="B5A" localSheetId="65">#REF!</definedName>
    <definedName name="B6A" localSheetId="65">#REF!</definedName>
    <definedName name="B7A" localSheetId="65">#REF!</definedName>
    <definedName name="B8A" localSheetId="65">#REF!</definedName>
    <definedName name="BA" localSheetId="65">#REF!</definedName>
    <definedName name="BAE_GWANG_GONG" localSheetId="65">#REF!</definedName>
    <definedName name="BB" localSheetId="65">#REF!</definedName>
    <definedName name="bbb" localSheetId="65">#REF!</definedName>
    <definedName name="BHU" localSheetId="65">#REF!</definedName>
    <definedName name="BI_GAE_GONG" localSheetId="65">#REF!</definedName>
    <definedName name="BIGO" localSheetId="65">#REF!</definedName>
    <definedName name="BJ_GLF" localSheetId="65">#REF!</definedName>
    <definedName name="BJ_LR" localSheetId="65">#REF!</definedName>
    <definedName name="BMO" localSheetId="65">#REF!</definedName>
    <definedName name="BO" localSheetId="65">#REF!</definedName>
    <definedName name="BO_ON_GONG" localSheetId="65">#REF!</definedName>
    <definedName name="BO_TONG_IN_BU" localSheetId="65">#REF!</definedName>
    <definedName name="BSH" localSheetId="65">#REF!</definedName>
    <definedName name="BV" localSheetId="65">#REF!</definedName>
    <definedName name="C_1" localSheetId="65">#REF!</definedName>
    <definedName name="C_2" localSheetId="65">#REF!</definedName>
    <definedName name="C_3" localSheetId="65">#REF!</definedName>
    <definedName name="cap" localSheetId="65">#REF!</definedName>
    <definedName name="CCC" localSheetId="65">#REF!</definedName>
    <definedName name="CHUK_RYANG_SA" localSheetId="65">#REF!</definedName>
    <definedName name="CHUL_GOL_GONG" localSheetId="65">#REF!</definedName>
    <definedName name="CHUL_GONG" localSheetId="65">#REF!</definedName>
    <definedName name="CIVIL" localSheetId="65">#REF!</definedName>
    <definedName name="CKSP" localSheetId="65">#REF!</definedName>
    <definedName name="Client" localSheetId="65">#REF!</definedName>
    <definedName name="CM" localSheetId="65">#REF!</definedName>
    <definedName name="COD" localSheetId="65">#REF!</definedName>
    <definedName name="CODE" localSheetId="65">#REF!</definedName>
    <definedName name="cola" localSheetId="65">#REF!</definedName>
    <definedName name="cola11" localSheetId="65">#REF!</definedName>
    <definedName name="colb" localSheetId="65">#REF!</definedName>
    <definedName name="Conc_A" localSheetId="65">#REF!</definedName>
    <definedName name="Conc_C" localSheetId="65">#REF!</definedName>
    <definedName name="COST" localSheetId="65" hidden="1">#REF!</definedName>
    <definedName name="COSTT" localSheetId="65" hidden="1">#REF!</definedName>
    <definedName name="CPK" localSheetId="65">#REF!</definedName>
    <definedName name="CR" localSheetId="65">#REF!</definedName>
    <definedName name="D0" localSheetId="65">#REF!</definedName>
    <definedName name="D00" localSheetId="65">#REF!</definedName>
    <definedName name="D000" localSheetId="65">#REF!</definedName>
    <definedName name="DAN" localSheetId="65">#REF!</definedName>
    <definedName name="DANGA" localSheetId="65">#REF!,#REF!</definedName>
    <definedName name="danga2" localSheetId="65">#REF!,#REF!</definedName>
    <definedName name="Database" localSheetId="65" hidden="1">#REF!</definedName>
    <definedName name="database2" localSheetId="65">#REF!</definedName>
    <definedName name="date" localSheetId="65">#REF!</definedName>
    <definedName name="Date_Bidding" localSheetId="65">#REF!</definedName>
    <definedName name="DE" localSheetId="65">#REF!</definedName>
    <definedName name="DF" localSheetId="65">#REF!</definedName>
    <definedName name="dl" localSheetId="65">#REF!</definedName>
    <definedName name="DO_JANG_GONG" localSheetId="65">#REF!</definedName>
    <definedName name="DPI" localSheetId="65">#REF!</definedName>
    <definedName name="DPP" localSheetId="65">#REF!</definedName>
    <definedName name="DS" localSheetId="65">#REF!</definedName>
    <definedName name="DSVP" localSheetId="65">#REF!</definedName>
    <definedName name="DUCT_GONG" localSheetId="65">#REF!</definedName>
    <definedName name="E10M" localSheetId="65">#REF!</definedName>
    <definedName name="E10P" localSheetId="65">#REF!</definedName>
    <definedName name="E11M" localSheetId="65">#REF!</definedName>
    <definedName name="E11P" localSheetId="65">#REF!</definedName>
    <definedName name="E12M" localSheetId="65">#REF!</definedName>
    <definedName name="E12P" localSheetId="65">#REF!</definedName>
    <definedName name="E13M" localSheetId="65">#REF!</definedName>
    <definedName name="E13P" localSheetId="65">#REF!</definedName>
    <definedName name="E14M" localSheetId="65">#REF!</definedName>
    <definedName name="E14P" localSheetId="65">#REF!</definedName>
    <definedName name="E15M" localSheetId="65">#REF!</definedName>
    <definedName name="E15P" localSheetId="65">#REF!</definedName>
    <definedName name="E16M" localSheetId="65">#REF!</definedName>
    <definedName name="E16P" localSheetId="65">#REF!</definedName>
    <definedName name="E17M" localSheetId="65">#REF!</definedName>
    <definedName name="E17P" localSheetId="65">#REF!</definedName>
    <definedName name="E18M" localSheetId="65">#REF!</definedName>
    <definedName name="E18P" localSheetId="65">#REF!</definedName>
    <definedName name="E19M" localSheetId="65">#REF!</definedName>
    <definedName name="E19P" localSheetId="65">#REF!</definedName>
    <definedName name="E1E" localSheetId="65">#REF!</definedName>
    <definedName name="E1M" localSheetId="65">#REF!</definedName>
    <definedName name="E1P" localSheetId="65">#REF!</definedName>
    <definedName name="E20M" localSheetId="65">#REF!</definedName>
    <definedName name="E20P" localSheetId="65">#REF!</definedName>
    <definedName name="E21M" localSheetId="65">#REF!</definedName>
    <definedName name="E21P" localSheetId="65">#REF!</definedName>
    <definedName name="E22M" localSheetId="65">#REF!</definedName>
    <definedName name="E22P" localSheetId="65">#REF!</definedName>
    <definedName name="E23M" localSheetId="65">#REF!</definedName>
    <definedName name="E23P" localSheetId="65">#REF!</definedName>
    <definedName name="E24M" localSheetId="65">#REF!</definedName>
    <definedName name="E24P" localSheetId="65">#REF!</definedName>
    <definedName name="E26E" localSheetId="65">#REF!</definedName>
    <definedName name="E26M" localSheetId="65">#REF!</definedName>
    <definedName name="E26P" localSheetId="65">#REF!</definedName>
    <definedName name="E27E" localSheetId="65">#REF!</definedName>
    <definedName name="E27M" localSheetId="65">#REF!</definedName>
    <definedName name="E27P" localSheetId="65">#REF!</definedName>
    <definedName name="E28E" localSheetId="65">#REF!</definedName>
    <definedName name="E28M" localSheetId="65">#REF!</definedName>
    <definedName name="E28P" localSheetId="65">#REF!</definedName>
    <definedName name="E29M" localSheetId="65">#REF!</definedName>
    <definedName name="E29P" localSheetId="65">#REF!</definedName>
    <definedName name="E2E" localSheetId="65">#REF!</definedName>
    <definedName name="E2M" localSheetId="65">#REF!</definedName>
    <definedName name="E2P" localSheetId="65">#REF!</definedName>
    <definedName name="E30M" localSheetId="65">#REF!</definedName>
    <definedName name="E30P" localSheetId="65">#REF!</definedName>
    <definedName name="E35M" localSheetId="65">#REF!</definedName>
    <definedName name="E35P" localSheetId="65">#REF!</definedName>
    <definedName name="E3P" localSheetId="65">#REF!</definedName>
    <definedName name="E43M" localSheetId="65">#REF!</definedName>
    <definedName name="E43P" localSheetId="65">#REF!</definedName>
    <definedName name="E44M" localSheetId="65">#REF!</definedName>
    <definedName name="E44P" localSheetId="65">#REF!</definedName>
    <definedName name="E45M" localSheetId="65">#REF!</definedName>
    <definedName name="E45P" localSheetId="65">#REF!</definedName>
    <definedName name="E46M" localSheetId="65">#REF!</definedName>
    <definedName name="E46P" localSheetId="65">#REF!</definedName>
    <definedName name="E47M" localSheetId="65">#REF!</definedName>
    <definedName name="E47P" localSheetId="65">#REF!</definedName>
    <definedName name="E49M" localSheetId="65">#REF!</definedName>
    <definedName name="E49P" localSheetId="65">#REF!</definedName>
    <definedName name="E4M" localSheetId="65">#REF!</definedName>
    <definedName name="E4P" localSheetId="65">#REF!</definedName>
    <definedName name="E50M" localSheetId="65">#REF!</definedName>
    <definedName name="E50P" localSheetId="65">#REF!</definedName>
    <definedName name="E51E" localSheetId="65">#REF!</definedName>
    <definedName name="E5M" localSheetId="65">#REF!</definedName>
    <definedName name="E5P" localSheetId="65">#REF!</definedName>
    <definedName name="E6M" localSheetId="65">#REF!</definedName>
    <definedName name="E6P" localSheetId="65">#REF!</definedName>
    <definedName name="E7M" localSheetId="65">#REF!</definedName>
    <definedName name="E7P" localSheetId="65">#REF!</definedName>
    <definedName name="E8M" localSheetId="65">#REF!</definedName>
    <definedName name="E8P" localSheetId="65">#REF!</definedName>
    <definedName name="E9M" localSheetId="65">#REF!</definedName>
    <definedName name="E9P" localSheetId="65">#REF!</definedName>
    <definedName name="eee" localSheetId="65" hidden="1">#REF!</definedName>
    <definedName name="Exchange_Rate" localSheetId="65">#REF!</definedName>
    <definedName name="Extract_MI" localSheetId="65">#REF!</definedName>
    <definedName name="fact" localSheetId="65">#REF!</definedName>
    <definedName name="FD" localSheetId="65">#REF!</definedName>
    <definedName name="FEEL" localSheetId="65">#REF!</definedName>
    <definedName name="fjkf" localSheetId="65">#REF!</definedName>
    <definedName name="Form" localSheetId="65">#REF!</definedName>
    <definedName name="fvdsa" localSheetId="65">#REF!</definedName>
    <definedName name="fwk" localSheetId="65">#REF!</definedName>
    <definedName name="GAE_JANG_GONG" localSheetId="65">#REF!</definedName>
    <definedName name="GEMCO" localSheetId="65" hidden="1">#REF!</definedName>
    <definedName name="gfdgdgdf" localSheetId="65">#REF!</definedName>
    <definedName name="gfggfr" localSheetId="65">#REF!</definedName>
    <definedName name="GG" localSheetId="65">#REF!</definedName>
    <definedName name="GGGG" localSheetId="65">#REF!</definedName>
    <definedName name="gh" localSheetId="65">#REF!</definedName>
    <definedName name="GI_GAE_SUL_CHI_GONG" localSheetId="65">#REF!</definedName>
    <definedName name="GJ" localSheetId="65">#REF!</definedName>
    <definedName name="gjj" localSheetId="65">#REF!</definedName>
    <definedName name="GK" localSheetId="65">#REF!</definedName>
    <definedName name="GONGCODE" localSheetId="65">#REF!</definedName>
    <definedName name="grew" localSheetId="65" hidden="1">#REF!</definedName>
    <definedName name="Gtb" localSheetId="65">#REF!</definedName>
    <definedName name="gtbtt" localSheetId="65">#REF!</definedName>
    <definedName name="GUMAK" localSheetId="65">#REF!</definedName>
    <definedName name="Gxl" localSheetId="65">#REF!</definedName>
    <definedName name="gxltt" localSheetId="65">#REF!</definedName>
    <definedName name="GY" localSheetId="65">#REF!</definedName>
    <definedName name="H1L" localSheetId="65">#REF!</definedName>
    <definedName name="H1R" localSheetId="65">#REF!</definedName>
    <definedName name="H1WL" localSheetId="65">#REF!</definedName>
    <definedName name="H1WR" localSheetId="65">#REF!</definedName>
    <definedName name="H2L" localSheetId="65">#REF!</definedName>
    <definedName name="H2R" localSheetId="65">#REF!</definedName>
    <definedName name="H2WL" localSheetId="65">#REF!</definedName>
    <definedName name="H2WR" localSheetId="65">#REF!</definedName>
    <definedName name="H3L" localSheetId="65">#REF!</definedName>
    <definedName name="H3R" localSheetId="65">#REF!</definedName>
    <definedName name="H3WL" localSheetId="65">#REF!</definedName>
    <definedName name="H3WR" localSheetId="65">#REF!</definedName>
    <definedName name="H4L" localSheetId="65">#REF!</definedName>
    <definedName name="H4R" localSheetId="65">#REF!</definedName>
    <definedName name="H5L" localSheetId="65">#REF!</definedName>
    <definedName name="H5R" localSheetId="65">#REF!</definedName>
    <definedName name="H6L" localSheetId="65">#REF!</definedName>
    <definedName name="H6R" localSheetId="65">#REF!</definedName>
    <definedName name="H7L" localSheetId="65">#REF!</definedName>
    <definedName name="H7R" localSheetId="65">#REF!</definedName>
    <definedName name="H9A" localSheetId="65">#REF!</definedName>
    <definedName name="HAF" localSheetId="65">#REF!</definedName>
    <definedName name="han" localSheetId="65" hidden="1">#REF!</definedName>
    <definedName name="hanliangbiao" localSheetId="65">#REF!</definedName>
    <definedName name="hardwar" localSheetId="65" hidden="1">#REF!</definedName>
    <definedName name="HBV" localSheetId="65">#REF!</definedName>
    <definedName name="HCR" localSheetId="65">#REF!</definedName>
    <definedName name="HDSVP" localSheetId="65">#REF!</definedName>
    <definedName name="HHAF" localSheetId="65">#REF!</definedName>
    <definedName name="HHMF" localSheetId="65">#REF!</definedName>
    <definedName name="HL" localSheetId="65">#REF!</definedName>
    <definedName name="HMF" localSheetId="65">#REF!</definedName>
    <definedName name="HMOTOR" localSheetId="65">#REF!</definedName>
    <definedName name="HPUMP" localSheetId="65">#REF!</definedName>
    <definedName name="HR" localSheetId="65">#REF!</definedName>
    <definedName name="HSH" localSheetId="65">#REF!</definedName>
    <definedName name="HSV" localSheetId="65">#REF!</definedName>
    <definedName name="htb" localSheetId="65">#REF!</definedName>
    <definedName name="hts" localSheetId="65">#REF!</definedName>
    <definedName name="HVAFP" localSheetId="65">#REF!</definedName>
    <definedName name="HVMF" localSheetId="65">#REF!</definedName>
    <definedName name="HWEI" localSheetId="65">#REF!</definedName>
    <definedName name="HWL" localSheetId="65">#REF!</definedName>
    <definedName name="HWR" localSheetId="65">#REF!</definedName>
    <definedName name="i" localSheetId="65">#REF!</definedName>
    <definedName name="ID" localSheetId="65">#REF!,#REF!</definedName>
    <definedName name="JA" localSheetId="65">#REF!</definedName>
    <definedName name="JE_GWAN_GONG" localSheetId="65">#REF!</definedName>
    <definedName name="jg" localSheetId="65">#REF!</definedName>
    <definedName name="jhjyg" localSheetId="65">#REF!</definedName>
    <definedName name="JK" localSheetId="65">#REF!</definedName>
    <definedName name="JUNG_GI_UN_JUN" localSheetId="65">#REF!</definedName>
    <definedName name="kim" localSheetId="65">#REF!</definedName>
    <definedName name="KJ" localSheetId="65">#REF!</definedName>
    <definedName name="kjjh" localSheetId="65">#REF!</definedName>
    <definedName name="kk" localSheetId="65" hidden="1">#REF!</definedName>
    <definedName name="LA" localSheetId="65">#REF!</definedName>
    <definedName name="Labor_Cost" localSheetId="65">#REF!</definedName>
    <definedName name="lf" localSheetId="65">#REF!</definedName>
    <definedName name="lll" localSheetId="65">#REF!</definedName>
    <definedName name="lllllll" localSheetId="65">#REF!</definedName>
    <definedName name="LMO" localSheetId="65">#REF!</definedName>
    <definedName name="LPI" localSheetId="65">#REF!</definedName>
    <definedName name="LSH" localSheetId="65">#REF!</definedName>
    <definedName name="Material" localSheetId="65">#REF!</definedName>
    <definedName name="MD" localSheetId="65">#REF!</definedName>
    <definedName name="MOK_DO_GONG" localSheetId="65">#REF!</definedName>
    <definedName name="MOK_GONG" localSheetId="65">#REF!</definedName>
    <definedName name="MONEY" localSheetId="65">#REF!,#REF!</definedName>
    <definedName name="MOTOR" localSheetId="65">#REF!</definedName>
    <definedName name="ms" localSheetId="65">#REF!</definedName>
    <definedName name="msc" localSheetId="65">#REF!</definedName>
    <definedName name="n" localSheetId="65" hidden="1">#REF!</definedName>
    <definedName name="N1S" localSheetId="65">#REF!</definedName>
    <definedName name="N2S" localSheetId="65">#REF!</definedName>
    <definedName name="N3S" localSheetId="65">#REF!</definedName>
    <definedName name="NAME" localSheetId="65">#REF!</definedName>
    <definedName name="NDO" localSheetId="65">#REF!</definedName>
    <definedName name="NK" localSheetId="65">#REF!</definedName>
    <definedName name="NO" localSheetId="65">#REF!</definedName>
    <definedName name="NPI" localSheetId="65">#REF!</definedName>
    <definedName name="ns" localSheetId="65">#REF!</definedName>
    <definedName name="NSH" localSheetId="65">#REF!</definedName>
    <definedName name="NSO" localSheetId="65">#REF!</definedName>
    <definedName name="o" localSheetId="65">#REF!</definedName>
    <definedName name="OOO" localSheetId="65">#REF!</definedName>
    <definedName name="p_all" localSheetId="65">#REF!</definedName>
    <definedName name="Pad_1" localSheetId="65">#REF!</definedName>
    <definedName name="PC_Pile" localSheetId="65">#REF!</definedName>
    <definedName name="Period_Const" localSheetId="65">#REF!</definedName>
    <definedName name="Pile_Driving" localSheetId="65">#REF!</definedName>
    <definedName name="PLANT_BAE_GWAN_GONG" localSheetId="65">#REF!</definedName>
    <definedName name="PLANT_GI_GAE_SUL_CHI_GONG" localSheetId="65">#REF!</definedName>
    <definedName name="PLANT_JE_GWAN_GONG" localSheetId="65">#REF!</definedName>
    <definedName name="PLANT_JUN_GONG" localSheetId="65">#REF!</definedName>
    <definedName name="PLANT_YONG_JUB_GONG" localSheetId="65">#REF!</definedName>
    <definedName name="plast" localSheetId="65">#REF!</definedName>
    <definedName name="PPP" localSheetId="65">#REF!</definedName>
    <definedName name="pps" localSheetId="65">#REF!</definedName>
    <definedName name="PRICE" localSheetId="65">#REF!</definedName>
    <definedName name="PRIN_TITLES" localSheetId="65">#REF!</definedName>
    <definedName name="Print_Area\C" localSheetId="65">#REF!</definedName>
    <definedName name="Print_Area_MI" localSheetId="65">#REF!</definedName>
    <definedName name="PRINT_AREA_MI1" localSheetId="65">#REF!</definedName>
    <definedName name="_xlnm.Print_Titles" localSheetId="65">#REF!</definedName>
    <definedName name="Print_Titles_MI" localSheetId="65">#REF!</definedName>
    <definedName name="PRINT_TITLES_MI1" localSheetId="65">#REF!</definedName>
    <definedName name="ps" localSheetId="65">#REF!</definedName>
    <definedName name="PUMP" localSheetId="65">#REF!</definedName>
    <definedName name="QQQ" localSheetId="65">#REF!</definedName>
    <definedName name="RATE" localSheetId="65">#REF!</definedName>
    <definedName name="Rebar" localSheetId="65">#REF!</definedName>
    <definedName name="Recorder" localSheetId="65" hidden="1">#REF!</definedName>
    <definedName name="RIBET_GONG" localSheetId="65">#REF!</definedName>
    <definedName name="RRR" localSheetId="65">#REF!</definedName>
    <definedName name="s" localSheetId="65">#REF!</definedName>
    <definedName name="sd" localSheetId="65">#REF!</definedName>
    <definedName name="sdg" localSheetId="65" hidden="1">#REF!</definedName>
    <definedName name="sdsss" localSheetId="65">#REF!</definedName>
    <definedName name="SEQCODE" localSheetId="65">#REF!</definedName>
    <definedName name="SFSDFS" localSheetId="65">#REF!</definedName>
    <definedName name="SK" localSheetId="65">#REF!</definedName>
    <definedName name="SKE" localSheetId="65">#REF!</definedName>
    <definedName name="Slab_Connect" localSheetId="65">#REF!</definedName>
    <definedName name="sort" localSheetId="65">#REF!</definedName>
    <definedName name="sort2" localSheetId="65">#REF!</definedName>
    <definedName name="SP" localSheetId="65">#REF!</definedName>
    <definedName name="SPEC" localSheetId="65">#REF!</definedName>
    <definedName name="Story_Total" localSheetId="65">#REF!</definedName>
    <definedName name="Struct_Type" localSheetId="65">#REF!</definedName>
    <definedName name="SUMMARY" localSheetId="65" hidden="1">#REF!</definedName>
    <definedName name="SUMMARYT" localSheetId="65" hidden="1">#REF!</definedName>
    <definedName name="SV" localSheetId="65">#REF!</definedName>
    <definedName name="SWL" localSheetId="65">#REF!</definedName>
    <definedName name="SWR" localSheetId="65">#REF!</definedName>
    <definedName name="T10M" localSheetId="65">#REF!</definedName>
    <definedName name="T10P" localSheetId="65">#REF!</definedName>
    <definedName name="T11M" localSheetId="65">#REF!</definedName>
    <definedName name="T11P" localSheetId="65">#REF!</definedName>
    <definedName name="T12M" localSheetId="65">#REF!</definedName>
    <definedName name="T12P" localSheetId="65">#REF!</definedName>
    <definedName name="T13M" localSheetId="65">#REF!</definedName>
    <definedName name="T13P" localSheetId="65">#REF!</definedName>
    <definedName name="T14M" localSheetId="65">#REF!</definedName>
    <definedName name="T14P" localSheetId="65">#REF!</definedName>
    <definedName name="T15M" localSheetId="65">#REF!</definedName>
    <definedName name="T15P" localSheetId="65">#REF!</definedName>
    <definedName name="T16M" localSheetId="65">#REF!</definedName>
    <definedName name="T16P" localSheetId="65">#REF!</definedName>
    <definedName name="T17M" localSheetId="65">#REF!</definedName>
    <definedName name="T17P" localSheetId="65">#REF!</definedName>
    <definedName name="T18M" localSheetId="65">#REF!</definedName>
    <definedName name="T18P" localSheetId="65">#REF!</definedName>
    <definedName name="T19M" localSheetId="65">#REF!</definedName>
    <definedName name="T19P" localSheetId="65">#REF!</definedName>
    <definedName name="T1E" localSheetId="65">#REF!</definedName>
    <definedName name="T1M" localSheetId="65">#REF!</definedName>
    <definedName name="T1P" localSheetId="65">#REF!</definedName>
    <definedName name="T1S" localSheetId="65">#REF!</definedName>
    <definedName name="T20M" localSheetId="65">#REF!</definedName>
    <definedName name="T20P" localSheetId="65">#REF!</definedName>
    <definedName name="T21M" localSheetId="65">#REF!</definedName>
    <definedName name="T21P" localSheetId="65">#REF!</definedName>
    <definedName name="T22E" localSheetId="65">#REF!</definedName>
    <definedName name="T23M" localSheetId="65">#REF!</definedName>
    <definedName name="T23P" localSheetId="65">#REF!</definedName>
    <definedName name="T24M" localSheetId="65">#REF!</definedName>
    <definedName name="T24P" localSheetId="65">#REF!</definedName>
    <definedName name="T2E" localSheetId="65">#REF!</definedName>
    <definedName name="T2M" localSheetId="65">#REF!</definedName>
    <definedName name="T2P" localSheetId="65">#REF!</definedName>
    <definedName name="T2S" localSheetId="65">#REF!</definedName>
    <definedName name="T3P" localSheetId="65">#REF!</definedName>
    <definedName name="T3S" localSheetId="65">#REF!</definedName>
    <definedName name="T4M" localSheetId="65">#REF!</definedName>
    <definedName name="T4P" localSheetId="65">#REF!</definedName>
    <definedName name="T5M" localSheetId="65">#REF!</definedName>
    <definedName name="T5P" localSheetId="65">#REF!</definedName>
    <definedName name="T6M" localSheetId="65">#REF!</definedName>
    <definedName name="T6P" localSheetId="65">#REF!</definedName>
    <definedName name="T7M" localSheetId="65">#REF!</definedName>
    <definedName name="T7P" localSheetId="65">#REF!</definedName>
    <definedName name="T8M" localSheetId="65">#REF!</definedName>
    <definedName name="T8P" localSheetId="65">#REF!</definedName>
    <definedName name="T9M" localSheetId="65">#REF!</definedName>
    <definedName name="T9P" localSheetId="65">#REF!</definedName>
    <definedName name="TITLE" localSheetId="65">#REF!</definedName>
    <definedName name="TK_BYUL_IN_BU" localSheetId="65">#REF!</definedName>
    <definedName name="TMO" localSheetId="65">#REF!</definedName>
    <definedName name="Total_Floor_Area" localSheetId="65">#REF!</definedName>
    <definedName name="tr" localSheetId="65" hidden="1">#REF!</definedName>
    <definedName name="TT" localSheetId="65">#REF!</definedName>
    <definedName name="TTT" localSheetId="65">#REF!</definedName>
    <definedName name="tuchal" localSheetId="65">#REF!</definedName>
    <definedName name="TW" localSheetId="65">#REF!</definedName>
    <definedName name="TWL" localSheetId="65">#REF!</definedName>
    <definedName name="TWR" localSheetId="65">#REF!</definedName>
    <definedName name="TYPE" localSheetId="65">#REF!</definedName>
    <definedName name="TYPEEA" localSheetId="65">#REF!</definedName>
    <definedName name="UNIT" localSheetId="65">#REF!</definedName>
    <definedName name="VAFP" localSheetId="65">#REF!</definedName>
    <definedName name="VBV" localSheetId="65">#REF!</definedName>
    <definedName name="VCR" localSheetId="65">#REF!</definedName>
    <definedName name="VDSVP" localSheetId="65">#REF!</definedName>
    <definedName name="VHAF" localSheetId="65">#REF!</definedName>
    <definedName name="VHMF" localSheetId="65">#REF!</definedName>
    <definedName name="VMF" localSheetId="65">#REF!</definedName>
    <definedName name="VMOTOR" localSheetId="65">#REF!</definedName>
    <definedName name="VPUMP" localSheetId="65">#REF!</definedName>
    <definedName name="VSV" localSheetId="65">#REF!</definedName>
    <definedName name="VVAFP" localSheetId="65">#REF!</definedName>
    <definedName name="VVMF" localSheetId="65">#REF!</definedName>
    <definedName name="VVV" localSheetId="65">#REF!</definedName>
    <definedName name="VWEI" localSheetId="65">#REF!</definedName>
    <definedName name="w" localSheetId="65">#REF!</definedName>
    <definedName name="WEI" localSheetId="65">#REF!</definedName>
    <definedName name="Work_Description" localSheetId="65">#REF!</definedName>
    <definedName name="WSO" localSheetId="65">#REF!</definedName>
    <definedName name="WW" localSheetId="65">#REF!</definedName>
    <definedName name="X9701D_일위대가_List" localSheetId="65">#REF!</definedName>
    <definedName name="XA" localSheetId="65">#REF!</definedName>
    <definedName name="XS" localSheetId="65">#REF!</definedName>
    <definedName name="xx" localSheetId="65" hidden="1">#REF!</definedName>
    <definedName name="xxx" localSheetId="65" hidden="1">#REF!</definedName>
    <definedName name="XZ" localSheetId="65">#REF!</definedName>
    <definedName name="YONG_JUB_GONG" localSheetId="65">#REF!</definedName>
    <definedName name="YOO" localSheetId="65">#REF!</definedName>
    <definedName name="yoo10" localSheetId="65">#REF!</definedName>
    <definedName name="yoo2" localSheetId="65">#REF!</definedName>
    <definedName name="yoo3" localSheetId="65">#REF!</definedName>
    <definedName name="yoo4" localSheetId="65">#REF!</definedName>
    <definedName name="YOO5" localSheetId="65">#REF!</definedName>
    <definedName name="YOO6" localSheetId="65">#REF!</definedName>
    <definedName name="YOO7" localSheetId="65">#REF!</definedName>
    <definedName name="yoo8" localSheetId="65">#REF!</definedName>
    <definedName name="YOO9" localSheetId="65">#REF!</definedName>
    <definedName name="YOON" localSheetId="65">#REF!</definedName>
    <definedName name="YOON2" localSheetId="65">#REF!</definedName>
    <definedName name="YOON3" localSheetId="65">#REF!</definedName>
    <definedName name="YOON4" localSheetId="65">#REF!</definedName>
    <definedName name="Z" localSheetId="65">#REF!</definedName>
    <definedName name="Z_0E9FE9F8_6DD2_48FC_9AB4_8E7C3E14C436_.wvu.PrintArea" localSheetId="65" hidden="1">#REF!</definedName>
    <definedName name="Z_0E9FE9F8_6DD2_48FC_9AB4_8E7C3E14C436_.wvu.PrintTitles" localSheetId="65" hidden="1">#REF!</definedName>
    <definedName name="Z6_" localSheetId="65">#REF!</definedName>
    <definedName name="ㄱㅈㅎ" localSheetId="65" hidden="1">#REF!</definedName>
    <definedName name="가실행" localSheetId="65">#REF!</definedName>
    <definedName name="간접노무비" localSheetId="65">#REF!</definedName>
    <definedName name="간접노무비요율" localSheetId="65">#REF!</definedName>
    <definedName name="간접노무비표" localSheetId="65">#REF!</definedName>
    <definedName name="갈빌1호" localSheetId="65">#REF!</definedName>
    <definedName name="갈빌2호" localSheetId="65">#REF!</definedName>
    <definedName name="갈빌3호" localSheetId="65">#REF!</definedName>
    <definedName name="개산분" localSheetId="65">#REF!</definedName>
    <definedName name="견" localSheetId="65">#REF!,#REF!</definedName>
    <definedName name="견적품의" localSheetId="65">#REF!</definedName>
    <definedName name="경비" localSheetId="65">#REF!</definedName>
    <definedName name="경비1" localSheetId="65" hidden="1">#REF!</definedName>
    <definedName name="경비합" localSheetId="65">#REF!</definedName>
    <definedName name="경상비" localSheetId="65">#REF!</definedName>
    <definedName name="공구" localSheetId="65">#REF!</definedName>
    <definedName name="공구손료" localSheetId="65">#REF!</definedName>
    <definedName name="공급가액" localSheetId="65">#REF!</definedName>
    <definedName name="공사명" localSheetId="65">#REF!</definedName>
    <definedName name="공사비" localSheetId="65">#REF!</definedName>
    <definedName name="공사원가" localSheetId="65">#REF!</definedName>
    <definedName name="공종" localSheetId="65">#REF!</definedName>
    <definedName name="공종갯수" localSheetId="65">#REF!</definedName>
    <definedName name="관급" localSheetId="65">#REF!,#REF!,#REF!</definedName>
    <definedName name="관급액" localSheetId="65">#REF!</definedName>
    <definedName name="관급자재대" localSheetId="65">#REF!</definedName>
    <definedName name="관급자재비" localSheetId="65">#REF!</definedName>
    <definedName name="관로연장거리" localSheetId="65">#REF!</definedName>
    <definedName name="관정지반고" localSheetId="65">#REF!</definedName>
    <definedName name="구산갑지" localSheetId="65" hidden="1">#REF!</definedName>
    <definedName name="군산" localSheetId="65">#REF!</definedName>
    <definedName name="군유1" localSheetId="65">#REF!</definedName>
    <definedName name="군유2" localSheetId="65">#REF!</definedName>
    <definedName name="군유3" localSheetId="65">#REF!</definedName>
    <definedName name="군유4" localSheetId="65">#REF!</definedName>
    <definedName name="군유5" localSheetId="65">#REF!</definedName>
    <definedName name="군유6" localSheetId="65">#REF!</definedName>
    <definedName name="군유7" localSheetId="65">#REF!</definedName>
    <definedName name="규격수" localSheetId="65">#REF!</definedName>
    <definedName name="기준" localSheetId="65">#REF!</definedName>
    <definedName name="기초데이타" localSheetId="65">#REF!</definedName>
    <definedName name="기초액" localSheetId="65">#REF!</definedName>
    <definedName name="기타경비" localSheetId="65">#REF!</definedName>
    <definedName name="기타경비요율" localSheetId="65">#REF!</definedName>
    <definedName name="기타경비표" localSheetId="65">#REF!</definedName>
    <definedName name="地" localSheetId="65">#REF!</definedName>
    <definedName name="附加赛" localSheetId="65">#REF!</definedName>
    <definedName name="概算表" localSheetId="65">#REF!</definedName>
    <definedName name="管理费" localSheetId="65">#REF!</definedName>
    <definedName name="ㄴ" localSheetId="65">#REF!</definedName>
    <definedName name="ㄴㄱㄹ" localSheetId="65" hidden="1">#REF!</definedName>
    <definedName name="ㄴㄴ" localSheetId="65">#REF!</definedName>
    <definedName name="ㄴㄴㄴ" localSheetId="65">#REF!</definedName>
    <definedName name="ㄴㄴㄴㄴ" localSheetId="65">#REF!</definedName>
    <definedName name="ㄴㄴㄴㄴㄴ" localSheetId="65">#REF!</definedName>
    <definedName name="ㄴㅁ" localSheetId="65" hidden="1">#REF!</definedName>
    <definedName name="나." localSheetId="65">#REF!</definedName>
    <definedName name="나야" localSheetId="65">#REF!</definedName>
    <definedName name="남산1호" localSheetId="65">#REF!</definedName>
    <definedName name="남산2호" localSheetId="65">#REF!</definedName>
    <definedName name="내고" localSheetId="65">#REF!</definedName>
    <definedName name="내역서" localSheetId="65">#REF!</definedName>
    <definedName name="哈哈" localSheetId="65">#REF!</definedName>
    <definedName name="好" localSheetId="65">#REF!</definedName>
    <definedName name="呵呵" localSheetId="65">#REF!</definedName>
    <definedName name="노곡1호" localSheetId="65">#REF!</definedName>
    <definedName name="노곡2호" localSheetId="65">#REF!</definedName>
    <definedName name="노곡3호" localSheetId="65">#REF!</definedName>
    <definedName name="노곡4호" localSheetId="65">#REF!</definedName>
    <definedName name="노무비" localSheetId="65">#REF!</definedName>
    <definedName name="노무비합" localSheetId="65">#REF!</definedName>
    <definedName name="노부비" localSheetId="65">#REF!</definedName>
    <definedName name="노임" localSheetId="65">#REF!</definedName>
    <definedName name="농원1호" localSheetId="65">#REF!</definedName>
    <definedName name="농원2호" localSheetId="65">#REF!</definedName>
    <definedName name="다." localSheetId="65">#REF!</definedName>
    <definedName name="단가" localSheetId="65">#REF!</definedName>
    <definedName name="단가2" localSheetId="65">#REF!,#REF!</definedName>
    <definedName name="단가비교표" localSheetId="65">#REF!,#REF!</definedName>
    <definedName name="단가산출" localSheetId="65">#REF!</definedName>
    <definedName name="단가적용표" localSheetId="65">#REF!</definedName>
    <definedName name="대가" localSheetId="65">#REF!,#REF!</definedName>
    <definedName name="대구" localSheetId="65">#REF!</definedName>
    <definedName name="덕산1호" localSheetId="65">#REF!</definedName>
    <definedName name="덕산2호" localSheetId="65">#REF!</definedName>
    <definedName name="덕산3호" localSheetId="65">#REF!</definedName>
    <definedName name="덕산4호" localSheetId="65">#REF!</definedName>
    <definedName name="덕전1호" localSheetId="65">#REF!</definedName>
    <definedName name="덕전2호" localSheetId="65">#REF!</definedName>
    <definedName name="덕전3호" localSheetId="65">#REF!</definedName>
    <definedName name="덕지1호" localSheetId="65">#REF!</definedName>
    <definedName name="덕천1호" localSheetId="65">#REF!</definedName>
    <definedName name="덕천2호" localSheetId="65">#REF!</definedName>
    <definedName name="덕천3호" localSheetId="65">#REF!</definedName>
    <definedName name="덕천4호" localSheetId="65">#REF!</definedName>
    <definedName name="利润" localSheetId="65">#REF!</definedName>
    <definedName name="도공100미" localSheetId="65">#REF!</definedName>
    <definedName name="도공100억" localSheetId="65">#REF!</definedName>
    <definedName name="도급공사" localSheetId="65">#REF!</definedName>
    <definedName name="도급공사비" localSheetId="65">#REF!</definedName>
    <definedName name="도급예산액" localSheetId="65">#REF!</definedName>
    <definedName name="도급예상액" localSheetId="65">#REF!</definedName>
    <definedName name="도장면적" localSheetId="65">#REF!</definedName>
    <definedName name="도장면적가공" localSheetId="65">#REF!</definedName>
    <definedName name="도장면적가공1" localSheetId="65">#REF!</definedName>
    <definedName name="동두천" localSheetId="65">#REF!</definedName>
    <definedName name="두기1" localSheetId="65">#REF!</definedName>
    <definedName name="두기1호" localSheetId="65">#REF!</definedName>
    <definedName name="두기2" localSheetId="65">#REF!</definedName>
    <definedName name="두기2호" localSheetId="65">#REF!</definedName>
    <definedName name="두기3" localSheetId="65">#REF!</definedName>
    <definedName name="두기3호" localSheetId="65">#REF!</definedName>
    <definedName name="你好" localSheetId="65">#REF!</definedName>
    <definedName name="飘窗" localSheetId="65">#REF!</definedName>
    <definedName name="ㄹ" localSheetId="65">#REF!</definedName>
    <definedName name="ㄹㄹ" localSheetId="65">#REF!</definedName>
    <definedName name="ㄹㄹㄹ" localSheetId="65">#REF!</definedName>
    <definedName name="ㄹㄹㄹㄹ" localSheetId="65">#REF!</definedName>
    <definedName name="ㄹㄹㄹㄹㄹ" localSheetId="65">#REF!</definedName>
    <definedName name="ㄹㄹㄹㄹㄹㄹ" localSheetId="65">#REF!</definedName>
    <definedName name="ㄹㄹㄹㄹㄹㄹㄹ" localSheetId="65">#REF!</definedName>
    <definedName name="ㄹㄹㄹㄹㄹㄹㄹㄹㄹㄹㄹ" localSheetId="65">#REF!</definedName>
    <definedName name="ㄹㄹㄹㄹㄹㄹㄹㄹㄹㄹㄹㄹㄹㄹㄹ" localSheetId="65">#REF!</definedName>
    <definedName name="ㄹ호" localSheetId="65" hidden="1">#REF!</definedName>
    <definedName name="设计费" localSheetId="65">#REF!</definedName>
    <definedName name="税收" localSheetId="65">#REF!</definedName>
    <definedName name="ㅁㄴ" localSheetId="65" hidden="1">#REF!</definedName>
    <definedName name="ㅁㅁㅁ" localSheetId="65">#REF!</definedName>
    <definedName name="ㅁㅁㅁㅁㅁㅁ" localSheetId="65" hidden="1">#REF!</definedName>
    <definedName name="ㅁㅇ" localSheetId="65">#REF!</definedName>
    <definedName name="外委加工.dbf" localSheetId="65">#REF!</definedName>
    <definedName name="멘트" localSheetId="65">#REF!</definedName>
    <definedName name="모래" localSheetId="65">#REF!</definedName>
    <definedName name="모래1" localSheetId="65">#REF!</definedName>
    <definedName name="무농1호" localSheetId="65">#REF!</definedName>
    <definedName name="무농2호" localSheetId="65">#REF!</definedName>
    <definedName name="박경희" localSheetId="65">#REF!</definedName>
    <definedName name="번들1호" localSheetId="65">#REF!</definedName>
    <definedName name="번들2호" localSheetId="65">#REF!</definedName>
    <definedName name="번들3호" localSheetId="65">#REF!</definedName>
    <definedName name="부가가치세" localSheetId="65">#REF!</definedName>
    <definedName name="부가가치세요율" localSheetId="65">#REF!</definedName>
    <definedName name="부가가치표" localSheetId="65">#REF!</definedName>
    <definedName name="부대" localSheetId="65">#REF!</definedName>
    <definedName name="부대내역비교" localSheetId="65">#REF!</definedName>
    <definedName name="부대사항" localSheetId="65">#REF!</definedName>
    <definedName name="분석" localSheetId="65">#REF!</definedName>
    <definedName name="비계" localSheetId="65">#REF!</definedName>
    <definedName name="비교표2" localSheetId="65" hidden="1">#REF!</definedName>
    <definedName name="비목1" localSheetId="65">#REF!</definedName>
    <definedName name="비목2" localSheetId="65">#REF!</definedName>
    <definedName name="비목3" localSheetId="65">#REF!</definedName>
    <definedName name="비목4" localSheetId="65">#REF!</definedName>
    <definedName name="ㅅㅅ" localSheetId="65">#REF!</definedName>
    <definedName name="사" localSheetId="65" hidden="1">#REF!</definedName>
    <definedName name="산재보험료" localSheetId="65">#REF!</definedName>
    <definedName name="산재보험료요율" localSheetId="65">#REF!</definedName>
    <definedName name="산재보험료표" localSheetId="65">#REF!</definedName>
    <definedName name="산출" localSheetId="65">#REF!</definedName>
    <definedName name="산출경비" localSheetId="65">#REF!</definedName>
    <definedName name="삼" localSheetId="65">#REF!</definedName>
    <definedName name="상림1호" localSheetId="65">#REF!</definedName>
    <definedName name="상림2호" localSheetId="65">#REF!</definedName>
    <definedName name="상림3호" localSheetId="65">#REF!</definedName>
    <definedName name="생사1호" localSheetId="65">#REF!</definedName>
    <definedName name="생사2호" localSheetId="65">#REF!</definedName>
    <definedName name="생사기존" localSheetId="65">#REF!</definedName>
    <definedName name="서울" localSheetId="65">#REF!</definedName>
    <definedName name="선량1호" localSheetId="65">#REF!</definedName>
    <definedName name="선량2호" localSheetId="65">#REF!</definedName>
    <definedName name="선량3호" localSheetId="65">#REF!</definedName>
    <definedName name="선량4호" localSheetId="65">#REF!</definedName>
    <definedName name="선량5호" localSheetId="65">#REF!</definedName>
    <definedName name="설계사" localSheetId="65">#REF!</definedName>
    <definedName name="설계삼" localSheetId="65">#REF!</definedName>
    <definedName name="설계오" localSheetId="65">#REF!</definedName>
    <definedName name="설계육" localSheetId="65">#REF!</definedName>
    <definedName name="설계이" localSheetId="65">#REF!</definedName>
    <definedName name="성산1호" localSheetId="65">#REF!</definedName>
    <definedName name="성산2호" localSheetId="65">#REF!</definedName>
    <definedName name="성산3호" localSheetId="65">#REF!</definedName>
    <definedName name="성산4호" localSheetId="65">#REF!</definedName>
    <definedName name="성산5호" localSheetId="65">#REF!</definedName>
    <definedName name="송수관로구경" localSheetId="65">#REF!</definedName>
    <definedName name="송천1" localSheetId="65">#REF!</definedName>
    <definedName name="송천2" localSheetId="65">#REF!</definedName>
    <definedName name="수중모타1" localSheetId="65">#REF!</definedName>
    <definedName name="수중모타10" localSheetId="65">#REF!</definedName>
    <definedName name="수중모타15" localSheetId="65">#REF!</definedName>
    <definedName name="수중모타2" localSheetId="65">#REF!</definedName>
    <definedName name="수중모타20" localSheetId="65">#REF!</definedName>
    <definedName name="수중모타25" localSheetId="65">#REF!</definedName>
    <definedName name="수중모타3" localSheetId="65">#REF!</definedName>
    <definedName name="수중모타30" localSheetId="65">#REF!</definedName>
    <definedName name="수중모타5" localSheetId="65">#REF!</definedName>
    <definedName name="수중모타7.5" localSheetId="65">#REF!</definedName>
    <definedName name="수중모터펌프단가" localSheetId="65">#REF!</definedName>
    <definedName name="수중케이블단가" localSheetId="65">#REF!</definedName>
    <definedName name="수행능력" localSheetId="65">#REF!</definedName>
    <definedName name="순공사비" localSheetId="65">#REF!</definedName>
    <definedName name="순공사원가" localSheetId="65">#REF!</definedName>
    <definedName name="시" localSheetId="65">#REF!</definedName>
    <definedName name="신성1" localSheetId="65">#REF!</definedName>
    <definedName name="신성2" localSheetId="65">#REF!</definedName>
    <definedName name="신성3" localSheetId="65">#REF!</definedName>
    <definedName name="신성4" localSheetId="65">#REF!</definedName>
    <definedName name="신성5" localSheetId="65">#REF!</definedName>
    <definedName name="신성6" localSheetId="65">#REF!</definedName>
    <definedName name="신성7" localSheetId="65">#REF!</definedName>
    <definedName name="신흥1호" localSheetId="65">#REF!</definedName>
    <definedName name="신흥2호" localSheetId="65">#REF!</definedName>
    <definedName name="실경상" localSheetId="65">#REF!</definedName>
    <definedName name="실행" localSheetId="65">#REF!</definedName>
    <definedName name="실행검토" localSheetId="65" hidden="1">#REF!</definedName>
    <definedName name="실행예상액" localSheetId="65" hidden="1">#REF!</definedName>
    <definedName name="실행집계" localSheetId="65">#REF!</definedName>
    <definedName name="ㅇㄹ" localSheetId="65" hidden="1">#REF!</definedName>
    <definedName name="ㅇㅇ" localSheetId="65">#REF!</definedName>
    <definedName name="ㅇㅇㅇ" localSheetId="65">#REF!</definedName>
    <definedName name="아연도강관단가" localSheetId="65">#REF!</definedName>
    <definedName name="아연도배관단가" localSheetId="65">#REF!</definedName>
    <definedName name="아연도배관자재" localSheetId="65">#REF!</definedName>
    <definedName name="안방1호" localSheetId="65">#REF!</definedName>
    <definedName name="안방2호" localSheetId="65">#REF!</definedName>
    <definedName name="안전관리비" localSheetId="65">#REF!</definedName>
    <definedName name="안전관리비요율" localSheetId="65">#REF!</definedName>
    <definedName name="안전관리비표" localSheetId="65">#REF!</definedName>
    <definedName name="안정수위" localSheetId="65">#REF!</definedName>
    <definedName name="앞들1호" localSheetId="65">#REF!</definedName>
    <definedName name="앞들2호" localSheetId="65">#REF!</definedName>
    <definedName name="양수량" localSheetId="65">#REF!</definedName>
    <definedName name="양식" localSheetId="65">#REF!</definedName>
    <definedName name="업체" localSheetId="65" hidden="1">#REF!</definedName>
    <definedName name="오산" localSheetId="65">#REF!</definedName>
    <definedName name="오주1호" localSheetId="65">#REF!</definedName>
    <definedName name="오주2호" localSheetId="65">#REF!</definedName>
    <definedName name="오주3호" localSheetId="65">#REF!</definedName>
    <definedName name="오주4호" localSheetId="65">#REF!</definedName>
    <definedName name="왕암내역" localSheetId="65">#REF!</definedName>
    <definedName name="요동1호" localSheetId="65">#REF!</definedName>
    <definedName name="요동2호" localSheetId="65">#REF!</definedName>
    <definedName name="용접" localSheetId="65">#REF!</definedName>
    <definedName name="우산" localSheetId="65">#REF!</definedName>
    <definedName name="운반중량산출2" localSheetId="65">#REF!</definedName>
    <definedName name="운암" localSheetId="65">#REF!</definedName>
    <definedName name="운호1호" localSheetId="65">#REF!</definedName>
    <definedName name="운호2호" localSheetId="65">#REF!</definedName>
    <definedName name="운호3호" localSheetId="65">#REF!</definedName>
    <definedName name="울산프랜지" localSheetId="65">#REF!</definedName>
    <definedName name="원가계산명" localSheetId="65">#REF!</definedName>
    <definedName name="원운1호" localSheetId="65">#REF!</definedName>
    <definedName name="원운2호" localSheetId="65">#REF!</definedName>
    <definedName name="육" localSheetId="65">#REF!</definedName>
    <definedName name="육리1호" localSheetId="65">#REF!</definedName>
    <definedName name="육리2호" localSheetId="65">#REF!</definedName>
    <definedName name="은산1호" localSheetId="65">#REF!</definedName>
    <definedName name="은산2호" localSheetId="65">#REF!</definedName>
    <definedName name="은산3호" localSheetId="65">#REF!</definedName>
    <definedName name="은산4호" localSheetId="65">#REF!</definedName>
    <definedName name="의무비" localSheetId="65">#REF!</definedName>
    <definedName name="의정부" localSheetId="65">#REF!</definedName>
    <definedName name="이" localSheetId="65">#REF!</definedName>
    <definedName name="이윤" localSheetId="65">#REF!</definedName>
    <definedName name="이윤요율" localSheetId="65">#REF!</definedName>
    <definedName name="이윤표" localSheetId="65">#REF!</definedName>
    <definedName name="이희선" localSheetId="65">#REF!,#REF!</definedName>
    <definedName name="인공" localSheetId="65">#REF!</definedName>
    <definedName name="인입공사비" localSheetId="65">#REF!</definedName>
    <definedName name="일반관리비" localSheetId="65">#REF!</definedName>
    <definedName name="일반관리비요율" localSheetId="65">#REF!</definedName>
    <definedName name="일반관리비표" localSheetId="65">#REF!</definedName>
    <definedName name="일위" localSheetId="65">#REF!,#REF!</definedName>
    <definedName name="일위대가" localSheetId="65">#REF!</definedName>
    <definedName name="일위목록" localSheetId="65">#REF!</definedName>
    <definedName name="입력란" localSheetId="65">#REF!</definedName>
    <definedName name="입력전체" localSheetId="65">#REF!</definedName>
    <definedName name="입안1호" localSheetId="65">#REF!</definedName>
    <definedName name="입안2호" localSheetId="65">#REF!</definedName>
    <definedName name="입안3호" localSheetId="65">#REF!</definedName>
    <definedName name="입안4호" localSheetId="65">#REF!</definedName>
    <definedName name="입안기존2" localSheetId="65">#REF!</definedName>
    <definedName name="자연수위" localSheetId="65">#REF!</definedName>
    <definedName name="자재" localSheetId="65">#REF!</definedName>
    <definedName name="잡자재비" localSheetId="65">#REF!</definedName>
    <definedName name="장산1" localSheetId="65">#REF!</definedName>
    <definedName name="장산2" localSheetId="65">#REF!</definedName>
    <definedName name="장산3" localSheetId="65">#REF!</definedName>
    <definedName name="장춘" localSheetId="65">#REF!</definedName>
    <definedName name="재료비" localSheetId="65">#REF!</definedName>
    <definedName name="재료비요율" localSheetId="65">#REF!</definedName>
    <definedName name="재료집계3" localSheetId="65">#REF!</definedName>
    <definedName name="저격2" localSheetId="65">#REF!</definedName>
    <definedName name="저수조만수위" localSheetId="65">#REF!</definedName>
    <definedName name="전동기용량" localSheetId="65">#REF!</definedName>
    <definedName name="전선관부속품비" localSheetId="65">#REF!</definedName>
    <definedName name="전장su" localSheetId="65">#REF!</definedName>
    <definedName name="정열범위" localSheetId="65">#REF!</definedName>
    <definedName name="조달예가" localSheetId="65">#REF!</definedName>
    <definedName name="중량" localSheetId="65">#REF!</definedName>
    <definedName name="중량표" localSheetId="65">#REF!</definedName>
    <definedName name="지동" localSheetId="65">#REF!</definedName>
    <definedName name="지질" localSheetId="65">#REF!</definedName>
    <definedName name="지질2" localSheetId="65">#REF!</definedName>
    <definedName name="직접경비" localSheetId="65">#REF!</definedName>
    <definedName name="직접노무비" localSheetId="65">#REF!</definedName>
    <definedName name="직접노무비요율" localSheetId="65">#REF!</definedName>
    <definedName name="직접비" localSheetId="65">#REF!</definedName>
    <definedName name="직접재료비" localSheetId="65">#REF!</definedName>
    <definedName name="직접재료비합" localSheetId="65">#REF!</definedName>
    <definedName name="직종" localSheetId="65">#REF!</definedName>
    <definedName name="직종명" localSheetId="65">#REF!</definedName>
    <definedName name="진석" localSheetId="65">#REF!,#REF!</definedName>
    <definedName name="ㅊ3" localSheetId="65">#REF!</definedName>
    <definedName name="차체2" localSheetId="65">#REF!</definedName>
    <definedName name="착정심도" localSheetId="65">#REF!</definedName>
    <definedName name="철골공" localSheetId="65">#REF!</definedName>
    <definedName name="철목1호" localSheetId="65">#REF!</definedName>
    <definedName name="철목2호" localSheetId="65">#REF!</definedName>
    <definedName name="철목3호" localSheetId="65">#REF!</definedName>
    <definedName name="철목4호" localSheetId="65">#REF!</definedName>
    <definedName name="철콘" localSheetId="65">#REF!</definedName>
    <definedName name="철콘견적" localSheetId="65">#REF!</definedName>
    <definedName name="철콘번호" localSheetId="65">#REF!</definedName>
    <definedName name="청림1호" localSheetId="65">#REF!</definedName>
    <definedName name="청림2호" localSheetId="65">#REF!</definedName>
    <definedName name="청림3호" localSheetId="65">#REF!</definedName>
    <definedName name="총공사비" localSheetId="65">#REF!</definedName>
    <definedName name="총괄" localSheetId="65">#REF!</definedName>
    <definedName name="총괄표0" localSheetId="65" hidden="1">#REF!</definedName>
    <definedName name="총원가" localSheetId="65">#REF!</definedName>
    <definedName name="칠" localSheetId="65">#REF!</definedName>
    <definedName name="ㅌㅌㅌㅌㅌㅌㅌ" localSheetId="65">#REF!</definedName>
    <definedName name="토" localSheetId="65" hidden="1">#REF!</definedName>
    <definedName name="팔" localSheetId="65" hidden="1">#REF!</definedName>
    <definedName name="펌프구경" localSheetId="65">#REF!</definedName>
    <definedName name="평택" localSheetId="65">#REF!</definedName>
    <definedName name="표지" localSheetId="65" hidden="1">#REF!</definedName>
    <definedName name="프린트" localSheetId="65">#REF!</definedName>
    <definedName name="ㅎ" localSheetId="65">#REF!</definedName>
    <definedName name="ㅎ314" localSheetId="65">#REF!</definedName>
    <definedName name="ㅎ384" localSheetId="65">#REF!</definedName>
    <definedName name="ㅎㄹㄹ" localSheetId="65">#REF!</definedName>
    <definedName name="하도급계획서" localSheetId="65">#REF!</definedName>
    <definedName name="한" localSheetId="65" hidden="1">#REF!</definedName>
    <definedName name="한교1호" localSheetId="65">#REF!</definedName>
    <definedName name="한교2호" localSheetId="65">#REF!</definedName>
    <definedName name="한교3호" localSheetId="65">#REF!</definedName>
    <definedName name="한전" localSheetId="65">#REF!</definedName>
    <definedName name="한전수탁비" localSheetId="65">#REF!</definedName>
    <definedName name="할증" localSheetId="65">#REF!</definedName>
    <definedName name="합계" localSheetId="65">#REF!</definedName>
    <definedName name="행삭제" localSheetId="65">#REF!</definedName>
    <definedName name="현천기자재비" localSheetId="65">#REF!</definedName>
    <definedName name="화신1호" localSheetId="65">#REF!</definedName>
    <definedName name="화신2호" localSheetId="65">#REF!</definedName>
    <definedName name="화신기존1" localSheetId="65">#REF!</definedName>
    <definedName name="화신기존2" localSheetId="65">#REF!</definedName>
    <definedName name="환산계수" localSheetId="65">#REF!</definedName>
    <definedName name="회사명" localSheetId="65">#REF!</definedName>
    <definedName name="회시1호" localSheetId="65">#REF!</definedName>
    <definedName name="회시2호" localSheetId="65">#REF!</definedName>
    <definedName name="희선" localSheetId="65">#REF!,#REF!,#REF!,#REF!,#REF!,#REF!,#REF!,#REF!,#REF!,#REF!,#REF!,#REF!,#REF!,#REF!,#REF!,#REF!,#REF!,#REF!,#REF!</definedName>
    <definedName name="ㅗ1433" localSheetId="65">#REF!</definedName>
    <definedName name="ㅗㅓㅏ" localSheetId="65">#REF!</definedName>
    <definedName name="ㅠ" localSheetId="65">#REF!</definedName>
    <definedName name="ㅠ1" localSheetId="65">#REF!</definedName>
    <definedName name="ㅠ121" localSheetId="65">#REF!</definedName>
    <definedName name="_xlnm.Print_Area" localSheetId="65">'3.1TLM2029'!$A$1:$I$35</definedName>
    <definedName name="\e" localSheetId="66">#REF!</definedName>
    <definedName name="\g" localSheetId="66">#REF!</definedName>
    <definedName name="\O" localSheetId="66">#REF!</definedName>
    <definedName name="\s" localSheetId="66">#REF!</definedName>
    <definedName name="_\D" localSheetId="66">#REF!</definedName>
    <definedName name="_\X" localSheetId="66">#REF!</definedName>
    <definedName name="________cap11" localSheetId="66">#REF!</definedName>
    <definedName name="_______cap11" localSheetId="66">#REF!</definedName>
    <definedName name="______cap11" localSheetId="66">#REF!</definedName>
    <definedName name="_____key2" localSheetId="66" hidden="1">#REF!</definedName>
    <definedName name="____key2" localSheetId="66" hidden="1">#REF!</definedName>
    <definedName name="____YO1" localSheetId="66">#REF!</definedName>
    <definedName name="____총괄표" localSheetId="66" hidden="1">#REF!</definedName>
    <definedName name="___BMK10" localSheetId="66">#REF!</definedName>
    <definedName name="___HSH1" localSheetId="66">#REF!</definedName>
    <definedName name="___HSH2" localSheetId="66">#REF!</definedName>
    <definedName name="___HTB2" localSheetId="66">#REF!</definedName>
    <definedName name="___HTS1" localSheetId="66">#REF!</definedName>
    <definedName name="___key2" localSheetId="66" hidden="1">#REF!</definedName>
    <definedName name="___MS1" localSheetId="66">#REF!</definedName>
    <definedName name="___mu1" localSheetId="66">#REF!</definedName>
    <definedName name="___mu2" localSheetId="66">#REF!</definedName>
    <definedName name="___mu3" localSheetId="66">#REF!</definedName>
    <definedName name="___na7" localSheetId="66">#REF!</definedName>
    <definedName name="___nf1" localSheetId="66">#REF!</definedName>
    <definedName name="___nf2" localSheetId="66">#REF!</definedName>
    <definedName name="___nf3" localSheetId="66">#REF!</definedName>
    <definedName name="___ng30" localSheetId="66">#REF!</definedName>
    <definedName name="___ng35" localSheetId="66">#REF!</definedName>
    <definedName name="___NP1" localSheetId="66">#REF!</definedName>
    <definedName name="___NP2" localSheetId="66">#REF!</definedName>
    <definedName name="___NSH1" localSheetId="66">#REF!</definedName>
    <definedName name="___NSH2" localSheetId="66">#REF!</definedName>
    <definedName name="___pa7" localSheetId="66">#REF!</definedName>
    <definedName name="___pf1" localSheetId="66">#REF!</definedName>
    <definedName name="___pf2" localSheetId="66">#REF!</definedName>
    <definedName name="___pf3" localSheetId="66">#REF!</definedName>
    <definedName name="___pg30" localSheetId="66">#REF!</definedName>
    <definedName name="___pg35" localSheetId="66">#REF!</definedName>
    <definedName name="___ppa7" localSheetId="66">#REF!</definedName>
    <definedName name="___ppf1" localSheetId="66">#REF!</definedName>
    <definedName name="___ppf2" localSheetId="66">#REF!</definedName>
    <definedName name="___ppf3" localSheetId="66">#REF!</definedName>
    <definedName name="___ppg30" localSheetId="66">#REF!</definedName>
    <definedName name="___ppg35" localSheetId="66">#REF!</definedName>
    <definedName name="___QTY10" localSheetId="66">#REF!</definedName>
    <definedName name="___UPR10" localSheetId="66">#REF!</definedName>
    <definedName name="___vrc25" localSheetId="66">#REF!</definedName>
    <definedName name="___YO1" localSheetId="66">#REF!</definedName>
    <definedName name="___총괄표" localSheetId="66" hidden="1">#REF!</definedName>
    <definedName name="__16_3_0Crite" localSheetId="66">#REF!</definedName>
    <definedName name="__17_3_0Criteria" localSheetId="66">#REF!</definedName>
    <definedName name="__18_3__Crite" localSheetId="66">#REF!</definedName>
    <definedName name="__19_3__Criteria" localSheetId="66">#REF!</definedName>
    <definedName name="__20A15_" localSheetId="66">#REF!</definedName>
    <definedName name="__21G_0Extr" localSheetId="66">#REF!</definedName>
    <definedName name="__22G_0Extract" localSheetId="66">#REF!</definedName>
    <definedName name="__23G__Extr" localSheetId="66">#REF!</definedName>
    <definedName name="__24G__Extract" localSheetId="66">#REF!</definedName>
    <definedName name="__BMK10" localSheetId="66">#REF!</definedName>
    <definedName name="__cap11" localSheetId="66">#REF!</definedName>
    <definedName name="__HSH1" localSheetId="66">#REF!</definedName>
    <definedName name="__HSH2" localSheetId="66">#REF!</definedName>
    <definedName name="__HTB2" localSheetId="66">#REF!</definedName>
    <definedName name="__HTS1" localSheetId="66">#REF!</definedName>
    <definedName name="__key2" localSheetId="66" hidden="1">#REF!</definedName>
    <definedName name="__MS1" localSheetId="66">#REF!</definedName>
    <definedName name="__mu1" localSheetId="66">#REF!</definedName>
    <definedName name="__mu2" localSheetId="66">#REF!</definedName>
    <definedName name="__mu3" localSheetId="66">#REF!</definedName>
    <definedName name="__na7" localSheetId="66">#REF!</definedName>
    <definedName name="__nf1" localSheetId="66">#REF!</definedName>
    <definedName name="__nf2" localSheetId="66">#REF!</definedName>
    <definedName name="__nf3" localSheetId="66">#REF!</definedName>
    <definedName name="__ng30" localSheetId="66">#REF!</definedName>
    <definedName name="__ng35" localSheetId="66">#REF!</definedName>
    <definedName name="__NP1" localSheetId="66">#REF!</definedName>
    <definedName name="__NP2" localSheetId="66">#REF!</definedName>
    <definedName name="__NSH1" localSheetId="66">#REF!</definedName>
    <definedName name="__NSH2" localSheetId="66">#REF!</definedName>
    <definedName name="__pa7" localSheetId="66">#REF!</definedName>
    <definedName name="__pf1" localSheetId="66">#REF!</definedName>
    <definedName name="__pf2" localSheetId="66">#REF!</definedName>
    <definedName name="__pf3" localSheetId="66">#REF!</definedName>
    <definedName name="__pg30" localSheetId="66">#REF!</definedName>
    <definedName name="__pg35" localSheetId="66">#REF!</definedName>
    <definedName name="__ppa7" localSheetId="66">#REF!</definedName>
    <definedName name="__ppf1" localSheetId="66">#REF!</definedName>
    <definedName name="__ppf2" localSheetId="66">#REF!</definedName>
    <definedName name="__ppf3" localSheetId="66">#REF!</definedName>
    <definedName name="__ppg30" localSheetId="66">#REF!</definedName>
    <definedName name="__ppg35" localSheetId="66">#REF!</definedName>
    <definedName name="__QTY10" localSheetId="66">#REF!</definedName>
    <definedName name="__UPR10" localSheetId="66">#REF!</definedName>
    <definedName name="__vrc25" localSheetId="66">#REF!</definedName>
    <definedName name="__YO1" localSheetId="66">#REF!</definedName>
    <definedName name="__총괄표" localSheetId="66" hidden="1">#REF!</definedName>
    <definedName name="_000年.xls" localSheetId="66">#REF!</definedName>
    <definedName name="_001年.xls" localSheetId="66">#REF!</definedName>
    <definedName name="_002年.xls" localSheetId="66">#REF!</definedName>
    <definedName name="_16.025_8.297_18.65__10.5" localSheetId="66">#REF!</definedName>
    <definedName name="_16_3_0Crite" localSheetId="66">#REF!</definedName>
    <definedName name="_17_3_0Criteria" localSheetId="66">#REF!</definedName>
    <definedName name="_18_3__Crite" localSheetId="66">#REF!</definedName>
    <definedName name="_19_3__Criteria" localSheetId="66">#REF!</definedName>
    <definedName name="_1공장" localSheetId="66">#REF!</definedName>
    <definedName name="_20A15_" localSheetId="66">#REF!</definedName>
    <definedName name="_21G_0Extr" localSheetId="66">#REF!</definedName>
    <definedName name="_22G_0Extract" localSheetId="66">#REF!</definedName>
    <definedName name="_23G__Extr" localSheetId="66">#REF!</definedName>
    <definedName name="_24G__Extract" localSheetId="66">#REF!</definedName>
    <definedName name="_2공장" localSheetId="66">#REF!</definedName>
    <definedName name="_3공장" localSheetId="66">#REF!</definedName>
    <definedName name="_58_3" localSheetId="66">#REF!</definedName>
    <definedName name="_61_3_0Crite" localSheetId="66">#REF!</definedName>
    <definedName name="_64_3_0Criteria" localSheetId="66">#REF!</definedName>
    <definedName name="_67_3__Crite" localSheetId="66">#REF!</definedName>
    <definedName name="_70_3__Criteria" localSheetId="66">#REF!</definedName>
    <definedName name="_71A15_" localSheetId="66">#REF!</definedName>
    <definedName name="_74G" localSheetId="66">#REF!</definedName>
    <definedName name="_77G_0Extr" localSheetId="66">#REF!</definedName>
    <definedName name="_80G_0Extract" localSheetId="66">#REF!</definedName>
    <definedName name="_83G__Extr" localSheetId="66">#REF!</definedName>
    <definedName name="_86G__Extract" localSheetId="66">#REF!</definedName>
    <definedName name="_A" localSheetId="66">#REF!</definedName>
    <definedName name="_BMK10" localSheetId="66">#REF!</definedName>
    <definedName name="_cap11" localSheetId="66">#REF!</definedName>
    <definedName name="_Dist_Bin" localSheetId="66" hidden="1">#REF!</definedName>
    <definedName name="_Dist_Values" localSheetId="66" hidden="1">#REF!</definedName>
    <definedName name="_Fill" localSheetId="66" hidden="1">#REF!</definedName>
    <definedName name="_HSH1" localSheetId="66">#REF!</definedName>
    <definedName name="_HSH2" localSheetId="66">#REF!</definedName>
    <definedName name="_HTB2" localSheetId="66">#REF!</definedName>
    <definedName name="_HTS1" localSheetId="66">#REF!</definedName>
    <definedName name="_Key1" localSheetId="66" hidden="1">#REF!</definedName>
    <definedName name="_Key2" localSheetId="66" hidden="1">#REF!</definedName>
    <definedName name="_MS1" localSheetId="66">#REF!</definedName>
    <definedName name="_mu1" localSheetId="66">#REF!</definedName>
    <definedName name="_mu2" localSheetId="66">#REF!</definedName>
    <definedName name="_mu3" localSheetId="66">#REF!</definedName>
    <definedName name="_na7" localSheetId="66">#REF!</definedName>
    <definedName name="_nf1" localSheetId="66">#REF!</definedName>
    <definedName name="_nf2" localSheetId="66">#REF!</definedName>
    <definedName name="_nf3" localSheetId="66">#REF!</definedName>
    <definedName name="_ng30" localSheetId="66">#REF!</definedName>
    <definedName name="_ng35" localSheetId="66">#REF!</definedName>
    <definedName name="_NP1" localSheetId="66">#REF!</definedName>
    <definedName name="_NP2" localSheetId="66">#REF!</definedName>
    <definedName name="_NSH1" localSheetId="66">#REF!</definedName>
    <definedName name="_NSH2" localSheetId="66">#REF!</definedName>
    <definedName name="_pa7" localSheetId="66">#REF!</definedName>
    <definedName name="_pf1" localSheetId="66">#REF!</definedName>
    <definedName name="_pf2" localSheetId="66">#REF!</definedName>
    <definedName name="_pf3" localSheetId="66">#REF!</definedName>
    <definedName name="_pg30" localSheetId="66">#REF!</definedName>
    <definedName name="_pg35" localSheetId="66">#REF!</definedName>
    <definedName name="_ppa7" localSheetId="66">#REF!</definedName>
    <definedName name="_ppf1" localSheetId="66">#REF!</definedName>
    <definedName name="_ppf2" localSheetId="66">#REF!</definedName>
    <definedName name="_ppf3" localSheetId="66">#REF!</definedName>
    <definedName name="_ppg30" localSheetId="66">#REF!</definedName>
    <definedName name="_ppg35" localSheetId="66">#REF!</definedName>
    <definedName name="_QTY10" localSheetId="66">#REF!</definedName>
    <definedName name="_Sort" localSheetId="66" hidden="1">#REF!</definedName>
    <definedName name="_Table1_In1" localSheetId="66" hidden="1">#REF!</definedName>
    <definedName name="_Table1_Out" localSheetId="66" hidden="1">#REF!</definedName>
    <definedName name="_UPR10" localSheetId="66">#REF!</definedName>
    <definedName name="_vrc25" localSheetId="66">#REF!</definedName>
    <definedName name="_YO1" localSheetId="66">#REF!</definedName>
    <definedName name="_총괄표" localSheetId="66" hidden="1">#REF!</definedName>
    <definedName name="A_1" localSheetId="66">#REF!</definedName>
    <definedName name="A_2" localSheetId="66">#REF!</definedName>
    <definedName name="A_3" localSheetId="66">#REF!</definedName>
    <definedName name="A_4" localSheetId="66">#REF!</definedName>
    <definedName name="A_5" localSheetId="66">#REF!</definedName>
    <definedName name="A_6" localSheetId="66">#REF!</definedName>
    <definedName name="A1_" localSheetId="66">#REF!</definedName>
    <definedName name="A15." localSheetId="66">#REF!</definedName>
    <definedName name="A2_" localSheetId="66">#REF!</definedName>
    <definedName name="A3_" localSheetId="66">#REF!</definedName>
    <definedName name="A315yoo1" localSheetId="66">#REF!</definedName>
    <definedName name="A4_" localSheetId="66">#REF!</definedName>
    <definedName name="A5_" localSheetId="66">#REF!</definedName>
    <definedName name="A7_" localSheetId="66">#REF!</definedName>
    <definedName name="A8_" localSheetId="66">#REF!</definedName>
    <definedName name="A9_" localSheetId="66">#REF!</definedName>
    <definedName name="AA" localSheetId="66" hidden="1">#REF!</definedName>
    <definedName name="AMOUNT" localSheetId="66">#REF!</definedName>
    <definedName name="are" localSheetId="66">#REF!</definedName>
    <definedName name="as" localSheetId="66" hidden="1">#REF!</definedName>
    <definedName name="b_1" localSheetId="66">#REF!</definedName>
    <definedName name="B0" localSheetId="66">#REF!</definedName>
    <definedName name="B1_" localSheetId="66">#REF!</definedName>
    <definedName name="B1381." localSheetId="66">#REF!</definedName>
    <definedName name="B1A" localSheetId="66">#REF!</definedName>
    <definedName name="B1WL" localSheetId="66">#REF!</definedName>
    <definedName name="B1WR" localSheetId="66">#REF!</definedName>
    <definedName name="B2A" localSheetId="66">#REF!</definedName>
    <definedName name="B2WL" localSheetId="66">#REF!</definedName>
    <definedName name="B2WR" localSheetId="66">#REF!</definedName>
    <definedName name="B3A" localSheetId="66">#REF!</definedName>
    <definedName name="B4A" localSheetId="66">#REF!</definedName>
    <definedName name="B5A" localSheetId="66">#REF!</definedName>
    <definedName name="B6A" localSheetId="66">#REF!</definedName>
    <definedName name="B7A" localSheetId="66">#REF!</definedName>
    <definedName name="B8A" localSheetId="66">#REF!</definedName>
    <definedName name="BA" localSheetId="66">#REF!</definedName>
    <definedName name="BAE_GWANG_GONG" localSheetId="66">#REF!</definedName>
    <definedName name="BB" localSheetId="66">#REF!</definedName>
    <definedName name="bbb" localSheetId="66">#REF!</definedName>
    <definedName name="BHU" localSheetId="66">#REF!</definedName>
    <definedName name="BI_GAE_GONG" localSheetId="66">#REF!</definedName>
    <definedName name="BIGO" localSheetId="66">#REF!</definedName>
    <definedName name="BJ_GLF" localSheetId="66">#REF!</definedName>
    <definedName name="BJ_LR" localSheetId="66">#REF!</definedName>
    <definedName name="BMO" localSheetId="66">#REF!</definedName>
    <definedName name="BO" localSheetId="66">#REF!</definedName>
    <definedName name="BO_ON_GONG" localSheetId="66">#REF!</definedName>
    <definedName name="BO_TONG_IN_BU" localSheetId="66">#REF!</definedName>
    <definedName name="BSH" localSheetId="66">#REF!</definedName>
    <definedName name="BV" localSheetId="66">#REF!</definedName>
    <definedName name="C_1" localSheetId="66">#REF!</definedName>
    <definedName name="C_2" localSheetId="66">#REF!</definedName>
    <definedName name="C_3" localSheetId="66">#REF!</definedName>
    <definedName name="cap" localSheetId="66">#REF!</definedName>
    <definedName name="CCC" localSheetId="66">#REF!</definedName>
    <definedName name="CHUK_RYANG_SA" localSheetId="66">#REF!</definedName>
    <definedName name="CHUL_GOL_GONG" localSheetId="66">#REF!</definedName>
    <definedName name="CHUL_GONG" localSheetId="66">#REF!</definedName>
    <definedName name="CIVIL" localSheetId="66">#REF!</definedName>
    <definedName name="CKSP" localSheetId="66">#REF!</definedName>
    <definedName name="Client" localSheetId="66">#REF!</definedName>
    <definedName name="CM" localSheetId="66">#REF!</definedName>
    <definedName name="COD" localSheetId="66">#REF!</definedName>
    <definedName name="CODE" localSheetId="66">#REF!</definedName>
    <definedName name="cola" localSheetId="66">#REF!</definedName>
    <definedName name="cola11" localSheetId="66">#REF!</definedName>
    <definedName name="colb" localSheetId="66">#REF!</definedName>
    <definedName name="Conc_A" localSheetId="66">#REF!</definedName>
    <definedName name="Conc_C" localSheetId="66">#REF!</definedName>
    <definedName name="COST" localSheetId="66" hidden="1">#REF!</definedName>
    <definedName name="COSTT" localSheetId="66" hidden="1">#REF!</definedName>
    <definedName name="CPK" localSheetId="66">#REF!</definedName>
    <definedName name="CR" localSheetId="66">#REF!</definedName>
    <definedName name="D0" localSheetId="66">#REF!</definedName>
    <definedName name="D00" localSheetId="66">#REF!</definedName>
    <definedName name="D000" localSheetId="66">#REF!</definedName>
    <definedName name="DAN" localSheetId="66">#REF!</definedName>
    <definedName name="DANGA" localSheetId="66">#REF!,#REF!</definedName>
    <definedName name="danga2" localSheetId="66">#REF!,#REF!</definedName>
    <definedName name="Database" localSheetId="66" hidden="1">#REF!</definedName>
    <definedName name="database2" localSheetId="66">#REF!</definedName>
    <definedName name="date" localSheetId="66">#REF!</definedName>
    <definedName name="Date_Bidding" localSheetId="66">#REF!</definedName>
    <definedName name="DE" localSheetId="66">#REF!</definedName>
    <definedName name="DF" localSheetId="66">#REF!</definedName>
    <definedName name="dl" localSheetId="66">#REF!</definedName>
    <definedName name="DO_JANG_GONG" localSheetId="66">#REF!</definedName>
    <definedName name="DPI" localSheetId="66">#REF!</definedName>
    <definedName name="DPP" localSheetId="66">#REF!</definedName>
    <definedName name="DS" localSheetId="66">#REF!</definedName>
    <definedName name="DSVP" localSheetId="66">#REF!</definedName>
    <definedName name="DUCT_GONG" localSheetId="66">#REF!</definedName>
    <definedName name="E10M" localSheetId="66">#REF!</definedName>
    <definedName name="E10P" localSheetId="66">#REF!</definedName>
    <definedName name="E11M" localSheetId="66">#REF!</definedName>
    <definedName name="E11P" localSheetId="66">#REF!</definedName>
    <definedName name="E12M" localSheetId="66">#REF!</definedName>
    <definedName name="E12P" localSheetId="66">#REF!</definedName>
    <definedName name="E13M" localSheetId="66">#REF!</definedName>
    <definedName name="E13P" localSheetId="66">#REF!</definedName>
    <definedName name="E14M" localSheetId="66">#REF!</definedName>
    <definedName name="E14P" localSheetId="66">#REF!</definedName>
    <definedName name="E15M" localSheetId="66">#REF!</definedName>
    <definedName name="E15P" localSheetId="66">#REF!</definedName>
    <definedName name="E16M" localSheetId="66">#REF!</definedName>
    <definedName name="E16P" localSheetId="66">#REF!</definedName>
    <definedName name="E17M" localSheetId="66">#REF!</definedName>
    <definedName name="E17P" localSheetId="66">#REF!</definedName>
    <definedName name="E18M" localSheetId="66">#REF!</definedName>
    <definedName name="E18P" localSheetId="66">#REF!</definedName>
    <definedName name="E19M" localSheetId="66">#REF!</definedName>
    <definedName name="E19P" localSheetId="66">#REF!</definedName>
    <definedName name="E1E" localSheetId="66">#REF!</definedName>
    <definedName name="E1M" localSheetId="66">#REF!</definedName>
    <definedName name="E1P" localSheetId="66">#REF!</definedName>
    <definedName name="E20M" localSheetId="66">#REF!</definedName>
    <definedName name="E20P" localSheetId="66">#REF!</definedName>
    <definedName name="E21M" localSheetId="66">#REF!</definedName>
    <definedName name="E21P" localSheetId="66">#REF!</definedName>
    <definedName name="E22M" localSheetId="66">#REF!</definedName>
    <definedName name="E22P" localSheetId="66">#REF!</definedName>
    <definedName name="E23M" localSheetId="66">#REF!</definedName>
    <definedName name="E23P" localSheetId="66">#REF!</definedName>
    <definedName name="E24M" localSheetId="66">#REF!</definedName>
    <definedName name="E24P" localSheetId="66">#REF!</definedName>
    <definedName name="E26E" localSheetId="66">#REF!</definedName>
    <definedName name="E26M" localSheetId="66">#REF!</definedName>
    <definedName name="E26P" localSheetId="66">#REF!</definedName>
    <definedName name="E27E" localSheetId="66">#REF!</definedName>
    <definedName name="E27M" localSheetId="66">#REF!</definedName>
    <definedName name="E27P" localSheetId="66">#REF!</definedName>
    <definedName name="E28E" localSheetId="66">#REF!</definedName>
    <definedName name="E28M" localSheetId="66">#REF!</definedName>
    <definedName name="E28P" localSheetId="66">#REF!</definedName>
    <definedName name="E29M" localSheetId="66">#REF!</definedName>
    <definedName name="E29P" localSheetId="66">#REF!</definedName>
    <definedName name="E2E" localSheetId="66">#REF!</definedName>
    <definedName name="E2M" localSheetId="66">#REF!</definedName>
    <definedName name="E2P" localSheetId="66">#REF!</definedName>
    <definedName name="E30M" localSheetId="66">#REF!</definedName>
    <definedName name="E30P" localSheetId="66">#REF!</definedName>
    <definedName name="E35M" localSheetId="66">#REF!</definedName>
    <definedName name="E35P" localSheetId="66">#REF!</definedName>
    <definedName name="E3P" localSheetId="66">#REF!</definedName>
    <definedName name="E43M" localSheetId="66">#REF!</definedName>
    <definedName name="E43P" localSheetId="66">#REF!</definedName>
    <definedName name="E44M" localSheetId="66">#REF!</definedName>
    <definedName name="E44P" localSheetId="66">#REF!</definedName>
    <definedName name="E45M" localSheetId="66">#REF!</definedName>
    <definedName name="E45P" localSheetId="66">#REF!</definedName>
    <definedName name="E46M" localSheetId="66">#REF!</definedName>
    <definedName name="E46P" localSheetId="66">#REF!</definedName>
    <definedName name="E47M" localSheetId="66">#REF!</definedName>
    <definedName name="E47P" localSheetId="66">#REF!</definedName>
    <definedName name="E49M" localSheetId="66">#REF!</definedName>
    <definedName name="E49P" localSheetId="66">#REF!</definedName>
    <definedName name="E4M" localSheetId="66">#REF!</definedName>
    <definedName name="E4P" localSheetId="66">#REF!</definedName>
    <definedName name="E50M" localSheetId="66">#REF!</definedName>
    <definedName name="E50P" localSheetId="66">#REF!</definedName>
    <definedName name="E51E" localSheetId="66">#REF!</definedName>
    <definedName name="E5M" localSheetId="66">#REF!</definedName>
    <definedName name="E5P" localSheetId="66">#REF!</definedName>
    <definedName name="E6M" localSheetId="66">#REF!</definedName>
    <definedName name="E6P" localSheetId="66">#REF!</definedName>
    <definedName name="E7M" localSheetId="66">#REF!</definedName>
    <definedName name="E7P" localSheetId="66">#REF!</definedName>
    <definedName name="E8M" localSheetId="66">#REF!</definedName>
    <definedName name="E8P" localSheetId="66">#REF!</definedName>
    <definedName name="E9M" localSheetId="66">#REF!</definedName>
    <definedName name="E9P" localSheetId="66">#REF!</definedName>
    <definedName name="eee" localSheetId="66" hidden="1">#REF!</definedName>
    <definedName name="Exchange_Rate" localSheetId="66">#REF!</definedName>
    <definedName name="Extract_MI" localSheetId="66">#REF!</definedName>
    <definedName name="fact" localSheetId="66">#REF!</definedName>
    <definedName name="FD" localSheetId="66">#REF!</definedName>
    <definedName name="FEEL" localSheetId="66">#REF!</definedName>
    <definedName name="fjkf" localSheetId="66">#REF!</definedName>
    <definedName name="Form" localSheetId="66">#REF!</definedName>
    <definedName name="fvdsa" localSheetId="66">#REF!</definedName>
    <definedName name="fwk" localSheetId="66">#REF!</definedName>
    <definedName name="GAE_JANG_GONG" localSheetId="66">#REF!</definedName>
    <definedName name="GEMCO" localSheetId="66" hidden="1">#REF!</definedName>
    <definedName name="gfdgdgdf" localSheetId="66">#REF!</definedName>
    <definedName name="gfggfr" localSheetId="66">#REF!</definedName>
    <definedName name="GG" localSheetId="66">#REF!</definedName>
    <definedName name="GGGG" localSheetId="66">#REF!</definedName>
    <definedName name="gh" localSheetId="66">#REF!</definedName>
    <definedName name="GI_GAE_SUL_CHI_GONG" localSheetId="66">#REF!</definedName>
    <definedName name="GJ" localSheetId="66">#REF!</definedName>
    <definedName name="gjj" localSheetId="66">#REF!</definedName>
    <definedName name="GK" localSheetId="66">#REF!</definedName>
    <definedName name="GONGCODE" localSheetId="66">#REF!</definedName>
    <definedName name="grew" localSheetId="66" hidden="1">#REF!</definedName>
    <definedName name="Gtb" localSheetId="66">#REF!</definedName>
    <definedName name="gtbtt" localSheetId="66">#REF!</definedName>
    <definedName name="GUMAK" localSheetId="66">#REF!</definedName>
    <definedName name="Gxl" localSheetId="66">#REF!</definedName>
    <definedName name="gxltt" localSheetId="66">#REF!</definedName>
    <definedName name="GY" localSheetId="66">#REF!</definedName>
    <definedName name="H1L" localSheetId="66">#REF!</definedName>
    <definedName name="H1R" localSheetId="66">#REF!</definedName>
    <definedName name="H1WL" localSheetId="66">#REF!</definedName>
    <definedName name="H1WR" localSheetId="66">#REF!</definedName>
    <definedName name="H2L" localSheetId="66">#REF!</definedName>
    <definedName name="H2R" localSheetId="66">#REF!</definedName>
    <definedName name="H2WL" localSheetId="66">#REF!</definedName>
    <definedName name="H2WR" localSheetId="66">#REF!</definedName>
    <definedName name="H3L" localSheetId="66">#REF!</definedName>
    <definedName name="H3R" localSheetId="66">#REF!</definedName>
    <definedName name="H3WL" localSheetId="66">#REF!</definedName>
    <definedName name="H3WR" localSheetId="66">#REF!</definedName>
    <definedName name="H4L" localSheetId="66">#REF!</definedName>
    <definedName name="H4R" localSheetId="66">#REF!</definedName>
    <definedName name="H5L" localSheetId="66">#REF!</definedName>
    <definedName name="H5R" localSheetId="66">#REF!</definedName>
    <definedName name="H6L" localSheetId="66">#REF!</definedName>
    <definedName name="H6R" localSheetId="66">#REF!</definedName>
    <definedName name="H7L" localSheetId="66">#REF!</definedName>
    <definedName name="H7R" localSheetId="66">#REF!</definedName>
    <definedName name="H9A" localSheetId="66">#REF!</definedName>
    <definedName name="HAF" localSheetId="66">#REF!</definedName>
    <definedName name="han" localSheetId="66" hidden="1">#REF!</definedName>
    <definedName name="hanliangbiao" localSheetId="66">#REF!</definedName>
    <definedName name="hardwar" localSheetId="66" hidden="1">#REF!</definedName>
    <definedName name="HBV" localSheetId="66">#REF!</definedName>
    <definedName name="HCR" localSheetId="66">#REF!</definedName>
    <definedName name="HDSVP" localSheetId="66">#REF!</definedName>
    <definedName name="HHAF" localSheetId="66">#REF!</definedName>
    <definedName name="HHMF" localSheetId="66">#REF!</definedName>
    <definedName name="HL" localSheetId="66">#REF!</definedName>
    <definedName name="HMF" localSheetId="66">#REF!</definedName>
    <definedName name="HMOTOR" localSheetId="66">#REF!</definedName>
    <definedName name="HPUMP" localSheetId="66">#REF!</definedName>
    <definedName name="HR" localSheetId="66">#REF!</definedName>
    <definedName name="HSH" localSheetId="66">#REF!</definedName>
    <definedName name="HSV" localSheetId="66">#REF!</definedName>
    <definedName name="htb" localSheetId="66">#REF!</definedName>
    <definedName name="hts" localSheetId="66">#REF!</definedName>
    <definedName name="HVAFP" localSheetId="66">#REF!</definedName>
    <definedName name="HVMF" localSheetId="66">#REF!</definedName>
    <definedName name="HWEI" localSheetId="66">#REF!</definedName>
    <definedName name="HWL" localSheetId="66">#REF!</definedName>
    <definedName name="HWR" localSheetId="66">#REF!</definedName>
    <definedName name="i" localSheetId="66">#REF!</definedName>
    <definedName name="ID" localSheetId="66">#REF!,#REF!</definedName>
    <definedName name="JA" localSheetId="66">#REF!</definedName>
    <definedName name="JE_GWAN_GONG" localSheetId="66">#REF!</definedName>
    <definedName name="jg" localSheetId="66">#REF!</definedName>
    <definedName name="jhjyg" localSheetId="66">#REF!</definedName>
    <definedName name="JK" localSheetId="66">#REF!</definedName>
    <definedName name="JUNG_GI_UN_JUN" localSheetId="66">#REF!</definedName>
    <definedName name="kim" localSheetId="66">#REF!</definedName>
    <definedName name="KJ" localSheetId="66">#REF!</definedName>
    <definedName name="kjjh" localSheetId="66">#REF!</definedName>
    <definedName name="kk" localSheetId="66" hidden="1">#REF!</definedName>
    <definedName name="LA" localSheetId="66">#REF!</definedName>
    <definedName name="Labor_Cost" localSheetId="66">#REF!</definedName>
    <definedName name="lf" localSheetId="66">#REF!</definedName>
    <definedName name="lll" localSheetId="66">#REF!</definedName>
    <definedName name="lllllll" localSheetId="66">#REF!</definedName>
    <definedName name="LMO" localSheetId="66">#REF!</definedName>
    <definedName name="LPI" localSheetId="66">#REF!</definedName>
    <definedName name="LSH" localSheetId="66">#REF!</definedName>
    <definedName name="Material" localSheetId="66">#REF!</definedName>
    <definedName name="MD" localSheetId="66">#REF!</definedName>
    <definedName name="MOK_DO_GONG" localSheetId="66">#REF!</definedName>
    <definedName name="MOK_GONG" localSheetId="66">#REF!</definedName>
    <definedName name="MONEY" localSheetId="66">#REF!,#REF!</definedName>
    <definedName name="MOTOR" localSheetId="66">#REF!</definedName>
    <definedName name="ms" localSheetId="66">#REF!</definedName>
    <definedName name="msc" localSheetId="66">#REF!</definedName>
    <definedName name="n" localSheetId="66" hidden="1">#REF!</definedName>
    <definedName name="N1S" localSheetId="66">#REF!</definedName>
    <definedName name="N2S" localSheetId="66">#REF!</definedName>
    <definedName name="N3S" localSheetId="66">#REF!</definedName>
    <definedName name="NAME" localSheetId="66">#REF!</definedName>
    <definedName name="NDO" localSheetId="66">#REF!</definedName>
    <definedName name="NK" localSheetId="66">#REF!</definedName>
    <definedName name="NO" localSheetId="66">#REF!</definedName>
    <definedName name="NPI" localSheetId="66">#REF!</definedName>
    <definedName name="ns" localSheetId="66">#REF!</definedName>
    <definedName name="NSH" localSheetId="66">#REF!</definedName>
    <definedName name="NSO" localSheetId="66">#REF!</definedName>
    <definedName name="o" localSheetId="66">#REF!</definedName>
    <definedName name="OOO" localSheetId="66">#REF!</definedName>
    <definedName name="p_all" localSheetId="66">#REF!</definedName>
    <definedName name="Pad_1" localSheetId="66">#REF!</definedName>
    <definedName name="PC_Pile" localSheetId="66">#REF!</definedName>
    <definedName name="Period_Const" localSheetId="66">#REF!</definedName>
    <definedName name="Pile_Driving" localSheetId="66">#REF!</definedName>
    <definedName name="PLANT_BAE_GWAN_GONG" localSheetId="66">#REF!</definedName>
    <definedName name="PLANT_GI_GAE_SUL_CHI_GONG" localSheetId="66">#REF!</definedName>
    <definedName name="PLANT_JE_GWAN_GONG" localSheetId="66">#REF!</definedName>
    <definedName name="PLANT_JUN_GONG" localSheetId="66">#REF!</definedName>
    <definedName name="PLANT_YONG_JUB_GONG" localSheetId="66">#REF!</definedName>
    <definedName name="plast" localSheetId="66">#REF!</definedName>
    <definedName name="PPP" localSheetId="66">#REF!</definedName>
    <definedName name="pps" localSheetId="66">#REF!</definedName>
    <definedName name="PRICE" localSheetId="66">#REF!</definedName>
    <definedName name="PRIN_TITLES" localSheetId="66">#REF!</definedName>
    <definedName name="Print_Area\C" localSheetId="66">#REF!</definedName>
    <definedName name="Print_Area_MI" localSheetId="66">#REF!</definedName>
    <definedName name="PRINT_AREA_MI1" localSheetId="66">#REF!</definedName>
    <definedName name="_xlnm.Print_Titles" localSheetId="66">#REF!</definedName>
    <definedName name="Print_Titles_MI" localSheetId="66">#REF!</definedName>
    <definedName name="PRINT_TITLES_MI1" localSheetId="66">#REF!</definedName>
    <definedName name="ps" localSheetId="66">#REF!</definedName>
    <definedName name="PUMP" localSheetId="66">#REF!</definedName>
    <definedName name="QQQ" localSheetId="66">#REF!</definedName>
    <definedName name="RATE" localSheetId="66">#REF!</definedName>
    <definedName name="Rebar" localSheetId="66">#REF!</definedName>
    <definedName name="Recorder" localSheetId="66" hidden="1">#REF!</definedName>
    <definedName name="RIBET_GONG" localSheetId="66">#REF!</definedName>
    <definedName name="RRR" localSheetId="66">#REF!</definedName>
    <definedName name="s" localSheetId="66">#REF!</definedName>
    <definedName name="sd" localSheetId="66">#REF!</definedName>
    <definedName name="sdg" localSheetId="66" hidden="1">#REF!</definedName>
    <definedName name="sdsss" localSheetId="66">#REF!</definedName>
    <definedName name="SEQCODE" localSheetId="66">#REF!</definedName>
    <definedName name="SFSDFS" localSheetId="66">#REF!</definedName>
    <definedName name="SK" localSheetId="66">#REF!</definedName>
    <definedName name="SKE" localSheetId="66">#REF!</definedName>
    <definedName name="Slab_Connect" localSheetId="66">#REF!</definedName>
    <definedName name="sort" localSheetId="66">#REF!</definedName>
    <definedName name="sort2" localSheetId="66">#REF!</definedName>
    <definedName name="SP" localSheetId="66">#REF!</definedName>
    <definedName name="SPEC" localSheetId="66">#REF!</definedName>
    <definedName name="Story_Total" localSheetId="66">#REF!</definedName>
    <definedName name="Struct_Type" localSheetId="66">#REF!</definedName>
    <definedName name="SUMMARY" localSheetId="66" hidden="1">#REF!</definedName>
    <definedName name="SUMMARYT" localSheetId="66" hidden="1">#REF!</definedName>
    <definedName name="SV" localSheetId="66">#REF!</definedName>
    <definedName name="SWL" localSheetId="66">#REF!</definedName>
    <definedName name="SWR" localSheetId="66">#REF!</definedName>
    <definedName name="T10M" localSheetId="66">#REF!</definedName>
    <definedName name="T10P" localSheetId="66">#REF!</definedName>
    <definedName name="T11M" localSheetId="66">#REF!</definedName>
    <definedName name="T11P" localSheetId="66">#REF!</definedName>
    <definedName name="T12M" localSheetId="66">#REF!</definedName>
    <definedName name="T12P" localSheetId="66">#REF!</definedName>
    <definedName name="T13M" localSheetId="66">#REF!</definedName>
    <definedName name="T13P" localSheetId="66">#REF!</definedName>
    <definedName name="T14M" localSheetId="66">#REF!</definedName>
    <definedName name="T14P" localSheetId="66">#REF!</definedName>
    <definedName name="T15M" localSheetId="66">#REF!</definedName>
    <definedName name="T15P" localSheetId="66">#REF!</definedName>
    <definedName name="T16M" localSheetId="66">#REF!</definedName>
    <definedName name="T16P" localSheetId="66">#REF!</definedName>
    <definedName name="T17M" localSheetId="66">#REF!</definedName>
    <definedName name="T17P" localSheetId="66">#REF!</definedName>
    <definedName name="T18M" localSheetId="66">#REF!</definedName>
    <definedName name="T18P" localSheetId="66">#REF!</definedName>
    <definedName name="T19M" localSheetId="66">#REF!</definedName>
    <definedName name="T19P" localSheetId="66">#REF!</definedName>
    <definedName name="T1E" localSheetId="66">#REF!</definedName>
    <definedName name="T1M" localSheetId="66">#REF!</definedName>
    <definedName name="T1P" localSheetId="66">#REF!</definedName>
    <definedName name="T1S" localSheetId="66">#REF!</definedName>
    <definedName name="T20M" localSheetId="66">#REF!</definedName>
    <definedName name="T20P" localSheetId="66">#REF!</definedName>
    <definedName name="T21M" localSheetId="66">#REF!</definedName>
    <definedName name="T21P" localSheetId="66">#REF!</definedName>
    <definedName name="T22E" localSheetId="66">#REF!</definedName>
    <definedName name="T23M" localSheetId="66">#REF!</definedName>
    <definedName name="T23P" localSheetId="66">#REF!</definedName>
    <definedName name="T24M" localSheetId="66">#REF!</definedName>
    <definedName name="T24P" localSheetId="66">#REF!</definedName>
    <definedName name="T2E" localSheetId="66">#REF!</definedName>
    <definedName name="T2M" localSheetId="66">#REF!</definedName>
    <definedName name="T2P" localSheetId="66">#REF!</definedName>
    <definedName name="T2S" localSheetId="66">#REF!</definedName>
    <definedName name="T3P" localSheetId="66">#REF!</definedName>
    <definedName name="T3S" localSheetId="66">#REF!</definedName>
    <definedName name="T4M" localSheetId="66">#REF!</definedName>
    <definedName name="T4P" localSheetId="66">#REF!</definedName>
    <definedName name="T5M" localSheetId="66">#REF!</definedName>
    <definedName name="T5P" localSheetId="66">#REF!</definedName>
    <definedName name="T6M" localSheetId="66">#REF!</definedName>
    <definedName name="T6P" localSheetId="66">#REF!</definedName>
    <definedName name="T7M" localSheetId="66">#REF!</definedName>
    <definedName name="T7P" localSheetId="66">#REF!</definedName>
    <definedName name="T8M" localSheetId="66">#REF!</definedName>
    <definedName name="T8P" localSheetId="66">#REF!</definedName>
    <definedName name="T9M" localSheetId="66">#REF!</definedName>
    <definedName name="T9P" localSheetId="66">#REF!</definedName>
    <definedName name="TITLE" localSheetId="66">#REF!</definedName>
    <definedName name="TK_BYUL_IN_BU" localSheetId="66">#REF!</definedName>
    <definedName name="TMO" localSheetId="66">#REF!</definedName>
    <definedName name="Total_Floor_Area" localSheetId="66">#REF!</definedName>
    <definedName name="tr" localSheetId="66" hidden="1">#REF!</definedName>
    <definedName name="TT" localSheetId="66">#REF!</definedName>
    <definedName name="TTT" localSheetId="66">#REF!</definedName>
    <definedName name="tuchal" localSheetId="66">#REF!</definedName>
    <definedName name="TW" localSheetId="66">#REF!</definedName>
    <definedName name="TWL" localSheetId="66">#REF!</definedName>
    <definedName name="TWR" localSheetId="66">#REF!</definedName>
    <definedName name="TYPE" localSheetId="66">#REF!</definedName>
    <definedName name="TYPEEA" localSheetId="66">#REF!</definedName>
    <definedName name="UNIT" localSheetId="66">#REF!</definedName>
    <definedName name="VAFP" localSheetId="66">#REF!</definedName>
    <definedName name="VBV" localSheetId="66">#REF!</definedName>
    <definedName name="VCR" localSheetId="66">#REF!</definedName>
    <definedName name="VDSVP" localSheetId="66">#REF!</definedName>
    <definedName name="VHAF" localSheetId="66">#REF!</definedName>
    <definedName name="VHMF" localSheetId="66">#REF!</definedName>
    <definedName name="VMF" localSheetId="66">#REF!</definedName>
    <definedName name="VMOTOR" localSheetId="66">#REF!</definedName>
    <definedName name="VPUMP" localSheetId="66">#REF!</definedName>
    <definedName name="VSV" localSheetId="66">#REF!</definedName>
    <definedName name="VVAFP" localSheetId="66">#REF!</definedName>
    <definedName name="VVMF" localSheetId="66">#REF!</definedName>
    <definedName name="VVV" localSheetId="66">#REF!</definedName>
    <definedName name="VWEI" localSheetId="66">#REF!</definedName>
    <definedName name="w" localSheetId="66">#REF!</definedName>
    <definedName name="WEI" localSheetId="66">#REF!</definedName>
    <definedName name="Work_Description" localSheetId="66">#REF!</definedName>
    <definedName name="WSO" localSheetId="66">#REF!</definedName>
    <definedName name="WW" localSheetId="66">#REF!</definedName>
    <definedName name="X9701D_일위대가_List" localSheetId="66">#REF!</definedName>
    <definedName name="XA" localSheetId="66">#REF!</definedName>
    <definedName name="XS" localSheetId="66">#REF!</definedName>
    <definedName name="xx" localSheetId="66" hidden="1">#REF!</definedName>
    <definedName name="xxx" localSheetId="66" hidden="1">#REF!</definedName>
    <definedName name="XZ" localSheetId="66">#REF!</definedName>
    <definedName name="YONG_JUB_GONG" localSheetId="66">#REF!</definedName>
    <definedName name="YOO" localSheetId="66">#REF!</definedName>
    <definedName name="yoo10" localSheetId="66">#REF!</definedName>
    <definedName name="yoo2" localSheetId="66">#REF!</definedName>
    <definedName name="yoo3" localSheetId="66">#REF!</definedName>
    <definedName name="yoo4" localSheetId="66">#REF!</definedName>
    <definedName name="YOO5" localSheetId="66">#REF!</definedName>
    <definedName name="YOO6" localSheetId="66">#REF!</definedName>
    <definedName name="YOO7" localSheetId="66">#REF!</definedName>
    <definedName name="yoo8" localSheetId="66">#REF!</definedName>
    <definedName name="YOO9" localSheetId="66">#REF!</definedName>
    <definedName name="YOON" localSheetId="66">#REF!</definedName>
    <definedName name="YOON2" localSheetId="66">#REF!</definedName>
    <definedName name="YOON3" localSheetId="66">#REF!</definedName>
    <definedName name="YOON4" localSheetId="66">#REF!</definedName>
    <definedName name="Z" localSheetId="66">#REF!</definedName>
    <definedName name="Z_0E9FE9F8_6DD2_48FC_9AB4_8E7C3E14C436_.wvu.PrintArea" localSheetId="66" hidden="1">#REF!</definedName>
    <definedName name="Z_0E9FE9F8_6DD2_48FC_9AB4_8E7C3E14C436_.wvu.PrintTitles" localSheetId="66" hidden="1">#REF!</definedName>
    <definedName name="Z6_" localSheetId="66">#REF!</definedName>
    <definedName name="ㄱㅈㅎ" localSheetId="66" hidden="1">#REF!</definedName>
    <definedName name="가실행" localSheetId="66">#REF!</definedName>
    <definedName name="간접노무비" localSheetId="66">#REF!</definedName>
    <definedName name="간접노무비요율" localSheetId="66">#REF!</definedName>
    <definedName name="간접노무비표" localSheetId="66">#REF!</definedName>
    <definedName name="갈빌1호" localSheetId="66">#REF!</definedName>
    <definedName name="갈빌2호" localSheetId="66">#REF!</definedName>
    <definedName name="갈빌3호" localSheetId="66">#REF!</definedName>
    <definedName name="개산분" localSheetId="66">#REF!</definedName>
    <definedName name="견" localSheetId="66">#REF!,#REF!</definedName>
    <definedName name="견적품의" localSheetId="66">#REF!</definedName>
    <definedName name="경비" localSheetId="66">#REF!</definedName>
    <definedName name="경비1" localSheetId="66" hidden="1">#REF!</definedName>
    <definedName name="경비합" localSheetId="66">#REF!</definedName>
    <definedName name="경상비" localSheetId="66">#REF!</definedName>
    <definedName name="공구" localSheetId="66">#REF!</definedName>
    <definedName name="공구손료" localSheetId="66">#REF!</definedName>
    <definedName name="공급가액" localSheetId="66">#REF!</definedName>
    <definedName name="공사명" localSheetId="66">#REF!</definedName>
    <definedName name="공사비" localSheetId="66">#REF!</definedName>
    <definedName name="공사원가" localSheetId="66">#REF!</definedName>
    <definedName name="공종" localSheetId="66">#REF!</definedName>
    <definedName name="공종갯수" localSheetId="66">#REF!</definedName>
    <definedName name="관급" localSheetId="66">#REF!,#REF!,#REF!</definedName>
    <definedName name="관급액" localSheetId="66">#REF!</definedName>
    <definedName name="관급자재대" localSheetId="66">#REF!</definedName>
    <definedName name="관급자재비" localSheetId="66">#REF!</definedName>
    <definedName name="관로연장거리" localSheetId="66">#REF!</definedName>
    <definedName name="관정지반고" localSheetId="66">#REF!</definedName>
    <definedName name="구산갑지" localSheetId="66" hidden="1">#REF!</definedName>
    <definedName name="군산" localSheetId="66">#REF!</definedName>
    <definedName name="군유1" localSheetId="66">#REF!</definedName>
    <definedName name="군유2" localSheetId="66">#REF!</definedName>
    <definedName name="군유3" localSheetId="66">#REF!</definedName>
    <definedName name="군유4" localSheetId="66">#REF!</definedName>
    <definedName name="군유5" localSheetId="66">#REF!</definedName>
    <definedName name="군유6" localSheetId="66">#REF!</definedName>
    <definedName name="군유7" localSheetId="66">#REF!</definedName>
    <definedName name="규격수" localSheetId="66">#REF!</definedName>
    <definedName name="기준" localSheetId="66">#REF!</definedName>
    <definedName name="기초데이타" localSheetId="66">#REF!</definedName>
    <definedName name="기초액" localSheetId="66">#REF!</definedName>
    <definedName name="기타경비" localSheetId="66">#REF!</definedName>
    <definedName name="기타경비요율" localSheetId="66">#REF!</definedName>
    <definedName name="기타경비표" localSheetId="66">#REF!</definedName>
    <definedName name="地" localSheetId="66">#REF!</definedName>
    <definedName name="附加赛" localSheetId="66">#REF!</definedName>
    <definedName name="概算表" localSheetId="66">#REF!</definedName>
    <definedName name="管理费" localSheetId="66">#REF!</definedName>
    <definedName name="ㄴ" localSheetId="66">#REF!</definedName>
    <definedName name="ㄴㄱㄹ" localSheetId="66" hidden="1">#REF!</definedName>
    <definedName name="ㄴㄴ" localSheetId="66">#REF!</definedName>
    <definedName name="ㄴㄴㄴ" localSheetId="66">#REF!</definedName>
    <definedName name="ㄴㄴㄴㄴ" localSheetId="66">#REF!</definedName>
    <definedName name="ㄴㄴㄴㄴㄴ" localSheetId="66">#REF!</definedName>
    <definedName name="ㄴㅁ" localSheetId="66" hidden="1">#REF!</definedName>
    <definedName name="나." localSheetId="66">#REF!</definedName>
    <definedName name="나야" localSheetId="66">#REF!</definedName>
    <definedName name="남산1호" localSheetId="66">#REF!</definedName>
    <definedName name="남산2호" localSheetId="66">#REF!</definedName>
    <definedName name="내고" localSheetId="66">#REF!</definedName>
    <definedName name="내역서" localSheetId="66">#REF!</definedName>
    <definedName name="哈哈" localSheetId="66">#REF!</definedName>
    <definedName name="好" localSheetId="66">#REF!</definedName>
    <definedName name="呵呵" localSheetId="66">#REF!</definedName>
    <definedName name="노곡1호" localSheetId="66">#REF!</definedName>
    <definedName name="노곡2호" localSheetId="66">#REF!</definedName>
    <definedName name="노곡3호" localSheetId="66">#REF!</definedName>
    <definedName name="노곡4호" localSheetId="66">#REF!</definedName>
    <definedName name="노무비" localSheetId="66">#REF!</definedName>
    <definedName name="노무비합" localSheetId="66">#REF!</definedName>
    <definedName name="노부비" localSheetId="66">#REF!</definedName>
    <definedName name="노임" localSheetId="66">#REF!</definedName>
    <definedName name="농원1호" localSheetId="66">#REF!</definedName>
    <definedName name="농원2호" localSheetId="66">#REF!</definedName>
    <definedName name="다." localSheetId="66">#REF!</definedName>
    <definedName name="단가" localSheetId="66">#REF!</definedName>
    <definedName name="단가2" localSheetId="66">#REF!,#REF!</definedName>
    <definedName name="단가비교표" localSheetId="66">#REF!,#REF!</definedName>
    <definedName name="단가산출" localSheetId="66">#REF!</definedName>
    <definedName name="단가적용표" localSheetId="66">#REF!</definedName>
    <definedName name="대가" localSheetId="66">#REF!,#REF!</definedName>
    <definedName name="대구" localSheetId="66">#REF!</definedName>
    <definedName name="덕산1호" localSheetId="66">#REF!</definedName>
    <definedName name="덕산2호" localSheetId="66">#REF!</definedName>
    <definedName name="덕산3호" localSheetId="66">#REF!</definedName>
    <definedName name="덕산4호" localSheetId="66">#REF!</definedName>
    <definedName name="덕전1호" localSheetId="66">#REF!</definedName>
    <definedName name="덕전2호" localSheetId="66">#REF!</definedName>
    <definedName name="덕전3호" localSheetId="66">#REF!</definedName>
    <definedName name="덕지1호" localSheetId="66">#REF!</definedName>
    <definedName name="덕천1호" localSheetId="66">#REF!</definedName>
    <definedName name="덕천2호" localSheetId="66">#REF!</definedName>
    <definedName name="덕천3호" localSheetId="66">#REF!</definedName>
    <definedName name="덕천4호" localSheetId="66">#REF!</definedName>
    <definedName name="利润" localSheetId="66">#REF!</definedName>
    <definedName name="도공100미" localSheetId="66">#REF!</definedName>
    <definedName name="도공100억" localSheetId="66">#REF!</definedName>
    <definedName name="도급공사" localSheetId="66">#REF!</definedName>
    <definedName name="도급공사비" localSheetId="66">#REF!</definedName>
    <definedName name="도급예산액" localSheetId="66">#REF!</definedName>
    <definedName name="도급예상액" localSheetId="66">#REF!</definedName>
    <definedName name="도장면적" localSheetId="66">#REF!</definedName>
    <definedName name="도장면적가공" localSheetId="66">#REF!</definedName>
    <definedName name="도장면적가공1" localSheetId="66">#REF!</definedName>
    <definedName name="동두천" localSheetId="66">#REF!</definedName>
    <definedName name="두기1" localSheetId="66">#REF!</definedName>
    <definedName name="두기1호" localSheetId="66">#REF!</definedName>
    <definedName name="두기2" localSheetId="66">#REF!</definedName>
    <definedName name="두기2호" localSheetId="66">#REF!</definedName>
    <definedName name="두기3" localSheetId="66">#REF!</definedName>
    <definedName name="두기3호" localSheetId="66">#REF!</definedName>
    <definedName name="你好" localSheetId="66">#REF!</definedName>
    <definedName name="飘窗" localSheetId="66">#REF!</definedName>
    <definedName name="ㄹ" localSheetId="66">#REF!</definedName>
    <definedName name="ㄹㄹ" localSheetId="66">#REF!</definedName>
    <definedName name="ㄹㄹㄹ" localSheetId="66">#REF!</definedName>
    <definedName name="ㄹㄹㄹㄹ" localSheetId="66">#REF!</definedName>
    <definedName name="ㄹㄹㄹㄹㄹ" localSheetId="66">#REF!</definedName>
    <definedName name="ㄹㄹㄹㄹㄹㄹ" localSheetId="66">#REF!</definedName>
    <definedName name="ㄹㄹㄹㄹㄹㄹㄹ" localSheetId="66">#REF!</definedName>
    <definedName name="ㄹㄹㄹㄹㄹㄹㄹㄹㄹㄹㄹ" localSheetId="66">#REF!</definedName>
    <definedName name="ㄹㄹㄹㄹㄹㄹㄹㄹㄹㄹㄹㄹㄹㄹㄹ" localSheetId="66">#REF!</definedName>
    <definedName name="ㄹ호" localSheetId="66" hidden="1">#REF!</definedName>
    <definedName name="设计费" localSheetId="66">#REF!</definedName>
    <definedName name="税收" localSheetId="66">#REF!</definedName>
    <definedName name="ㅁㄴ" localSheetId="66" hidden="1">#REF!</definedName>
    <definedName name="ㅁㅁㅁ" localSheetId="66">#REF!</definedName>
    <definedName name="ㅁㅁㅁㅁㅁㅁ" localSheetId="66" hidden="1">#REF!</definedName>
    <definedName name="ㅁㅇ" localSheetId="66">#REF!</definedName>
    <definedName name="外委加工.dbf" localSheetId="66">#REF!</definedName>
    <definedName name="멘트" localSheetId="66">#REF!</definedName>
    <definedName name="모래" localSheetId="66">#REF!</definedName>
    <definedName name="모래1" localSheetId="66">#REF!</definedName>
    <definedName name="무농1호" localSheetId="66">#REF!</definedName>
    <definedName name="무농2호" localSheetId="66">#REF!</definedName>
    <definedName name="박경희" localSheetId="66">#REF!</definedName>
    <definedName name="번들1호" localSheetId="66">#REF!</definedName>
    <definedName name="번들2호" localSheetId="66">#REF!</definedName>
    <definedName name="번들3호" localSheetId="66">#REF!</definedName>
    <definedName name="부가가치세" localSheetId="66">#REF!</definedName>
    <definedName name="부가가치세요율" localSheetId="66">#REF!</definedName>
    <definedName name="부가가치표" localSheetId="66">#REF!</definedName>
    <definedName name="부대" localSheetId="66">#REF!</definedName>
    <definedName name="부대내역비교" localSheetId="66">#REF!</definedName>
    <definedName name="부대사항" localSheetId="66">#REF!</definedName>
    <definedName name="분석" localSheetId="66">#REF!</definedName>
    <definedName name="비계" localSheetId="66">#REF!</definedName>
    <definedName name="비교표2" localSheetId="66" hidden="1">#REF!</definedName>
    <definedName name="비목1" localSheetId="66">#REF!</definedName>
    <definedName name="비목2" localSheetId="66">#REF!</definedName>
    <definedName name="비목3" localSheetId="66">#REF!</definedName>
    <definedName name="비목4" localSheetId="66">#REF!</definedName>
    <definedName name="ㅅㅅ" localSheetId="66">#REF!</definedName>
    <definedName name="사" localSheetId="66" hidden="1">#REF!</definedName>
    <definedName name="산재보험료" localSheetId="66">#REF!</definedName>
    <definedName name="산재보험료요율" localSheetId="66">#REF!</definedName>
    <definedName name="산재보험료표" localSheetId="66">#REF!</definedName>
    <definedName name="산출" localSheetId="66">#REF!</definedName>
    <definedName name="산출경비" localSheetId="66">#REF!</definedName>
    <definedName name="삼" localSheetId="66">#REF!</definedName>
    <definedName name="상림1호" localSheetId="66">#REF!</definedName>
    <definedName name="상림2호" localSheetId="66">#REF!</definedName>
    <definedName name="상림3호" localSheetId="66">#REF!</definedName>
    <definedName name="생사1호" localSheetId="66">#REF!</definedName>
    <definedName name="생사2호" localSheetId="66">#REF!</definedName>
    <definedName name="생사기존" localSheetId="66">#REF!</definedName>
    <definedName name="서울" localSheetId="66">#REF!</definedName>
    <definedName name="선량1호" localSheetId="66">#REF!</definedName>
    <definedName name="선량2호" localSheetId="66">#REF!</definedName>
    <definedName name="선량3호" localSheetId="66">#REF!</definedName>
    <definedName name="선량4호" localSheetId="66">#REF!</definedName>
    <definedName name="선량5호" localSheetId="66">#REF!</definedName>
    <definedName name="설계사" localSheetId="66">#REF!</definedName>
    <definedName name="설계삼" localSheetId="66">#REF!</definedName>
    <definedName name="설계오" localSheetId="66">#REF!</definedName>
    <definedName name="설계육" localSheetId="66">#REF!</definedName>
    <definedName name="설계이" localSheetId="66">#REF!</definedName>
    <definedName name="성산1호" localSheetId="66">#REF!</definedName>
    <definedName name="성산2호" localSheetId="66">#REF!</definedName>
    <definedName name="성산3호" localSheetId="66">#REF!</definedName>
    <definedName name="성산4호" localSheetId="66">#REF!</definedName>
    <definedName name="성산5호" localSheetId="66">#REF!</definedName>
    <definedName name="송수관로구경" localSheetId="66">#REF!</definedName>
    <definedName name="송천1" localSheetId="66">#REF!</definedName>
    <definedName name="송천2" localSheetId="66">#REF!</definedName>
    <definedName name="수중모타1" localSheetId="66">#REF!</definedName>
    <definedName name="수중모타10" localSheetId="66">#REF!</definedName>
    <definedName name="수중모타15" localSheetId="66">#REF!</definedName>
    <definedName name="수중모타2" localSheetId="66">#REF!</definedName>
    <definedName name="수중모타20" localSheetId="66">#REF!</definedName>
    <definedName name="수중모타25" localSheetId="66">#REF!</definedName>
    <definedName name="수중모타3" localSheetId="66">#REF!</definedName>
    <definedName name="수중모타30" localSheetId="66">#REF!</definedName>
    <definedName name="수중모타5" localSheetId="66">#REF!</definedName>
    <definedName name="수중모타7.5" localSheetId="66">#REF!</definedName>
    <definedName name="수중모터펌프단가" localSheetId="66">#REF!</definedName>
    <definedName name="수중케이블단가" localSheetId="66">#REF!</definedName>
    <definedName name="수행능력" localSheetId="66">#REF!</definedName>
    <definedName name="순공사비" localSheetId="66">#REF!</definedName>
    <definedName name="순공사원가" localSheetId="66">#REF!</definedName>
    <definedName name="시" localSheetId="66">#REF!</definedName>
    <definedName name="신성1" localSheetId="66">#REF!</definedName>
    <definedName name="신성2" localSheetId="66">#REF!</definedName>
    <definedName name="신성3" localSheetId="66">#REF!</definedName>
    <definedName name="신성4" localSheetId="66">#REF!</definedName>
    <definedName name="신성5" localSheetId="66">#REF!</definedName>
    <definedName name="신성6" localSheetId="66">#REF!</definedName>
    <definedName name="신성7" localSheetId="66">#REF!</definedName>
    <definedName name="신흥1호" localSheetId="66">#REF!</definedName>
    <definedName name="신흥2호" localSheetId="66">#REF!</definedName>
    <definedName name="실경상" localSheetId="66">#REF!</definedName>
    <definedName name="실행" localSheetId="66">#REF!</definedName>
    <definedName name="실행검토" localSheetId="66" hidden="1">#REF!</definedName>
    <definedName name="실행예상액" localSheetId="66" hidden="1">#REF!</definedName>
    <definedName name="실행집계" localSheetId="66">#REF!</definedName>
    <definedName name="ㅇㄹ" localSheetId="66" hidden="1">#REF!</definedName>
    <definedName name="ㅇㅇ" localSheetId="66">#REF!</definedName>
    <definedName name="ㅇㅇㅇ" localSheetId="66">#REF!</definedName>
    <definedName name="아연도강관단가" localSheetId="66">#REF!</definedName>
    <definedName name="아연도배관단가" localSheetId="66">#REF!</definedName>
    <definedName name="아연도배관자재" localSheetId="66">#REF!</definedName>
    <definedName name="안방1호" localSheetId="66">#REF!</definedName>
    <definedName name="안방2호" localSheetId="66">#REF!</definedName>
    <definedName name="안전관리비" localSheetId="66">#REF!</definedName>
    <definedName name="안전관리비요율" localSheetId="66">#REF!</definedName>
    <definedName name="안전관리비표" localSheetId="66">#REF!</definedName>
    <definedName name="안정수위" localSheetId="66">#REF!</definedName>
    <definedName name="앞들1호" localSheetId="66">#REF!</definedName>
    <definedName name="앞들2호" localSheetId="66">#REF!</definedName>
    <definedName name="양수량" localSheetId="66">#REF!</definedName>
    <definedName name="양식" localSheetId="66">#REF!</definedName>
    <definedName name="업체" localSheetId="66" hidden="1">#REF!</definedName>
    <definedName name="오산" localSheetId="66">#REF!</definedName>
    <definedName name="오주1호" localSheetId="66">#REF!</definedName>
    <definedName name="오주2호" localSheetId="66">#REF!</definedName>
    <definedName name="오주3호" localSheetId="66">#REF!</definedName>
    <definedName name="오주4호" localSheetId="66">#REF!</definedName>
    <definedName name="왕암내역" localSheetId="66">#REF!</definedName>
    <definedName name="요동1호" localSheetId="66">#REF!</definedName>
    <definedName name="요동2호" localSheetId="66">#REF!</definedName>
    <definedName name="용접" localSheetId="66">#REF!</definedName>
    <definedName name="우산" localSheetId="66">#REF!</definedName>
    <definedName name="운반중량산출2" localSheetId="66">#REF!</definedName>
    <definedName name="운암" localSheetId="66">#REF!</definedName>
    <definedName name="운호1호" localSheetId="66">#REF!</definedName>
    <definedName name="운호2호" localSheetId="66">#REF!</definedName>
    <definedName name="운호3호" localSheetId="66">#REF!</definedName>
    <definedName name="울산프랜지" localSheetId="66">#REF!</definedName>
    <definedName name="원가계산명" localSheetId="66">#REF!</definedName>
    <definedName name="원운1호" localSheetId="66">#REF!</definedName>
    <definedName name="원운2호" localSheetId="66">#REF!</definedName>
    <definedName name="육" localSheetId="66">#REF!</definedName>
    <definedName name="육리1호" localSheetId="66">#REF!</definedName>
    <definedName name="육리2호" localSheetId="66">#REF!</definedName>
    <definedName name="은산1호" localSheetId="66">#REF!</definedName>
    <definedName name="은산2호" localSheetId="66">#REF!</definedName>
    <definedName name="은산3호" localSheetId="66">#REF!</definedName>
    <definedName name="은산4호" localSheetId="66">#REF!</definedName>
    <definedName name="의무비" localSheetId="66">#REF!</definedName>
    <definedName name="의정부" localSheetId="66">#REF!</definedName>
    <definedName name="이" localSheetId="66">#REF!</definedName>
    <definedName name="이윤" localSheetId="66">#REF!</definedName>
    <definedName name="이윤요율" localSheetId="66">#REF!</definedName>
    <definedName name="이윤표" localSheetId="66">#REF!</definedName>
    <definedName name="이희선" localSheetId="66">#REF!,#REF!</definedName>
    <definedName name="인공" localSheetId="66">#REF!</definedName>
    <definedName name="인입공사비" localSheetId="66">#REF!</definedName>
    <definedName name="일반관리비" localSheetId="66">#REF!</definedName>
    <definedName name="일반관리비요율" localSheetId="66">#REF!</definedName>
    <definedName name="일반관리비표" localSheetId="66">#REF!</definedName>
    <definedName name="일위" localSheetId="66">#REF!,#REF!</definedName>
    <definedName name="일위대가" localSheetId="66">#REF!</definedName>
    <definedName name="일위목록" localSheetId="66">#REF!</definedName>
    <definedName name="입력란" localSheetId="66">#REF!</definedName>
    <definedName name="입력전체" localSheetId="66">#REF!</definedName>
    <definedName name="입안1호" localSheetId="66">#REF!</definedName>
    <definedName name="입안2호" localSheetId="66">#REF!</definedName>
    <definedName name="입안3호" localSheetId="66">#REF!</definedName>
    <definedName name="입안4호" localSheetId="66">#REF!</definedName>
    <definedName name="입안기존2" localSheetId="66">#REF!</definedName>
    <definedName name="자연수위" localSheetId="66">#REF!</definedName>
    <definedName name="자재" localSheetId="66">#REF!</definedName>
    <definedName name="잡자재비" localSheetId="66">#REF!</definedName>
    <definedName name="장산1" localSheetId="66">#REF!</definedName>
    <definedName name="장산2" localSheetId="66">#REF!</definedName>
    <definedName name="장산3" localSheetId="66">#REF!</definedName>
    <definedName name="장춘" localSheetId="66">#REF!</definedName>
    <definedName name="재료비" localSheetId="66">#REF!</definedName>
    <definedName name="재료비요율" localSheetId="66">#REF!</definedName>
    <definedName name="재료집계3" localSheetId="66">#REF!</definedName>
    <definedName name="저격2" localSheetId="66">#REF!</definedName>
    <definedName name="저수조만수위" localSheetId="66">#REF!</definedName>
    <definedName name="전동기용량" localSheetId="66">#REF!</definedName>
    <definedName name="전선관부속품비" localSheetId="66">#REF!</definedName>
    <definedName name="전장su" localSheetId="66">#REF!</definedName>
    <definedName name="정열범위" localSheetId="66">#REF!</definedName>
    <definedName name="조달예가" localSheetId="66">#REF!</definedName>
    <definedName name="중량" localSheetId="66">#REF!</definedName>
    <definedName name="중량표" localSheetId="66">#REF!</definedName>
    <definedName name="지동" localSheetId="66">#REF!</definedName>
    <definedName name="지질" localSheetId="66">#REF!</definedName>
    <definedName name="지질2" localSheetId="66">#REF!</definedName>
    <definedName name="직접경비" localSheetId="66">#REF!</definedName>
    <definedName name="직접노무비" localSheetId="66">#REF!</definedName>
    <definedName name="직접노무비요율" localSheetId="66">#REF!</definedName>
    <definedName name="직접비" localSheetId="66">#REF!</definedName>
    <definedName name="직접재료비" localSheetId="66">#REF!</definedName>
    <definedName name="직접재료비합" localSheetId="66">#REF!</definedName>
    <definedName name="직종" localSheetId="66">#REF!</definedName>
    <definedName name="직종명" localSheetId="66">#REF!</definedName>
    <definedName name="진석" localSheetId="66">#REF!,#REF!</definedName>
    <definedName name="ㅊ3" localSheetId="66">#REF!</definedName>
    <definedName name="차체2" localSheetId="66">#REF!</definedName>
    <definedName name="착정심도" localSheetId="66">#REF!</definedName>
    <definedName name="철골공" localSheetId="66">#REF!</definedName>
    <definedName name="철목1호" localSheetId="66">#REF!</definedName>
    <definedName name="철목2호" localSheetId="66">#REF!</definedName>
    <definedName name="철목3호" localSheetId="66">#REF!</definedName>
    <definedName name="철목4호" localSheetId="66">#REF!</definedName>
    <definedName name="철콘" localSheetId="66">#REF!</definedName>
    <definedName name="철콘견적" localSheetId="66">#REF!</definedName>
    <definedName name="철콘번호" localSheetId="66">#REF!</definedName>
    <definedName name="청림1호" localSheetId="66">#REF!</definedName>
    <definedName name="청림2호" localSheetId="66">#REF!</definedName>
    <definedName name="청림3호" localSheetId="66">#REF!</definedName>
    <definedName name="총공사비" localSheetId="66">#REF!</definedName>
    <definedName name="총괄" localSheetId="66">#REF!</definedName>
    <definedName name="총괄표0" localSheetId="66" hidden="1">#REF!</definedName>
    <definedName name="총원가" localSheetId="66">#REF!</definedName>
    <definedName name="칠" localSheetId="66">#REF!</definedName>
    <definedName name="ㅌㅌㅌㅌㅌㅌㅌ" localSheetId="66">#REF!</definedName>
    <definedName name="토" localSheetId="66" hidden="1">#REF!</definedName>
    <definedName name="팔" localSheetId="66" hidden="1">#REF!</definedName>
    <definedName name="펌프구경" localSheetId="66">#REF!</definedName>
    <definedName name="평택" localSheetId="66">#REF!</definedName>
    <definedName name="표지" localSheetId="66" hidden="1">#REF!</definedName>
    <definedName name="프린트" localSheetId="66">#REF!</definedName>
    <definedName name="ㅎ" localSheetId="66">#REF!</definedName>
    <definedName name="ㅎ314" localSheetId="66">#REF!</definedName>
    <definedName name="ㅎ384" localSheetId="66">#REF!</definedName>
    <definedName name="ㅎㄹㄹ" localSheetId="66">#REF!</definedName>
    <definedName name="하도급계획서" localSheetId="66">#REF!</definedName>
    <definedName name="한" localSheetId="66" hidden="1">#REF!</definedName>
    <definedName name="한교1호" localSheetId="66">#REF!</definedName>
    <definedName name="한교2호" localSheetId="66">#REF!</definedName>
    <definedName name="한교3호" localSheetId="66">#REF!</definedName>
    <definedName name="한전" localSheetId="66">#REF!</definedName>
    <definedName name="한전수탁비" localSheetId="66">#REF!</definedName>
    <definedName name="할증" localSheetId="66">#REF!</definedName>
    <definedName name="합계" localSheetId="66">#REF!</definedName>
    <definedName name="행삭제" localSheetId="66">#REF!</definedName>
    <definedName name="현천기자재비" localSheetId="66">#REF!</definedName>
    <definedName name="화신1호" localSheetId="66">#REF!</definedName>
    <definedName name="화신2호" localSheetId="66">#REF!</definedName>
    <definedName name="화신기존1" localSheetId="66">#REF!</definedName>
    <definedName name="화신기존2" localSheetId="66">#REF!</definedName>
    <definedName name="환산계수" localSheetId="66">#REF!</definedName>
    <definedName name="회사명" localSheetId="66">#REF!</definedName>
    <definedName name="회시1호" localSheetId="66">#REF!</definedName>
    <definedName name="회시2호" localSheetId="66">#REF!</definedName>
    <definedName name="희선" localSheetId="66">#REF!,#REF!,#REF!,#REF!,#REF!,#REF!,#REF!,#REF!,#REF!,#REF!,#REF!,#REF!,#REF!,#REF!,#REF!,#REF!,#REF!,#REF!,#REF!</definedName>
    <definedName name="ㅗ1433" localSheetId="66">#REF!</definedName>
    <definedName name="ㅗㅓㅏ" localSheetId="66">#REF!</definedName>
    <definedName name="ㅠ" localSheetId="66">#REF!</definedName>
    <definedName name="ㅠ1" localSheetId="66">#REF!</definedName>
    <definedName name="ㅠ121" localSheetId="66">#REF!</definedName>
    <definedName name="_xlnm.Print_Area" localSheetId="66">'3.1TLM2429'!$A$1:$I$35</definedName>
    <definedName name="\e" localSheetId="67">#REF!</definedName>
    <definedName name="\g" localSheetId="67">#REF!</definedName>
    <definedName name="\O" localSheetId="67">#REF!</definedName>
    <definedName name="\s" localSheetId="67">#REF!</definedName>
    <definedName name="_\D" localSheetId="67">#REF!</definedName>
    <definedName name="_\X" localSheetId="67">#REF!</definedName>
    <definedName name="________cap11" localSheetId="67">#REF!</definedName>
    <definedName name="_______cap11" localSheetId="67">#REF!</definedName>
    <definedName name="______cap11" localSheetId="67">#REF!</definedName>
    <definedName name="_____key2" localSheetId="67" hidden="1">#REF!</definedName>
    <definedName name="____key2" localSheetId="67" hidden="1">#REF!</definedName>
    <definedName name="____YO1" localSheetId="67">#REF!</definedName>
    <definedName name="____총괄표" localSheetId="67" hidden="1">#REF!</definedName>
    <definedName name="___BMK10" localSheetId="67">#REF!</definedName>
    <definedName name="___HSH1" localSheetId="67">#REF!</definedName>
    <definedName name="___HSH2" localSheetId="67">#REF!</definedName>
    <definedName name="___HTB2" localSheetId="67">#REF!</definedName>
    <definedName name="___HTS1" localSheetId="67">#REF!</definedName>
    <definedName name="___key2" localSheetId="67" hidden="1">#REF!</definedName>
    <definedName name="___MS1" localSheetId="67">#REF!</definedName>
    <definedName name="___mu1" localSheetId="67">#REF!</definedName>
    <definedName name="___mu2" localSheetId="67">#REF!</definedName>
    <definedName name="___mu3" localSheetId="67">#REF!</definedName>
    <definedName name="___na7" localSheetId="67">#REF!</definedName>
    <definedName name="___nf1" localSheetId="67">#REF!</definedName>
    <definedName name="___nf2" localSheetId="67">#REF!</definedName>
    <definedName name="___nf3" localSheetId="67">#REF!</definedName>
    <definedName name="___ng30" localSheetId="67">#REF!</definedName>
    <definedName name="___ng35" localSheetId="67">#REF!</definedName>
    <definedName name="___NP1" localSheetId="67">#REF!</definedName>
    <definedName name="___NP2" localSheetId="67">#REF!</definedName>
    <definedName name="___NSH1" localSheetId="67">#REF!</definedName>
    <definedName name="___NSH2" localSheetId="67">#REF!</definedName>
    <definedName name="___pa7" localSheetId="67">#REF!</definedName>
    <definedName name="___pf1" localSheetId="67">#REF!</definedName>
    <definedName name="___pf2" localSheetId="67">#REF!</definedName>
    <definedName name="___pf3" localSheetId="67">#REF!</definedName>
    <definedName name="___pg30" localSheetId="67">#REF!</definedName>
    <definedName name="___pg35" localSheetId="67">#REF!</definedName>
    <definedName name="___ppa7" localSheetId="67">#REF!</definedName>
    <definedName name="___ppf1" localSheetId="67">#REF!</definedName>
    <definedName name="___ppf2" localSheetId="67">#REF!</definedName>
    <definedName name="___ppf3" localSheetId="67">#REF!</definedName>
    <definedName name="___ppg30" localSheetId="67">#REF!</definedName>
    <definedName name="___ppg35" localSheetId="67">#REF!</definedName>
    <definedName name="___QTY10" localSheetId="67">#REF!</definedName>
    <definedName name="___UPR10" localSheetId="67">#REF!</definedName>
    <definedName name="___vrc25" localSheetId="67">#REF!</definedName>
    <definedName name="___YO1" localSheetId="67">#REF!</definedName>
    <definedName name="___총괄표" localSheetId="67" hidden="1">#REF!</definedName>
    <definedName name="__16_3_0Crite" localSheetId="67">#REF!</definedName>
    <definedName name="__17_3_0Criteria" localSheetId="67">#REF!</definedName>
    <definedName name="__18_3__Crite" localSheetId="67">#REF!</definedName>
    <definedName name="__19_3__Criteria" localSheetId="67">#REF!</definedName>
    <definedName name="__20A15_" localSheetId="67">#REF!</definedName>
    <definedName name="__21G_0Extr" localSheetId="67">#REF!</definedName>
    <definedName name="__22G_0Extract" localSheetId="67">#REF!</definedName>
    <definedName name="__23G__Extr" localSheetId="67">#REF!</definedName>
    <definedName name="__24G__Extract" localSheetId="67">#REF!</definedName>
    <definedName name="__BMK10" localSheetId="67">#REF!</definedName>
    <definedName name="__cap11" localSheetId="67">#REF!</definedName>
    <definedName name="__HSH1" localSheetId="67">#REF!</definedName>
    <definedName name="__HSH2" localSheetId="67">#REF!</definedName>
    <definedName name="__HTB2" localSheetId="67">#REF!</definedName>
    <definedName name="__HTS1" localSheetId="67">#REF!</definedName>
    <definedName name="__key2" localSheetId="67" hidden="1">#REF!</definedName>
    <definedName name="__MS1" localSheetId="67">#REF!</definedName>
    <definedName name="__mu1" localSheetId="67">#REF!</definedName>
    <definedName name="__mu2" localSheetId="67">#REF!</definedName>
    <definedName name="__mu3" localSheetId="67">#REF!</definedName>
    <definedName name="__na7" localSheetId="67">#REF!</definedName>
    <definedName name="__nf1" localSheetId="67">#REF!</definedName>
    <definedName name="__nf2" localSheetId="67">#REF!</definedName>
    <definedName name="__nf3" localSheetId="67">#REF!</definedName>
    <definedName name="__ng30" localSheetId="67">#REF!</definedName>
    <definedName name="__ng35" localSheetId="67">#REF!</definedName>
    <definedName name="__NP1" localSheetId="67">#REF!</definedName>
    <definedName name="__NP2" localSheetId="67">#REF!</definedName>
    <definedName name="__NSH1" localSheetId="67">#REF!</definedName>
    <definedName name="__NSH2" localSheetId="67">#REF!</definedName>
    <definedName name="__pa7" localSheetId="67">#REF!</definedName>
    <definedName name="__pf1" localSheetId="67">#REF!</definedName>
    <definedName name="__pf2" localSheetId="67">#REF!</definedName>
    <definedName name="__pf3" localSheetId="67">#REF!</definedName>
    <definedName name="__pg30" localSheetId="67">#REF!</definedName>
    <definedName name="__pg35" localSheetId="67">#REF!</definedName>
    <definedName name="__ppa7" localSheetId="67">#REF!</definedName>
    <definedName name="__ppf1" localSheetId="67">#REF!</definedName>
    <definedName name="__ppf2" localSheetId="67">#REF!</definedName>
    <definedName name="__ppf3" localSheetId="67">#REF!</definedName>
    <definedName name="__ppg30" localSheetId="67">#REF!</definedName>
    <definedName name="__ppg35" localSheetId="67">#REF!</definedName>
    <definedName name="__QTY10" localSheetId="67">#REF!</definedName>
    <definedName name="__UPR10" localSheetId="67">#REF!</definedName>
    <definedName name="__vrc25" localSheetId="67">#REF!</definedName>
    <definedName name="__YO1" localSheetId="67">#REF!</definedName>
    <definedName name="__총괄표" localSheetId="67" hidden="1">#REF!</definedName>
    <definedName name="_000年.xls" localSheetId="67">#REF!</definedName>
    <definedName name="_001年.xls" localSheetId="67">#REF!</definedName>
    <definedName name="_002年.xls" localSheetId="67">#REF!</definedName>
    <definedName name="_16.025_8.297_18.65__10.5" localSheetId="67">#REF!</definedName>
    <definedName name="_16_3_0Crite" localSheetId="67">#REF!</definedName>
    <definedName name="_17_3_0Criteria" localSheetId="67">#REF!</definedName>
    <definedName name="_18_3__Crite" localSheetId="67">#REF!</definedName>
    <definedName name="_19_3__Criteria" localSheetId="67">#REF!</definedName>
    <definedName name="_1공장" localSheetId="67">#REF!</definedName>
    <definedName name="_20A15_" localSheetId="67">#REF!</definedName>
    <definedName name="_21G_0Extr" localSheetId="67">#REF!</definedName>
    <definedName name="_22G_0Extract" localSheetId="67">#REF!</definedName>
    <definedName name="_23G__Extr" localSheetId="67">#REF!</definedName>
    <definedName name="_24G__Extract" localSheetId="67">#REF!</definedName>
    <definedName name="_2공장" localSheetId="67">#REF!</definedName>
    <definedName name="_3공장" localSheetId="67">#REF!</definedName>
    <definedName name="_58_3" localSheetId="67">#REF!</definedName>
    <definedName name="_61_3_0Crite" localSheetId="67">#REF!</definedName>
    <definedName name="_64_3_0Criteria" localSheetId="67">#REF!</definedName>
    <definedName name="_67_3__Crite" localSheetId="67">#REF!</definedName>
    <definedName name="_70_3__Criteria" localSheetId="67">#REF!</definedName>
    <definedName name="_71A15_" localSheetId="67">#REF!</definedName>
    <definedName name="_74G" localSheetId="67">#REF!</definedName>
    <definedName name="_77G_0Extr" localSheetId="67">#REF!</definedName>
    <definedName name="_80G_0Extract" localSheetId="67">#REF!</definedName>
    <definedName name="_83G__Extr" localSheetId="67">#REF!</definedName>
    <definedName name="_86G__Extract" localSheetId="67">#REF!</definedName>
    <definedName name="_A" localSheetId="67">#REF!</definedName>
    <definedName name="_BMK10" localSheetId="67">#REF!</definedName>
    <definedName name="_cap11" localSheetId="67">#REF!</definedName>
    <definedName name="_Dist_Bin" localSheetId="67" hidden="1">#REF!</definedName>
    <definedName name="_Dist_Values" localSheetId="67" hidden="1">#REF!</definedName>
    <definedName name="_Fill" localSheetId="67" hidden="1">#REF!</definedName>
    <definedName name="_HSH1" localSheetId="67">#REF!</definedName>
    <definedName name="_HSH2" localSheetId="67">#REF!</definedName>
    <definedName name="_HTB2" localSheetId="67">#REF!</definedName>
    <definedName name="_HTS1" localSheetId="67">#REF!</definedName>
    <definedName name="_Key1" localSheetId="67" hidden="1">#REF!</definedName>
    <definedName name="_Key2" localSheetId="67" hidden="1">#REF!</definedName>
    <definedName name="_MS1" localSheetId="67">#REF!</definedName>
    <definedName name="_mu1" localSheetId="67">#REF!</definedName>
    <definedName name="_mu2" localSheetId="67">#REF!</definedName>
    <definedName name="_mu3" localSheetId="67">#REF!</definedName>
    <definedName name="_na7" localSheetId="67">#REF!</definedName>
    <definedName name="_nf1" localSheetId="67">#REF!</definedName>
    <definedName name="_nf2" localSheetId="67">#REF!</definedName>
    <definedName name="_nf3" localSheetId="67">#REF!</definedName>
    <definedName name="_ng30" localSheetId="67">#REF!</definedName>
    <definedName name="_ng35" localSheetId="67">#REF!</definedName>
    <definedName name="_NP1" localSheetId="67">#REF!</definedName>
    <definedName name="_NP2" localSheetId="67">#REF!</definedName>
    <definedName name="_NSH1" localSheetId="67">#REF!</definedName>
    <definedName name="_NSH2" localSheetId="67">#REF!</definedName>
    <definedName name="_pa7" localSheetId="67">#REF!</definedName>
    <definedName name="_pf1" localSheetId="67">#REF!</definedName>
    <definedName name="_pf2" localSheetId="67">#REF!</definedName>
    <definedName name="_pf3" localSheetId="67">#REF!</definedName>
    <definedName name="_pg30" localSheetId="67">#REF!</definedName>
    <definedName name="_pg35" localSheetId="67">#REF!</definedName>
    <definedName name="_ppa7" localSheetId="67">#REF!</definedName>
    <definedName name="_ppf1" localSheetId="67">#REF!</definedName>
    <definedName name="_ppf2" localSheetId="67">#REF!</definedName>
    <definedName name="_ppf3" localSheetId="67">#REF!</definedName>
    <definedName name="_ppg30" localSheetId="67">#REF!</definedName>
    <definedName name="_ppg35" localSheetId="67">#REF!</definedName>
    <definedName name="_QTY10" localSheetId="67">#REF!</definedName>
    <definedName name="_Sort" localSheetId="67" hidden="1">#REF!</definedName>
    <definedName name="_Table1_In1" localSheetId="67" hidden="1">#REF!</definedName>
    <definedName name="_Table1_Out" localSheetId="67" hidden="1">#REF!</definedName>
    <definedName name="_UPR10" localSheetId="67">#REF!</definedName>
    <definedName name="_vrc25" localSheetId="67">#REF!</definedName>
    <definedName name="_YO1" localSheetId="67">#REF!</definedName>
    <definedName name="_총괄표" localSheetId="67" hidden="1">#REF!</definedName>
    <definedName name="A_1" localSheetId="67">#REF!</definedName>
    <definedName name="A_2" localSheetId="67">#REF!</definedName>
    <definedName name="A_3" localSheetId="67">#REF!</definedName>
    <definedName name="A_4" localSheetId="67">#REF!</definedName>
    <definedName name="A_5" localSheetId="67">#REF!</definedName>
    <definedName name="A_6" localSheetId="67">#REF!</definedName>
    <definedName name="A1_" localSheetId="67">#REF!</definedName>
    <definedName name="A15." localSheetId="67">#REF!</definedName>
    <definedName name="A2_" localSheetId="67">#REF!</definedName>
    <definedName name="A3_" localSheetId="67">#REF!</definedName>
    <definedName name="A315yoo1" localSheetId="67">#REF!</definedName>
    <definedName name="A4_" localSheetId="67">#REF!</definedName>
    <definedName name="A5_" localSheetId="67">#REF!</definedName>
    <definedName name="A7_" localSheetId="67">#REF!</definedName>
    <definedName name="A8_" localSheetId="67">#REF!</definedName>
    <definedName name="A9_" localSheetId="67">#REF!</definedName>
    <definedName name="AA" localSheetId="67" hidden="1">#REF!</definedName>
    <definedName name="AMOUNT" localSheetId="67">#REF!</definedName>
    <definedName name="are" localSheetId="67">#REF!</definedName>
    <definedName name="as" localSheetId="67" hidden="1">#REF!</definedName>
    <definedName name="b_1" localSheetId="67">#REF!</definedName>
    <definedName name="B0" localSheetId="67">#REF!</definedName>
    <definedName name="B1_" localSheetId="67">#REF!</definedName>
    <definedName name="B1381." localSheetId="67">#REF!</definedName>
    <definedName name="B1A" localSheetId="67">#REF!</definedName>
    <definedName name="B1WL" localSheetId="67">#REF!</definedName>
    <definedName name="B1WR" localSheetId="67">#REF!</definedName>
    <definedName name="B2A" localSheetId="67">#REF!</definedName>
    <definedName name="B2WL" localSheetId="67">#REF!</definedName>
    <definedName name="B2WR" localSheetId="67">#REF!</definedName>
    <definedName name="B3A" localSheetId="67">#REF!</definedName>
    <definedName name="B4A" localSheetId="67">#REF!</definedName>
    <definedName name="B5A" localSheetId="67">#REF!</definedName>
    <definedName name="B6A" localSheetId="67">#REF!</definedName>
    <definedName name="B7A" localSheetId="67">#REF!</definedName>
    <definedName name="B8A" localSheetId="67">#REF!</definedName>
    <definedName name="BA" localSheetId="67">#REF!</definedName>
    <definedName name="BAE_GWANG_GONG" localSheetId="67">#REF!</definedName>
    <definedName name="BB" localSheetId="67">#REF!</definedName>
    <definedName name="bbb" localSheetId="67">#REF!</definedName>
    <definedName name="BHU" localSheetId="67">#REF!</definedName>
    <definedName name="BI_GAE_GONG" localSheetId="67">#REF!</definedName>
    <definedName name="BIGO" localSheetId="67">#REF!</definedName>
    <definedName name="BJ_GLF" localSheetId="67">#REF!</definedName>
    <definedName name="BJ_LR" localSheetId="67">#REF!</definedName>
    <definedName name="BMO" localSheetId="67">#REF!</definedName>
    <definedName name="BO" localSheetId="67">#REF!</definedName>
    <definedName name="BO_ON_GONG" localSheetId="67">#REF!</definedName>
    <definedName name="BO_TONG_IN_BU" localSheetId="67">#REF!</definedName>
    <definedName name="BSH" localSheetId="67">#REF!</definedName>
    <definedName name="BV" localSheetId="67">#REF!</definedName>
    <definedName name="C_1" localSheetId="67">#REF!</definedName>
    <definedName name="C_2" localSheetId="67">#REF!</definedName>
    <definedName name="C_3" localSheetId="67">#REF!</definedName>
    <definedName name="cap" localSheetId="67">#REF!</definedName>
    <definedName name="CCC" localSheetId="67">#REF!</definedName>
    <definedName name="CHUK_RYANG_SA" localSheetId="67">#REF!</definedName>
    <definedName name="CHUL_GOL_GONG" localSheetId="67">#REF!</definedName>
    <definedName name="CHUL_GONG" localSheetId="67">#REF!</definedName>
    <definedName name="CIVIL" localSheetId="67">#REF!</definedName>
    <definedName name="CKSP" localSheetId="67">#REF!</definedName>
    <definedName name="Client" localSheetId="67">#REF!</definedName>
    <definedName name="CM" localSheetId="67">#REF!</definedName>
    <definedName name="COD" localSheetId="67">#REF!</definedName>
    <definedName name="CODE" localSheetId="67">#REF!</definedName>
    <definedName name="cola" localSheetId="67">#REF!</definedName>
    <definedName name="cola11" localSheetId="67">#REF!</definedName>
    <definedName name="colb" localSheetId="67">#REF!</definedName>
    <definedName name="Conc_A" localSheetId="67">#REF!</definedName>
    <definedName name="Conc_C" localSheetId="67">#REF!</definedName>
    <definedName name="COST" localSheetId="67" hidden="1">#REF!</definedName>
    <definedName name="COSTT" localSheetId="67" hidden="1">#REF!</definedName>
    <definedName name="CPK" localSheetId="67">#REF!</definedName>
    <definedName name="CR" localSheetId="67">#REF!</definedName>
    <definedName name="D0" localSheetId="67">#REF!</definedName>
    <definedName name="D00" localSheetId="67">#REF!</definedName>
    <definedName name="D000" localSheetId="67">#REF!</definedName>
    <definedName name="DAN" localSheetId="67">#REF!</definedName>
    <definedName name="DANGA" localSheetId="67">#REF!,#REF!</definedName>
    <definedName name="danga2" localSheetId="67">#REF!,#REF!</definedName>
    <definedName name="Database" localSheetId="67" hidden="1">#REF!</definedName>
    <definedName name="database2" localSheetId="67">#REF!</definedName>
    <definedName name="date" localSheetId="67">#REF!</definedName>
    <definedName name="Date_Bidding" localSheetId="67">#REF!</definedName>
    <definedName name="DE" localSheetId="67">#REF!</definedName>
    <definedName name="DF" localSheetId="67">#REF!</definedName>
    <definedName name="dl" localSheetId="67">#REF!</definedName>
    <definedName name="DO_JANG_GONG" localSheetId="67">#REF!</definedName>
    <definedName name="DPI" localSheetId="67">#REF!</definedName>
    <definedName name="DPP" localSheetId="67">#REF!</definedName>
    <definedName name="DS" localSheetId="67">#REF!</definedName>
    <definedName name="DSVP" localSheetId="67">#REF!</definedName>
    <definedName name="DUCT_GONG" localSheetId="67">#REF!</definedName>
    <definedName name="E10M" localSheetId="67">#REF!</definedName>
    <definedName name="E10P" localSheetId="67">#REF!</definedName>
    <definedName name="E11M" localSheetId="67">#REF!</definedName>
    <definedName name="E11P" localSheetId="67">#REF!</definedName>
    <definedName name="E12M" localSheetId="67">#REF!</definedName>
    <definedName name="E12P" localSheetId="67">#REF!</definedName>
    <definedName name="E13M" localSheetId="67">#REF!</definedName>
    <definedName name="E13P" localSheetId="67">#REF!</definedName>
    <definedName name="E14M" localSheetId="67">#REF!</definedName>
    <definedName name="E14P" localSheetId="67">#REF!</definedName>
    <definedName name="E15M" localSheetId="67">#REF!</definedName>
    <definedName name="E15P" localSheetId="67">#REF!</definedName>
    <definedName name="E16M" localSheetId="67">#REF!</definedName>
    <definedName name="E16P" localSheetId="67">#REF!</definedName>
    <definedName name="E17M" localSheetId="67">#REF!</definedName>
    <definedName name="E17P" localSheetId="67">#REF!</definedName>
    <definedName name="E18M" localSheetId="67">#REF!</definedName>
    <definedName name="E18P" localSheetId="67">#REF!</definedName>
    <definedName name="E19M" localSheetId="67">#REF!</definedName>
    <definedName name="E19P" localSheetId="67">#REF!</definedName>
    <definedName name="E1E" localSheetId="67">#REF!</definedName>
    <definedName name="E1M" localSheetId="67">#REF!</definedName>
    <definedName name="E1P" localSheetId="67">#REF!</definedName>
    <definedName name="E20M" localSheetId="67">#REF!</definedName>
    <definedName name="E20P" localSheetId="67">#REF!</definedName>
    <definedName name="E21M" localSheetId="67">#REF!</definedName>
    <definedName name="E21P" localSheetId="67">#REF!</definedName>
    <definedName name="E22M" localSheetId="67">#REF!</definedName>
    <definedName name="E22P" localSheetId="67">#REF!</definedName>
    <definedName name="E23M" localSheetId="67">#REF!</definedName>
    <definedName name="E23P" localSheetId="67">#REF!</definedName>
    <definedName name="E24M" localSheetId="67">#REF!</definedName>
    <definedName name="E24P" localSheetId="67">#REF!</definedName>
    <definedName name="E26E" localSheetId="67">#REF!</definedName>
    <definedName name="E26M" localSheetId="67">#REF!</definedName>
    <definedName name="E26P" localSheetId="67">#REF!</definedName>
    <definedName name="E27E" localSheetId="67">#REF!</definedName>
    <definedName name="E27M" localSheetId="67">#REF!</definedName>
    <definedName name="E27P" localSheetId="67">#REF!</definedName>
    <definedName name="E28E" localSheetId="67">#REF!</definedName>
    <definedName name="E28M" localSheetId="67">#REF!</definedName>
    <definedName name="E28P" localSheetId="67">#REF!</definedName>
    <definedName name="E29M" localSheetId="67">#REF!</definedName>
    <definedName name="E29P" localSheetId="67">#REF!</definedName>
    <definedName name="E2E" localSheetId="67">#REF!</definedName>
    <definedName name="E2M" localSheetId="67">#REF!</definedName>
    <definedName name="E2P" localSheetId="67">#REF!</definedName>
    <definedName name="E30M" localSheetId="67">#REF!</definedName>
    <definedName name="E30P" localSheetId="67">#REF!</definedName>
    <definedName name="E35M" localSheetId="67">#REF!</definedName>
    <definedName name="E35P" localSheetId="67">#REF!</definedName>
    <definedName name="E3P" localSheetId="67">#REF!</definedName>
    <definedName name="E43M" localSheetId="67">#REF!</definedName>
    <definedName name="E43P" localSheetId="67">#REF!</definedName>
    <definedName name="E44M" localSheetId="67">#REF!</definedName>
    <definedName name="E44P" localSheetId="67">#REF!</definedName>
    <definedName name="E45M" localSheetId="67">#REF!</definedName>
    <definedName name="E45P" localSheetId="67">#REF!</definedName>
    <definedName name="E46M" localSheetId="67">#REF!</definedName>
    <definedName name="E46P" localSheetId="67">#REF!</definedName>
    <definedName name="E47M" localSheetId="67">#REF!</definedName>
    <definedName name="E47P" localSheetId="67">#REF!</definedName>
    <definedName name="E49M" localSheetId="67">#REF!</definedName>
    <definedName name="E49P" localSheetId="67">#REF!</definedName>
    <definedName name="E4M" localSheetId="67">#REF!</definedName>
    <definedName name="E4P" localSheetId="67">#REF!</definedName>
    <definedName name="E50M" localSheetId="67">#REF!</definedName>
    <definedName name="E50P" localSheetId="67">#REF!</definedName>
    <definedName name="E51E" localSheetId="67">#REF!</definedName>
    <definedName name="E5M" localSheetId="67">#REF!</definedName>
    <definedName name="E5P" localSheetId="67">#REF!</definedName>
    <definedName name="E6M" localSheetId="67">#REF!</definedName>
    <definedName name="E6P" localSheetId="67">#REF!</definedName>
    <definedName name="E7M" localSheetId="67">#REF!</definedName>
    <definedName name="E7P" localSheetId="67">#REF!</definedName>
    <definedName name="E8M" localSheetId="67">#REF!</definedName>
    <definedName name="E8P" localSheetId="67">#REF!</definedName>
    <definedName name="E9M" localSheetId="67">#REF!</definedName>
    <definedName name="E9P" localSheetId="67">#REF!</definedName>
    <definedName name="eee" localSheetId="67" hidden="1">#REF!</definedName>
    <definedName name="Exchange_Rate" localSheetId="67">#REF!</definedName>
    <definedName name="Extract_MI" localSheetId="67">#REF!</definedName>
    <definedName name="fact" localSheetId="67">#REF!</definedName>
    <definedName name="FD" localSheetId="67">#REF!</definedName>
    <definedName name="FEEL" localSheetId="67">#REF!</definedName>
    <definedName name="fjkf" localSheetId="67">#REF!</definedName>
    <definedName name="Form" localSheetId="67">#REF!</definedName>
    <definedName name="fvdsa" localSheetId="67">#REF!</definedName>
    <definedName name="fwk" localSheetId="67">#REF!</definedName>
    <definedName name="GAE_JANG_GONG" localSheetId="67">#REF!</definedName>
    <definedName name="GEMCO" localSheetId="67" hidden="1">#REF!</definedName>
    <definedName name="gfdgdgdf" localSheetId="67">#REF!</definedName>
    <definedName name="gfggfr" localSheetId="67">#REF!</definedName>
    <definedName name="GG" localSheetId="67">#REF!</definedName>
    <definedName name="GGGG" localSheetId="67">#REF!</definedName>
    <definedName name="gh" localSheetId="67">#REF!</definedName>
    <definedName name="GI_GAE_SUL_CHI_GONG" localSheetId="67">#REF!</definedName>
    <definedName name="GJ" localSheetId="67">#REF!</definedName>
    <definedName name="gjj" localSheetId="67">#REF!</definedName>
    <definedName name="GK" localSheetId="67">#REF!</definedName>
    <definedName name="GONGCODE" localSheetId="67">#REF!</definedName>
    <definedName name="grew" localSheetId="67" hidden="1">#REF!</definedName>
    <definedName name="Gtb" localSheetId="67">#REF!</definedName>
    <definedName name="gtbtt" localSheetId="67">#REF!</definedName>
    <definedName name="GUMAK" localSheetId="67">#REF!</definedName>
    <definedName name="Gxl" localSheetId="67">#REF!</definedName>
    <definedName name="gxltt" localSheetId="67">#REF!</definedName>
    <definedName name="GY" localSheetId="67">#REF!</definedName>
    <definedName name="H1L" localSheetId="67">#REF!</definedName>
    <definedName name="H1R" localSheetId="67">#REF!</definedName>
    <definedName name="H1WL" localSheetId="67">#REF!</definedName>
    <definedName name="H1WR" localSheetId="67">#REF!</definedName>
    <definedName name="H2L" localSheetId="67">#REF!</definedName>
    <definedName name="H2R" localSheetId="67">#REF!</definedName>
    <definedName name="H2WL" localSheetId="67">#REF!</definedName>
    <definedName name="H2WR" localSheetId="67">#REF!</definedName>
    <definedName name="H3L" localSheetId="67">#REF!</definedName>
    <definedName name="H3R" localSheetId="67">#REF!</definedName>
    <definedName name="H3WL" localSheetId="67">#REF!</definedName>
    <definedName name="H3WR" localSheetId="67">#REF!</definedName>
    <definedName name="H4L" localSheetId="67">#REF!</definedName>
    <definedName name="H4R" localSheetId="67">#REF!</definedName>
    <definedName name="H5L" localSheetId="67">#REF!</definedName>
    <definedName name="H5R" localSheetId="67">#REF!</definedName>
    <definedName name="H6L" localSheetId="67">#REF!</definedName>
    <definedName name="H6R" localSheetId="67">#REF!</definedName>
    <definedName name="H7L" localSheetId="67">#REF!</definedName>
    <definedName name="H7R" localSheetId="67">#REF!</definedName>
    <definedName name="H9A" localSheetId="67">#REF!</definedName>
    <definedName name="HAF" localSheetId="67">#REF!</definedName>
    <definedName name="han" localSheetId="67" hidden="1">#REF!</definedName>
    <definedName name="hanliangbiao" localSheetId="67">#REF!</definedName>
    <definedName name="hardwar" localSheetId="67" hidden="1">#REF!</definedName>
    <definedName name="HBV" localSheetId="67">#REF!</definedName>
    <definedName name="HCR" localSheetId="67">#REF!</definedName>
    <definedName name="HDSVP" localSheetId="67">#REF!</definedName>
    <definedName name="HHAF" localSheetId="67">#REF!</definedName>
    <definedName name="HHMF" localSheetId="67">#REF!</definedName>
    <definedName name="HL" localSheetId="67">#REF!</definedName>
    <definedName name="HMF" localSheetId="67">#REF!</definedName>
    <definedName name="HMOTOR" localSheetId="67">#REF!</definedName>
    <definedName name="HPUMP" localSheetId="67">#REF!</definedName>
    <definedName name="HR" localSheetId="67">#REF!</definedName>
    <definedName name="HSH" localSheetId="67">#REF!</definedName>
    <definedName name="HSV" localSheetId="67">#REF!</definedName>
    <definedName name="htb" localSheetId="67">#REF!</definedName>
    <definedName name="hts" localSheetId="67">#REF!</definedName>
    <definedName name="HVAFP" localSheetId="67">#REF!</definedName>
    <definedName name="HVMF" localSheetId="67">#REF!</definedName>
    <definedName name="HWEI" localSheetId="67">#REF!</definedName>
    <definedName name="HWL" localSheetId="67">#REF!</definedName>
    <definedName name="HWR" localSheetId="67">#REF!</definedName>
    <definedName name="i" localSheetId="67">#REF!</definedName>
    <definedName name="ID" localSheetId="67">#REF!,#REF!</definedName>
    <definedName name="JA" localSheetId="67">#REF!</definedName>
    <definedName name="JE_GWAN_GONG" localSheetId="67">#REF!</definedName>
    <definedName name="jg" localSheetId="67">#REF!</definedName>
    <definedName name="jhjyg" localSheetId="67">#REF!</definedName>
    <definedName name="JK" localSheetId="67">#REF!</definedName>
    <definedName name="JUNG_GI_UN_JUN" localSheetId="67">#REF!</definedName>
    <definedName name="kim" localSheetId="67">#REF!</definedName>
    <definedName name="KJ" localSheetId="67">#REF!</definedName>
    <definedName name="kjjh" localSheetId="67">#REF!</definedName>
    <definedName name="kk" localSheetId="67" hidden="1">#REF!</definedName>
    <definedName name="LA" localSheetId="67">#REF!</definedName>
    <definedName name="Labor_Cost" localSheetId="67">#REF!</definedName>
    <definedName name="lf" localSheetId="67">#REF!</definedName>
    <definedName name="lll" localSheetId="67">#REF!</definedName>
    <definedName name="lllllll" localSheetId="67">#REF!</definedName>
    <definedName name="LMO" localSheetId="67">#REF!</definedName>
    <definedName name="LPI" localSheetId="67">#REF!</definedName>
    <definedName name="LSH" localSheetId="67">#REF!</definedName>
    <definedName name="Material" localSheetId="67">#REF!</definedName>
    <definedName name="MD" localSheetId="67">#REF!</definedName>
    <definedName name="MOK_DO_GONG" localSheetId="67">#REF!</definedName>
    <definedName name="MOK_GONG" localSheetId="67">#REF!</definedName>
    <definedName name="MONEY" localSheetId="67">#REF!,#REF!</definedName>
    <definedName name="MOTOR" localSheetId="67">#REF!</definedName>
    <definedName name="ms" localSheetId="67">#REF!</definedName>
    <definedName name="msc" localSheetId="67">#REF!</definedName>
    <definedName name="n" localSheetId="67" hidden="1">#REF!</definedName>
    <definedName name="N1S" localSheetId="67">#REF!</definedName>
    <definedName name="N2S" localSheetId="67">#REF!</definedName>
    <definedName name="N3S" localSheetId="67">#REF!</definedName>
    <definedName name="NAME" localSheetId="67">#REF!</definedName>
    <definedName name="NDO" localSheetId="67">#REF!</definedName>
    <definedName name="NK" localSheetId="67">#REF!</definedName>
    <definedName name="NO" localSheetId="67">#REF!</definedName>
    <definedName name="NPI" localSheetId="67">#REF!</definedName>
    <definedName name="ns" localSheetId="67">#REF!</definedName>
    <definedName name="NSH" localSheetId="67">#REF!</definedName>
    <definedName name="NSO" localSheetId="67">#REF!</definedName>
    <definedName name="o" localSheetId="67">#REF!</definedName>
    <definedName name="OOO" localSheetId="67">#REF!</definedName>
    <definedName name="p_all" localSheetId="67">#REF!</definedName>
    <definedName name="Pad_1" localSheetId="67">#REF!</definedName>
    <definedName name="PC_Pile" localSheetId="67">#REF!</definedName>
    <definedName name="Period_Const" localSheetId="67">#REF!</definedName>
    <definedName name="Pile_Driving" localSheetId="67">#REF!</definedName>
    <definedName name="PLANT_BAE_GWAN_GONG" localSheetId="67">#REF!</definedName>
    <definedName name="PLANT_GI_GAE_SUL_CHI_GONG" localSheetId="67">#REF!</definedName>
    <definedName name="PLANT_JE_GWAN_GONG" localSheetId="67">#REF!</definedName>
    <definedName name="PLANT_JUN_GONG" localSheetId="67">#REF!</definedName>
    <definedName name="PLANT_YONG_JUB_GONG" localSheetId="67">#REF!</definedName>
    <definedName name="plast" localSheetId="67">#REF!</definedName>
    <definedName name="PPP" localSheetId="67">#REF!</definedName>
    <definedName name="pps" localSheetId="67">#REF!</definedName>
    <definedName name="PRICE" localSheetId="67">#REF!</definedName>
    <definedName name="PRIN_TITLES" localSheetId="67">#REF!</definedName>
    <definedName name="Print_Area\C" localSheetId="67">#REF!</definedName>
    <definedName name="Print_Area_MI" localSheetId="67">#REF!</definedName>
    <definedName name="PRINT_AREA_MI1" localSheetId="67">#REF!</definedName>
    <definedName name="_xlnm.Print_Titles" localSheetId="67">#REF!</definedName>
    <definedName name="Print_Titles_MI" localSheetId="67">#REF!</definedName>
    <definedName name="PRINT_TITLES_MI1" localSheetId="67">#REF!</definedName>
    <definedName name="ps" localSheetId="67">#REF!</definedName>
    <definedName name="PUMP" localSheetId="67">#REF!</definedName>
    <definedName name="QQQ" localSheetId="67">#REF!</definedName>
    <definedName name="RATE" localSheetId="67">#REF!</definedName>
    <definedName name="Rebar" localSheetId="67">#REF!</definedName>
    <definedName name="Recorder" localSheetId="67" hidden="1">#REF!</definedName>
    <definedName name="RIBET_GONG" localSheetId="67">#REF!</definedName>
    <definedName name="RRR" localSheetId="67">#REF!</definedName>
    <definedName name="s" localSheetId="67">#REF!</definedName>
    <definedName name="sd" localSheetId="67">#REF!</definedName>
    <definedName name="sdg" localSheetId="67" hidden="1">#REF!</definedName>
    <definedName name="sdsss" localSheetId="67">#REF!</definedName>
    <definedName name="SEQCODE" localSheetId="67">#REF!</definedName>
    <definedName name="SFSDFS" localSheetId="67">#REF!</definedName>
    <definedName name="SK" localSheetId="67">#REF!</definedName>
    <definedName name="SKE" localSheetId="67">#REF!</definedName>
    <definedName name="Slab_Connect" localSheetId="67">#REF!</definedName>
    <definedName name="sort" localSheetId="67">#REF!</definedName>
    <definedName name="sort2" localSheetId="67">#REF!</definedName>
    <definedName name="SP" localSheetId="67">#REF!</definedName>
    <definedName name="SPEC" localSheetId="67">#REF!</definedName>
    <definedName name="Story_Total" localSheetId="67">#REF!</definedName>
    <definedName name="Struct_Type" localSheetId="67">#REF!</definedName>
    <definedName name="SUMMARY" localSheetId="67" hidden="1">#REF!</definedName>
    <definedName name="SUMMARYT" localSheetId="67" hidden="1">#REF!</definedName>
    <definedName name="SV" localSheetId="67">#REF!</definedName>
    <definedName name="SWL" localSheetId="67">#REF!</definedName>
    <definedName name="SWR" localSheetId="67">#REF!</definedName>
    <definedName name="T10M" localSheetId="67">#REF!</definedName>
    <definedName name="T10P" localSheetId="67">#REF!</definedName>
    <definedName name="T11M" localSheetId="67">#REF!</definedName>
    <definedName name="T11P" localSheetId="67">#REF!</definedName>
    <definedName name="T12M" localSheetId="67">#REF!</definedName>
    <definedName name="T12P" localSheetId="67">#REF!</definedName>
    <definedName name="T13M" localSheetId="67">#REF!</definedName>
    <definedName name="T13P" localSheetId="67">#REF!</definedName>
    <definedName name="T14M" localSheetId="67">#REF!</definedName>
    <definedName name="T14P" localSheetId="67">#REF!</definedName>
    <definedName name="T15M" localSheetId="67">#REF!</definedName>
    <definedName name="T15P" localSheetId="67">#REF!</definedName>
    <definedName name="T16M" localSheetId="67">#REF!</definedName>
    <definedName name="T16P" localSheetId="67">#REF!</definedName>
    <definedName name="T17M" localSheetId="67">#REF!</definedName>
    <definedName name="T17P" localSheetId="67">#REF!</definedName>
    <definedName name="T18M" localSheetId="67">#REF!</definedName>
    <definedName name="T18P" localSheetId="67">#REF!</definedName>
    <definedName name="T19M" localSheetId="67">#REF!</definedName>
    <definedName name="T19P" localSheetId="67">#REF!</definedName>
    <definedName name="T1E" localSheetId="67">#REF!</definedName>
    <definedName name="T1M" localSheetId="67">#REF!</definedName>
    <definedName name="T1P" localSheetId="67">#REF!</definedName>
    <definedName name="T1S" localSheetId="67">#REF!</definedName>
    <definedName name="T20M" localSheetId="67">#REF!</definedName>
    <definedName name="T20P" localSheetId="67">#REF!</definedName>
    <definedName name="T21M" localSheetId="67">#REF!</definedName>
    <definedName name="T21P" localSheetId="67">#REF!</definedName>
    <definedName name="T22E" localSheetId="67">#REF!</definedName>
    <definedName name="T23M" localSheetId="67">#REF!</definedName>
    <definedName name="T23P" localSheetId="67">#REF!</definedName>
    <definedName name="T24M" localSheetId="67">#REF!</definedName>
    <definedName name="T24P" localSheetId="67">#REF!</definedName>
    <definedName name="T2E" localSheetId="67">#REF!</definedName>
    <definedName name="T2M" localSheetId="67">#REF!</definedName>
    <definedName name="T2P" localSheetId="67">#REF!</definedName>
    <definedName name="T2S" localSheetId="67">#REF!</definedName>
    <definedName name="T3P" localSheetId="67">#REF!</definedName>
    <definedName name="T3S" localSheetId="67">#REF!</definedName>
    <definedName name="T4M" localSheetId="67">#REF!</definedName>
    <definedName name="T4P" localSheetId="67">#REF!</definedName>
    <definedName name="T5M" localSheetId="67">#REF!</definedName>
    <definedName name="T5P" localSheetId="67">#REF!</definedName>
    <definedName name="T6M" localSheetId="67">#REF!</definedName>
    <definedName name="T6P" localSheetId="67">#REF!</definedName>
    <definedName name="T7M" localSheetId="67">#REF!</definedName>
    <definedName name="T7P" localSheetId="67">#REF!</definedName>
    <definedName name="T8M" localSheetId="67">#REF!</definedName>
    <definedName name="T8P" localSheetId="67">#REF!</definedName>
    <definedName name="T9M" localSheetId="67">#REF!</definedName>
    <definedName name="T9P" localSheetId="67">#REF!</definedName>
    <definedName name="TITLE" localSheetId="67">#REF!</definedName>
    <definedName name="TK_BYUL_IN_BU" localSheetId="67">#REF!</definedName>
    <definedName name="TMO" localSheetId="67">#REF!</definedName>
    <definedName name="Total_Floor_Area" localSheetId="67">#REF!</definedName>
    <definedName name="tr" localSheetId="67" hidden="1">#REF!</definedName>
    <definedName name="TT" localSheetId="67">#REF!</definedName>
    <definedName name="TTT" localSheetId="67">#REF!</definedName>
    <definedName name="tuchal" localSheetId="67">#REF!</definedName>
    <definedName name="TW" localSheetId="67">#REF!</definedName>
    <definedName name="TWL" localSheetId="67">#REF!</definedName>
    <definedName name="TWR" localSheetId="67">#REF!</definedName>
    <definedName name="TYPE" localSheetId="67">#REF!</definedName>
    <definedName name="TYPEEA" localSheetId="67">#REF!</definedName>
    <definedName name="UNIT" localSheetId="67">#REF!</definedName>
    <definedName name="VAFP" localSheetId="67">#REF!</definedName>
    <definedName name="VBV" localSheetId="67">#REF!</definedName>
    <definedName name="VCR" localSheetId="67">#REF!</definedName>
    <definedName name="VDSVP" localSheetId="67">#REF!</definedName>
    <definedName name="VHAF" localSheetId="67">#REF!</definedName>
    <definedName name="VHMF" localSheetId="67">#REF!</definedName>
    <definedName name="VMF" localSheetId="67">#REF!</definedName>
    <definedName name="VMOTOR" localSheetId="67">#REF!</definedName>
    <definedName name="VPUMP" localSheetId="67">#REF!</definedName>
    <definedName name="VSV" localSheetId="67">#REF!</definedName>
    <definedName name="VVAFP" localSheetId="67">#REF!</definedName>
    <definedName name="VVMF" localSheetId="67">#REF!</definedName>
    <definedName name="VVV" localSheetId="67">#REF!</definedName>
    <definedName name="VWEI" localSheetId="67">#REF!</definedName>
    <definedName name="w" localSheetId="67">#REF!</definedName>
    <definedName name="WEI" localSheetId="67">#REF!</definedName>
    <definedName name="Work_Description" localSheetId="67">#REF!</definedName>
    <definedName name="WSO" localSheetId="67">#REF!</definedName>
    <definedName name="WW" localSheetId="67">#REF!</definedName>
    <definedName name="X9701D_일위대가_List" localSheetId="67">#REF!</definedName>
    <definedName name="XA" localSheetId="67">#REF!</definedName>
    <definedName name="XS" localSheetId="67">#REF!</definedName>
    <definedName name="xx" localSheetId="67" hidden="1">#REF!</definedName>
    <definedName name="xxx" localSheetId="67" hidden="1">#REF!</definedName>
    <definedName name="XZ" localSheetId="67">#REF!</definedName>
    <definedName name="YONG_JUB_GONG" localSheetId="67">#REF!</definedName>
    <definedName name="YOO" localSheetId="67">#REF!</definedName>
    <definedName name="yoo10" localSheetId="67">#REF!</definedName>
    <definedName name="yoo2" localSheetId="67">#REF!</definedName>
    <definedName name="yoo3" localSheetId="67">#REF!</definedName>
    <definedName name="yoo4" localSheetId="67">#REF!</definedName>
    <definedName name="YOO5" localSheetId="67">#REF!</definedName>
    <definedName name="YOO6" localSheetId="67">#REF!</definedName>
    <definedName name="YOO7" localSheetId="67">#REF!</definedName>
    <definedName name="yoo8" localSheetId="67">#REF!</definedName>
    <definedName name="YOO9" localSheetId="67">#REF!</definedName>
    <definedName name="YOON" localSheetId="67">#REF!</definedName>
    <definedName name="YOON2" localSheetId="67">#REF!</definedName>
    <definedName name="YOON3" localSheetId="67">#REF!</definedName>
    <definedName name="YOON4" localSheetId="67">#REF!</definedName>
    <definedName name="Z" localSheetId="67">#REF!</definedName>
    <definedName name="Z_0E9FE9F8_6DD2_48FC_9AB4_8E7C3E14C436_.wvu.PrintArea" localSheetId="67" hidden="1">#REF!</definedName>
    <definedName name="Z_0E9FE9F8_6DD2_48FC_9AB4_8E7C3E14C436_.wvu.PrintTitles" localSheetId="67" hidden="1">#REF!</definedName>
    <definedName name="Z6_" localSheetId="67">#REF!</definedName>
    <definedName name="ㄱㅈㅎ" localSheetId="67" hidden="1">#REF!</definedName>
    <definedName name="가실행" localSheetId="67">#REF!</definedName>
    <definedName name="간접노무비" localSheetId="67">#REF!</definedName>
    <definedName name="간접노무비요율" localSheetId="67">#REF!</definedName>
    <definedName name="간접노무비표" localSheetId="67">#REF!</definedName>
    <definedName name="갈빌1호" localSheetId="67">#REF!</definedName>
    <definedName name="갈빌2호" localSheetId="67">#REF!</definedName>
    <definedName name="갈빌3호" localSheetId="67">#REF!</definedName>
    <definedName name="개산분" localSheetId="67">#REF!</definedName>
    <definedName name="견" localSheetId="67">#REF!,#REF!</definedName>
    <definedName name="견적품의" localSheetId="67">#REF!</definedName>
    <definedName name="경비" localSheetId="67">#REF!</definedName>
    <definedName name="경비1" localSheetId="67" hidden="1">#REF!</definedName>
    <definedName name="경비합" localSheetId="67">#REF!</definedName>
    <definedName name="경상비" localSheetId="67">#REF!</definedName>
    <definedName name="공구" localSheetId="67">#REF!</definedName>
    <definedName name="공구손료" localSheetId="67">#REF!</definedName>
    <definedName name="공급가액" localSheetId="67">#REF!</definedName>
    <definedName name="공사명" localSheetId="67">#REF!</definedName>
    <definedName name="공사비" localSheetId="67">#REF!</definedName>
    <definedName name="공사원가" localSheetId="67">#REF!</definedName>
    <definedName name="공종" localSheetId="67">#REF!</definedName>
    <definedName name="공종갯수" localSheetId="67">#REF!</definedName>
    <definedName name="관급" localSheetId="67">#REF!,#REF!,#REF!</definedName>
    <definedName name="관급액" localSheetId="67">#REF!</definedName>
    <definedName name="관급자재대" localSheetId="67">#REF!</definedName>
    <definedName name="관급자재비" localSheetId="67">#REF!</definedName>
    <definedName name="관로연장거리" localSheetId="67">#REF!</definedName>
    <definedName name="관정지반고" localSheetId="67">#REF!</definedName>
    <definedName name="구산갑지" localSheetId="67" hidden="1">#REF!</definedName>
    <definedName name="군산" localSheetId="67">#REF!</definedName>
    <definedName name="군유1" localSheetId="67">#REF!</definedName>
    <definedName name="군유2" localSheetId="67">#REF!</definedName>
    <definedName name="군유3" localSheetId="67">#REF!</definedName>
    <definedName name="군유4" localSheetId="67">#REF!</definedName>
    <definedName name="군유5" localSheetId="67">#REF!</definedName>
    <definedName name="군유6" localSheetId="67">#REF!</definedName>
    <definedName name="군유7" localSheetId="67">#REF!</definedName>
    <definedName name="규격수" localSheetId="67">#REF!</definedName>
    <definedName name="기준" localSheetId="67">#REF!</definedName>
    <definedName name="기초데이타" localSheetId="67">#REF!</definedName>
    <definedName name="기초액" localSheetId="67">#REF!</definedName>
    <definedName name="기타경비" localSheetId="67">#REF!</definedName>
    <definedName name="기타경비요율" localSheetId="67">#REF!</definedName>
    <definedName name="기타경비표" localSheetId="67">#REF!</definedName>
    <definedName name="地" localSheetId="67">#REF!</definedName>
    <definedName name="附加赛" localSheetId="67">#REF!</definedName>
    <definedName name="概算表" localSheetId="67">#REF!</definedName>
    <definedName name="管理费" localSheetId="67">#REF!</definedName>
    <definedName name="ㄴ" localSheetId="67">#REF!</definedName>
    <definedName name="ㄴㄱㄹ" localSheetId="67" hidden="1">#REF!</definedName>
    <definedName name="ㄴㄴ" localSheetId="67">#REF!</definedName>
    <definedName name="ㄴㄴㄴ" localSheetId="67">#REF!</definedName>
    <definedName name="ㄴㄴㄴㄴ" localSheetId="67">#REF!</definedName>
    <definedName name="ㄴㄴㄴㄴㄴ" localSheetId="67">#REF!</definedName>
    <definedName name="ㄴㅁ" localSheetId="67" hidden="1">#REF!</definedName>
    <definedName name="나." localSheetId="67">#REF!</definedName>
    <definedName name="나야" localSheetId="67">#REF!</definedName>
    <definedName name="남산1호" localSheetId="67">#REF!</definedName>
    <definedName name="남산2호" localSheetId="67">#REF!</definedName>
    <definedName name="내고" localSheetId="67">#REF!</definedName>
    <definedName name="내역서" localSheetId="67">#REF!</definedName>
    <definedName name="哈哈" localSheetId="67">#REF!</definedName>
    <definedName name="好" localSheetId="67">#REF!</definedName>
    <definedName name="呵呵" localSheetId="67">#REF!</definedName>
    <definedName name="노곡1호" localSheetId="67">#REF!</definedName>
    <definedName name="노곡2호" localSheetId="67">#REF!</definedName>
    <definedName name="노곡3호" localSheetId="67">#REF!</definedName>
    <definedName name="노곡4호" localSheetId="67">#REF!</definedName>
    <definedName name="노무비" localSheetId="67">#REF!</definedName>
    <definedName name="노무비합" localSheetId="67">#REF!</definedName>
    <definedName name="노부비" localSheetId="67">#REF!</definedName>
    <definedName name="노임" localSheetId="67">#REF!</definedName>
    <definedName name="농원1호" localSheetId="67">#REF!</definedName>
    <definedName name="농원2호" localSheetId="67">#REF!</definedName>
    <definedName name="다." localSheetId="67">#REF!</definedName>
    <definedName name="단가" localSheetId="67">#REF!</definedName>
    <definedName name="단가2" localSheetId="67">#REF!,#REF!</definedName>
    <definedName name="단가비교표" localSheetId="67">#REF!,#REF!</definedName>
    <definedName name="단가산출" localSheetId="67">#REF!</definedName>
    <definedName name="단가적용표" localSheetId="67">#REF!</definedName>
    <definedName name="대가" localSheetId="67">#REF!,#REF!</definedName>
    <definedName name="대구" localSheetId="67">#REF!</definedName>
    <definedName name="덕산1호" localSheetId="67">#REF!</definedName>
    <definedName name="덕산2호" localSheetId="67">#REF!</definedName>
    <definedName name="덕산3호" localSheetId="67">#REF!</definedName>
    <definedName name="덕산4호" localSheetId="67">#REF!</definedName>
    <definedName name="덕전1호" localSheetId="67">#REF!</definedName>
    <definedName name="덕전2호" localSheetId="67">#REF!</definedName>
    <definedName name="덕전3호" localSheetId="67">#REF!</definedName>
    <definedName name="덕지1호" localSheetId="67">#REF!</definedName>
    <definedName name="덕천1호" localSheetId="67">#REF!</definedName>
    <definedName name="덕천2호" localSheetId="67">#REF!</definedName>
    <definedName name="덕천3호" localSheetId="67">#REF!</definedName>
    <definedName name="덕천4호" localSheetId="67">#REF!</definedName>
    <definedName name="利润" localSheetId="67">#REF!</definedName>
    <definedName name="도공100미" localSheetId="67">#REF!</definedName>
    <definedName name="도공100억" localSheetId="67">#REF!</definedName>
    <definedName name="도급공사" localSheetId="67">#REF!</definedName>
    <definedName name="도급공사비" localSheetId="67">#REF!</definedName>
    <definedName name="도급예산액" localSheetId="67">#REF!</definedName>
    <definedName name="도급예상액" localSheetId="67">#REF!</definedName>
    <definedName name="도장면적" localSheetId="67">#REF!</definedName>
    <definedName name="도장면적가공" localSheetId="67">#REF!</definedName>
    <definedName name="도장면적가공1" localSheetId="67">#REF!</definedName>
    <definedName name="동두천" localSheetId="67">#REF!</definedName>
    <definedName name="두기1" localSheetId="67">#REF!</definedName>
    <definedName name="두기1호" localSheetId="67">#REF!</definedName>
    <definedName name="두기2" localSheetId="67">#REF!</definedName>
    <definedName name="두기2호" localSheetId="67">#REF!</definedName>
    <definedName name="두기3" localSheetId="67">#REF!</definedName>
    <definedName name="두기3호" localSheetId="67">#REF!</definedName>
    <definedName name="你好" localSheetId="67">#REF!</definedName>
    <definedName name="飘窗" localSheetId="67">#REF!</definedName>
    <definedName name="ㄹ" localSheetId="67">#REF!</definedName>
    <definedName name="ㄹㄹ" localSheetId="67">#REF!</definedName>
    <definedName name="ㄹㄹㄹ" localSheetId="67">#REF!</definedName>
    <definedName name="ㄹㄹㄹㄹ" localSheetId="67">#REF!</definedName>
    <definedName name="ㄹㄹㄹㄹㄹ" localSheetId="67">#REF!</definedName>
    <definedName name="ㄹㄹㄹㄹㄹㄹ" localSheetId="67">#REF!</definedName>
    <definedName name="ㄹㄹㄹㄹㄹㄹㄹ" localSheetId="67">#REF!</definedName>
    <definedName name="ㄹㄹㄹㄹㄹㄹㄹㄹㄹㄹㄹ" localSheetId="67">#REF!</definedName>
    <definedName name="ㄹㄹㄹㄹㄹㄹㄹㄹㄹㄹㄹㄹㄹㄹㄹ" localSheetId="67">#REF!</definedName>
    <definedName name="ㄹ호" localSheetId="67" hidden="1">#REF!</definedName>
    <definedName name="设计费" localSheetId="67">#REF!</definedName>
    <definedName name="税收" localSheetId="67">#REF!</definedName>
    <definedName name="ㅁㄴ" localSheetId="67" hidden="1">#REF!</definedName>
    <definedName name="ㅁㅁㅁ" localSheetId="67">#REF!</definedName>
    <definedName name="ㅁㅁㅁㅁㅁㅁ" localSheetId="67" hidden="1">#REF!</definedName>
    <definedName name="ㅁㅇ" localSheetId="67">#REF!</definedName>
    <definedName name="外委加工.dbf" localSheetId="67">#REF!</definedName>
    <definedName name="멘트" localSheetId="67">#REF!</definedName>
    <definedName name="모래" localSheetId="67">#REF!</definedName>
    <definedName name="모래1" localSheetId="67">#REF!</definedName>
    <definedName name="무농1호" localSheetId="67">#REF!</definedName>
    <definedName name="무농2호" localSheetId="67">#REF!</definedName>
    <definedName name="박경희" localSheetId="67">#REF!</definedName>
    <definedName name="번들1호" localSheetId="67">#REF!</definedName>
    <definedName name="번들2호" localSheetId="67">#REF!</definedName>
    <definedName name="번들3호" localSheetId="67">#REF!</definedName>
    <definedName name="부가가치세" localSheetId="67">#REF!</definedName>
    <definedName name="부가가치세요율" localSheetId="67">#REF!</definedName>
    <definedName name="부가가치표" localSheetId="67">#REF!</definedName>
    <definedName name="부대" localSheetId="67">#REF!</definedName>
    <definedName name="부대내역비교" localSheetId="67">#REF!</definedName>
    <definedName name="부대사항" localSheetId="67">#REF!</definedName>
    <definedName name="분석" localSheetId="67">#REF!</definedName>
    <definedName name="비계" localSheetId="67">#REF!</definedName>
    <definedName name="비교표2" localSheetId="67" hidden="1">#REF!</definedName>
    <definedName name="비목1" localSheetId="67">#REF!</definedName>
    <definedName name="비목2" localSheetId="67">#REF!</definedName>
    <definedName name="비목3" localSheetId="67">#REF!</definedName>
    <definedName name="비목4" localSheetId="67">#REF!</definedName>
    <definedName name="ㅅㅅ" localSheetId="67">#REF!</definedName>
    <definedName name="사" localSheetId="67" hidden="1">#REF!</definedName>
    <definedName name="산재보험료" localSheetId="67">#REF!</definedName>
    <definedName name="산재보험료요율" localSheetId="67">#REF!</definedName>
    <definedName name="산재보험료표" localSheetId="67">#REF!</definedName>
    <definedName name="산출" localSheetId="67">#REF!</definedName>
    <definedName name="산출경비" localSheetId="67">#REF!</definedName>
    <definedName name="삼" localSheetId="67">#REF!</definedName>
    <definedName name="상림1호" localSheetId="67">#REF!</definedName>
    <definedName name="상림2호" localSheetId="67">#REF!</definedName>
    <definedName name="상림3호" localSheetId="67">#REF!</definedName>
    <definedName name="생사1호" localSheetId="67">#REF!</definedName>
    <definedName name="생사2호" localSheetId="67">#REF!</definedName>
    <definedName name="생사기존" localSheetId="67">#REF!</definedName>
    <definedName name="서울" localSheetId="67">#REF!</definedName>
    <definedName name="선량1호" localSheetId="67">#REF!</definedName>
    <definedName name="선량2호" localSheetId="67">#REF!</definedName>
    <definedName name="선량3호" localSheetId="67">#REF!</definedName>
    <definedName name="선량4호" localSheetId="67">#REF!</definedName>
    <definedName name="선량5호" localSheetId="67">#REF!</definedName>
    <definedName name="설계사" localSheetId="67">#REF!</definedName>
    <definedName name="설계삼" localSheetId="67">#REF!</definedName>
    <definedName name="설계오" localSheetId="67">#REF!</definedName>
    <definedName name="설계육" localSheetId="67">#REF!</definedName>
    <definedName name="설계이" localSheetId="67">#REF!</definedName>
    <definedName name="성산1호" localSheetId="67">#REF!</definedName>
    <definedName name="성산2호" localSheetId="67">#REF!</definedName>
    <definedName name="성산3호" localSheetId="67">#REF!</definedName>
    <definedName name="성산4호" localSheetId="67">#REF!</definedName>
    <definedName name="성산5호" localSheetId="67">#REF!</definedName>
    <definedName name="송수관로구경" localSheetId="67">#REF!</definedName>
    <definedName name="송천1" localSheetId="67">#REF!</definedName>
    <definedName name="송천2" localSheetId="67">#REF!</definedName>
    <definedName name="수중모타1" localSheetId="67">#REF!</definedName>
    <definedName name="수중모타10" localSheetId="67">#REF!</definedName>
    <definedName name="수중모타15" localSheetId="67">#REF!</definedName>
    <definedName name="수중모타2" localSheetId="67">#REF!</definedName>
    <definedName name="수중모타20" localSheetId="67">#REF!</definedName>
    <definedName name="수중모타25" localSheetId="67">#REF!</definedName>
    <definedName name="수중모타3" localSheetId="67">#REF!</definedName>
    <definedName name="수중모타30" localSheetId="67">#REF!</definedName>
    <definedName name="수중모타5" localSheetId="67">#REF!</definedName>
    <definedName name="수중모타7.5" localSheetId="67">#REF!</definedName>
    <definedName name="수중모터펌프단가" localSheetId="67">#REF!</definedName>
    <definedName name="수중케이블단가" localSheetId="67">#REF!</definedName>
    <definedName name="수행능력" localSheetId="67">#REF!</definedName>
    <definedName name="순공사비" localSheetId="67">#REF!</definedName>
    <definedName name="순공사원가" localSheetId="67">#REF!</definedName>
    <definedName name="시" localSheetId="67">#REF!</definedName>
    <definedName name="신성1" localSheetId="67">#REF!</definedName>
    <definedName name="신성2" localSheetId="67">#REF!</definedName>
    <definedName name="신성3" localSheetId="67">#REF!</definedName>
    <definedName name="신성4" localSheetId="67">#REF!</definedName>
    <definedName name="신성5" localSheetId="67">#REF!</definedName>
    <definedName name="신성6" localSheetId="67">#REF!</definedName>
    <definedName name="신성7" localSheetId="67">#REF!</definedName>
    <definedName name="신흥1호" localSheetId="67">#REF!</definedName>
    <definedName name="신흥2호" localSheetId="67">#REF!</definedName>
    <definedName name="실경상" localSheetId="67">#REF!</definedName>
    <definedName name="실행" localSheetId="67">#REF!</definedName>
    <definedName name="실행검토" localSheetId="67" hidden="1">#REF!</definedName>
    <definedName name="실행예상액" localSheetId="67" hidden="1">#REF!</definedName>
    <definedName name="실행집계" localSheetId="67">#REF!</definedName>
    <definedName name="ㅇㄹ" localSheetId="67" hidden="1">#REF!</definedName>
    <definedName name="ㅇㅇ" localSheetId="67">#REF!</definedName>
    <definedName name="ㅇㅇㅇ" localSheetId="67">#REF!</definedName>
    <definedName name="아연도강관단가" localSheetId="67">#REF!</definedName>
    <definedName name="아연도배관단가" localSheetId="67">#REF!</definedName>
    <definedName name="아연도배관자재" localSheetId="67">#REF!</definedName>
    <definedName name="안방1호" localSheetId="67">#REF!</definedName>
    <definedName name="안방2호" localSheetId="67">#REF!</definedName>
    <definedName name="안전관리비" localSheetId="67">#REF!</definedName>
    <definedName name="안전관리비요율" localSheetId="67">#REF!</definedName>
    <definedName name="안전관리비표" localSheetId="67">#REF!</definedName>
    <definedName name="안정수위" localSheetId="67">#REF!</definedName>
    <definedName name="앞들1호" localSheetId="67">#REF!</definedName>
    <definedName name="앞들2호" localSheetId="67">#REF!</definedName>
    <definedName name="양수량" localSheetId="67">#REF!</definedName>
    <definedName name="양식" localSheetId="67">#REF!</definedName>
    <definedName name="업체" localSheetId="67" hidden="1">#REF!</definedName>
    <definedName name="오산" localSheetId="67">#REF!</definedName>
    <definedName name="오주1호" localSheetId="67">#REF!</definedName>
    <definedName name="오주2호" localSheetId="67">#REF!</definedName>
    <definedName name="오주3호" localSheetId="67">#REF!</definedName>
    <definedName name="오주4호" localSheetId="67">#REF!</definedName>
    <definedName name="왕암내역" localSheetId="67">#REF!</definedName>
    <definedName name="요동1호" localSheetId="67">#REF!</definedName>
    <definedName name="요동2호" localSheetId="67">#REF!</definedName>
    <definedName name="용접" localSheetId="67">#REF!</definedName>
    <definedName name="우산" localSheetId="67">#REF!</definedName>
    <definedName name="운반중량산출2" localSheetId="67">#REF!</definedName>
    <definedName name="운암" localSheetId="67">#REF!</definedName>
    <definedName name="운호1호" localSheetId="67">#REF!</definedName>
    <definedName name="운호2호" localSheetId="67">#REF!</definedName>
    <definedName name="운호3호" localSheetId="67">#REF!</definedName>
    <definedName name="울산프랜지" localSheetId="67">#REF!</definedName>
    <definedName name="원가계산명" localSheetId="67">#REF!</definedName>
    <definedName name="원운1호" localSheetId="67">#REF!</definedName>
    <definedName name="원운2호" localSheetId="67">#REF!</definedName>
    <definedName name="육" localSheetId="67">#REF!</definedName>
    <definedName name="육리1호" localSheetId="67">#REF!</definedName>
    <definedName name="육리2호" localSheetId="67">#REF!</definedName>
    <definedName name="은산1호" localSheetId="67">#REF!</definedName>
    <definedName name="은산2호" localSheetId="67">#REF!</definedName>
    <definedName name="은산3호" localSheetId="67">#REF!</definedName>
    <definedName name="은산4호" localSheetId="67">#REF!</definedName>
    <definedName name="의무비" localSheetId="67">#REF!</definedName>
    <definedName name="의정부" localSheetId="67">#REF!</definedName>
    <definedName name="이" localSheetId="67">#REF!</definedName>
    <definedName name="이윤" localSheetId="67">#REF!</definedName>
    <definedName name="이윤요율" localSheetId="67">#REF!</definedName>
    <definedName name="이윤표" localSheetId="67">#REF!</definedName>
    <definedName name="이희선" localSheetId="67">#REF!,#REF!</definedName>
    <definedName name="인공" localSheetId="67">#REF!</definedName>
    <definedName name="인입공사비" localSheetId="67">#REF!</definedName>
    <definedName name="일반관리비" localSheetId="67">#REF!</definedName>
    <definedName name="일반관리비요율" localSheetId="67">#REF!</definedName>
    <definedName name="일반관리비표" localSheetId="67">#REF!</definedName>
    <definedName name="일위" localSheetId="67">#REF!,#REF!</definedName>
    <definedName name="일위대가" localSheetId="67">#REF!</definedName>
    <definedName name="일위목록" localSheetId="67">#REF!</definedName>
    <definedName name="입력란" localSheetId="67">#REF!</definedName>
    <definedName name="입력전체" localSheetId="67">#REF!</definedName>
    <definedName name="입안1호" localSheetId="67">#REF!</definedName>
    <definedName name="입안2호" localSheetId="67">#REF!</definedName>
    <definedName name="입안3호" localSheetId="67">#REF!</definedName>
    <definedName name="입안4호" localSheetId="67">#REF!</definedName>
    <definedName name="입안기존2" localSheetId="67">#REF!</definedName>
    <definedName name="자연수위" localSheetId="67">#REF!</definedName>
    <definedName name="자재" localSheetId="67">#REF!</definedName>
    <definedName name="잡자재비" localSheetId="67">#REF!</definedName>
    <definedName name="장산1" localSheetId="67">#REF!</definedName>
    <definedName name="장산2" localSheetId="67">#REF!</definedName>
    <definedName name="장산3" localSheetId="67">#REF!</definedName>
    <definedName name="장춘" localSheetId="67">#REF!</definedName>
    <definedName name="재료비" localSheetId="67">#REF!</definedName>
    <definedName name="재료비요율" localSheetId="67">#REF!</definedName>
    <definedName name="재료집계3" localSheetId="67">#REF!</definedName>
    <definedName name="저격2" localSheetId="67">#REF!</definedName>
    <definedName name="저수조만수위" localSheetId="67">#REF!</definedName>
    <definedName name="전동기용량" localSheetId="67">#REF!</definedName>
    <definedName name="전선관부속품비" localSheetId="67">#REF!</definedName>
    <definedName name="전장su" localSheetId="67">#REF!</definedName>
    <definedName name="정열범위" localSheetId="67">#REF!</definedName>
    <definedName name="조달예가" localSheetId="67">#REF!</definedName>
    <definedName name="중량" localSheetId="67">#REF!</definedName>
    <definedName name="중량표" localSheetId="67">#REF!</definedName>
    <definedName name="지동" localSheetId="67">#REF!</definedName>
    <definedName name="지질" localSheetId="67">#REF!</definedName>
    <definedName name="지질2" localSheetId="67">#REF!</definedName>
    <definedName name="직접경비" localSheetId="67">#REF!</definedName>
    <definedName name="직접노무비" localSheetId="67">#REF!</definedName>
    <definedName name="직접노무비요율" localSheetId="67">#REF!</definedName>
    <definedName name="직접비" localSheetId="67">#REF!</definedName>
    <definedName name="직접재료비" localSheetId="67">#REF!</definedName>
    <definedName name="직접재료비합" localSheetId="67">#REF!</definedName>
    <definedName name="직종" localSheetId="67">#REF!</definedName>
    <definedName name="직종명" localSheetId="67">#REF!</definedName>
    <definedName name="진석" localSheetId="67">#REF!,#REF!</definedName>
    <definedName name="ㅊ3" localSheetId="67">#REF!</definedName>
    <definedName name="차체2" localSheetId="67">#REF!</definedName>
    <definedName name="착정심도" localSheetId="67">#REF!</definedName>
    <definedName name="철골공" localSheetId="67">#REF!</definedName>
    <definedName name="철목1호" localSheetId="67">#REF!</definedName>
    <definedName name="철목2호" localSheetId="67">#REF!</definedName>
    <definedName name="철목3호" localSheetId="67">#REF!</definedName>
    <definedName name="철목4호" localSheetId="67">#REF!</definedName>
    <definedName name="철콘" localSheetId="67">#REF!</definedName>
    <definedName name="철콘견적" localSheetId="67">#REF!</definedName>
    <definedName name="철콘번호" localSheetId="67">#REF!</definedName>
    <definedName name="청림1호" localSheetId="67">#REF!</definedName>
    <definedName name="청림2호" localSheetId="67">#REF!</definedName>
    <definedName name="청림3호" localSheetId="67">#REF!</definedName>
    <definedName name="총공사비" localSheetId="67">#REF!</definedName>
    <definedName name="총괄" localSheetId="67">#REF!</definedName>
    <definedName name="총괄표0" localSheetId="67" hidden="1">#REF!</definedName>
    <definedName name="총원가" localSheetId="67">#REF!</definedName>
    <definedName name="칠" localSheetId="67">#REF!</definedName>
    <definedName name="ㅌㅌㅌㅌㅌㅌㅌ" localSheetId="67">#REF!</definedName>
    <definedName name="토" localSheetId="67" hidden="1">#REF!</definedName>
    <definedName name="팔" localSheetId="67" hidden="1">#REF!</definedName>
    <definedName name="펌프구경" localSheetId="67">#REF!</definedName>
    <definedName name="평택" localSheetId="67">#REF!</definedName>
    <definedName name="표지" localSheetId="67" hidden="1">#REF!</definedName>
    <definedName name="프린트" localSheetId="67">#REF!</definedName>
    <definedName name="ㅎ" localSheetId="67">#REF!</definedName>
    <definedName name="ㅎ314" localSheetId="67">#REF!</definedName>
    <definedName name="ㅎ384" localSheetId="67">#REF!</definedName>
    <definedName name="ㅎㄹㄹ" localSheetId="67">#REF!</definedName>
    <definedName name="하도급계획서" localSheetId="67">#REF!</definedName>
    <definedName name="한" localSheetId="67" hidden="1">#REF!</definedName>
    <definedName name="한교1호" localSheetId="67">#REF!</definedName>
    <definedName name="한교2호" localSheetId="67">#REF!</definedName>
    <definedName name="한교3호" localSheetId="67">#REF!</definedName>
    <definedName name="한전" localSheetId="67">#REF!</definedName>
    <definedName name="한전수탁비" localSheetId="67">#REF!</definedName>
    <definedName name="할증" localSheetId="67">#REF!</definedName>
    <definedName name="합계" localSheetId="67">#REF!</definedName>
    <definedName name="행삭제" localSheetId="67">#REF!</definedName>
    <definedName name="현천기자재비" localSheetId="67">#REF!</definedName>
    <definedName name="화신1호" localSheetId="67">#REF!</definedName>
    <definedName name="화신2호" localSheetId="67">#REF!</definedName>
    <definedName name="화신기존1" localSheetId="67">#REF!</definedName>
    <definedName name="화신기존2" localSheetId="67">#REF!</definedName>
    <definedName name="환산계수" localSheetId="67">#REF!</definedName>
    <definedName name="회사명" localSheetId="67">#REF!</definedName>
    <definedName name="회시1호" localSheetId="67">#REF!</definedName>
    <definedName name="회시2호" localSheetId="67">#REF!</definedName>
    <definedName name="희선" localSheetId="67">#REF!,#REF!,#REF!,#REF!,#REF!,#REF!,#REF!,#REF!,#REF!,#REF!,#REF!,#REF!,#REF!,#REF!,#REF!,#REF!,#REF!,#REF!,#REF!</definedName>
    <definedName name="ㅗ1433" localSheetId="67">#REF!</definedName>
    <definedName name="ㅗㅓㅏ" localSheetId="67">#REF!</definedName>
    <definedName name="ㅠ" localSheetId="67">#REF!</definedName>
    <definedName name="ㅠ1" localSheetId="67">#REF!</definedName>
    <definedName name="ㅠ121" localSheetId="67">#REF!</definedName>
    <definedName name="_xlnm.Print_Area" localSheetId="67">'3.1TLM2329'!$A$1:$I$35</definedName>
    <definedName name="\e" localSheetId="68">#REF!</definedName>
    <definedName name="\g" localSheetId="68">#REF!</definedName>
    <definedName name="\O" localSheetId="68">#REF!</definedName>
    <definedName name="\s" localSheetId="68">#REF!</definedName>
    <definedName name="_\D" localSheetId="68">#REF!</definedName>
    <definedName name="_\X" localSheetId="68">#REF!</definedName>
    <definedName name="________cap11" localSheetId="68">#REF!</definedName>
    <definedName name="_______cap11" localSheetId="68">#REF!</definedName>
    <definedName name="______cap11" localSheetId="68">#REF!</definedName>
    <definedName name="_____key2" localSheetId="68" hidden="1">#REF!</definedName>
    <definedName name="____key2" localSheetId="68" hidden="1">#REF!</definedName>
    <definedName name="____YO1" localSheetId="68">#REF!</definedName>
    <definedName name="____총괄표" localSheetId="68" hidden="1">#REF!</definedName>
    <definedName name="___BMK10" localSheetId="68">#REF!</definedName>
    <definedName name="___HSH1" localSheetId="68">#REF!</definedName>
    <definedName name="___HSH2" localSheetId="68">#REF!</definedName>
    <definedName name="___HTB2" localSheetId="68">#REF!</definedName>
    <definedName name="___HTS1" localSheetId="68">#REF!</definedName>
    <definedName name="___key2" localSheetId="68" hidden="1">#REF!</definedName>
    <definedName name="___MS1" localSheetId="68">#REF!</definedName>
    <definedName name="___mu1" localSheetId="68">#REF!</definedName>
    <definedName name="___mu2" localSheetId="68">#REF!</definedName>
    <definedName name="___mu3" localSheetId="68">#REF!</definedName>
    <definedName name="___na7" localSheetId="68">#REF!</definedName>
    <definedName name="___nf1" localSheetId="68">#REF!</definedName>
    <definedName name="___nf2" localSheetId="68">#REF!</definedName>
    <definedName name="___nf3" localSheetId="68">#REF!</definedName>
    <definedName name="___ng30" localSheetId="68">#REF!</definedName>
    <definedName name="___ng35" localSheetId="68">#REF!</definedName>
    <definedName name="___NP1" localSheetId="68">#REF!</definedName>
    <definedName name="___NP2" localSheetId="68">#REF!</definedName>
    <definedName name="___NSH1" localSheetId="68">#REF!</definedName>
    <definedName name="___NSH2" localSheetId="68">#REF!</definedName>
    <definedName name="___pa7" localSheetId="68">#REF!</definedName>
    <definedName name="___pf1" localSheetId="68">#REF!</definedName>
    <definedName name="___pf2" localSheetId="68">#REF!</definedName>
    <definedName name="___pf3" localSheetId="68">#REF!</definedName>
    <definedName name="___pg30" localSheetId="68">#REF!</definedName>
    <definedName name="___pg35" localSheetId="68">#REF!</definedName>
    <definedName name="___ppa7" localSheetId="68">#REF!</definedName>
    <definedName name="___ppf1" localSheetId="68">#REF!</definedName>
    <definedName name="___ppf2" localSheetId="68">#REF!</definedName>
    <definedName name="___ppf3" localSheetId="68">#REF!</definedName>
    <definedName name="___ppg30" localSheetId="68">#REF!</definedName>
    <definedName name="___ppg35" localSheetId="68">#REF!</definedName>
    <definedName name="___QTY10" localSheetId="68">#REF!</definedName>
    <definedName name="___UPR10" localSheetId="68">#REF!</definedName>
    <definedName name="___vrc25" localSheetId="68">#REF!</definedName>
    <definedName name="___YO1" localSheetId="68">#REF!</definedName>
    <definedName name="___총괄표" localSheetId="68" hidden="1">#REF!</definedName>
    <definedName name="__16_3_0Crite" localSheetId="68">#REF!</definedName>
    <definedName name="__17_3_0Criteria" localSheetId="68">#REF!</definedName>
    <definedName name="__18_3__Crite" localSheetId="68">#REF!</definedName>
    <definedName name="__19_3__Criteria" localSheetId="68">#REF!</definedName>
    <definedName name="__20A15_" localSheetId="68">#REF!</definedName>
    <definedName name="__21G_0Extr" localSheetId="68">#REF!</definedName>
    <definedName name="__22G_0Extract" localSheetId="68">#REF!</definedName>
    <definedName name="__23G__Extr" localSheetId="68">#REF!</definedName>
    <definedName name="__24G__Extract" localSheetId="68">#REF!</definedName>
    <definedName name="__BMK10" localSheetId="68">#REF!</definedName>
    <definedName name="__cap11" localSheetId="68">#REF!</definedName>
    <definedName name="__HSH1" localSheetId="68">#REF!</definedName>
    <definedName name="__HSH2" localSheetId="68">#REF!</definedName>
    <definedName name="__HTB2" localSheetId="68">#REF!</definedName>
    <definedName name="__HTS1" localSheetId="68">#REF!</definedName>
    <definedName name="__key2" localSheetId="68" hidden="1">#REF!</definedName>
    <definedName name="__MS1" localSheetId="68">#REF!</definedName>
    <definedName name="__mu1" localSheetId="68">#REF!</definedName>
    <definedName name="__mu2" localSheetId="68">#REF!</definedName>
    <definedName name="__mu3" localSheetId="68">#REF!</definedName>
    <definedName name="__na7" localSheetId="68">#REF!</definedName>
    <definedName name="__nf1" localSheetId="68">#REF!</definedName>
    <definedName name="__nf2" localSheetId="68">#REF!</definedName>
    <definedName name="__nf3" localSheetId="68">#REF!</definedName>
    <definedName name="__ng30" localSheetId="68">#REF!</definedName>
    <definedName name="__ng35" localSheetId="68">#REF!</definedName>
    <definedName name="__NP1" localSheetId="68">#REF!</definedName>
    <definedName name="__NP2" localSheetId="68">#REF!</definedName>
    <definedName name="__NSH1" localSheetId="68">#REF!</definedName>
    <definedName name="__NSH2" localSheetId="68">#REF!</definedName>
    <definedName name="__pa7" localSheetId="68">#REF!</definedName>
    <definedName name="__pf1" localSheetId="68">#REF!</definedName>
    <definedName name="__pf2" localSheetId="68">#REF!</definedName>
    <definedName name="__pf3" localSheetId="68">#REF!</definedName>
    <definedName name="__pg30" localSheetId="68">#REF!</definedName>
    <definedName name="__pg35" localSheetId="68">#REF!</definedName>
    <definedName name="__ppa7" localSheetId="68">#REF!</definedName>
    <definedName name="__ppf1" localSheetId="68">#REF!</definedName>
    <definedName name="__ppf2" localSheetId="68">#REF!</definedName>
    <definedName name="__ppf3" localSheetId="68">#REF!</definedName>
    <definedName name="__ppg30" localSheetId="68">#REF!</definedName>
    <definedName name="__ppg35" localSheetId="68">#REF!</definedName>
    <definedName name="__QTY10" localSheetId="68">#REF!</definedName>
    <definedName name="__UPR10" localSheetId="68">#REF!</definedName>
    <definedName name="__vrc25" localSheetId="68">#REF!</definedName>
    <definedName name="__YO1" localSheetId="68">#REF!</definedName>
    <definedName name="__총괄표" localSheetId="68" hidden="1">#REF!</definedName>
    <definedName name="_000年.xls" localSheetId="68">#REF!</definedName>
    <definedName name="_001年.xls" localSheetId="68">#REF!</definedName>
    <definedName name="_002年.xls" localSheetId="68">#REF!</definedName>
    <definedName name="_16.025_8.297_18.65__10.5" localSheetId="68">#REF!</definedName>
    <definedName name="_16_3_0Crite" localSheetId="68">#REF!</definedName>
    <definedName name="_17_3_0Criteria" localSheetId="68">#REF!</definedName>
    <definedName name="_18_3__Crite" localSheetId="68">#REF!</definedName>
    <definedName name="_19_3__Criteria" localSheetId="68">#REF!</definedName>
    <definedName name="_1공장" localSheetId="68">#REF!</definedName>
    <definedName name="_20A15_" localSheetId="68">#REF!</definedName>
    <definedName name="_21G_0Extr" localSheetId="68">#REF!</definedName>
    <definedName name="_22G_0Extract" localSheetId="68">#REF!</definedName>
    <definedName name="_23G__Extr" localSheetId="68">#REF!</definedName>
    <definedName name="_24G__Extract" localSheetId="68">#REF!</definedName>
    <definedName name="_2공장" localSheetId="68">#REF!</definedName>
    <definedName name="_3공장" localSheetId="68">#REF!</definedName>
    <definedName name="_58_3" localSheetId="68">#REF!</definedName>
    <definedName name="_61_3_0Crite" localSheetId="68">#REF!</definedName>
    <definedName name="_64_3_0Criteria" localSheetId="68">#REF!</definedName>
    <definedName name="_67_3__Crite" localSheetId="68">#REF!</definedName>
    <definedName name="_70_3__Criteria" localSheetId="68">#REF!</definedName>
    <definedName name="_71A15_" localSheetId="68">#REF!</definedName>
    <definedName name="_74G" localSheetId="68">#REF!</definedName>
    <definedName name="_77G_0Extr" localSheetId="68">#REF!</definedName>
    <definedName name="_80G_0Extract" localSheetId="68">#REF!</definedName>
    <definedName name="_83G__Extr" localSheetId="68">#REF!</definedName>
    <definedName name="_86G__Extract" localSheetId="68">#REF!</definedName>
    <definedName name="_A" localSheetId="68">#REF!</definedName>
    <definedName name="_BMK10" localSheetId="68">#REF!</definedName>
    <definedName name="_cap11" localSheetId="68">#REF!</definedName>
    <definedName name="_Dist_Bin" localSheetId="68" hidden="1">#REF!</definedName>
    <definedName name="_Dist_Values" localSheetId="68" hidden="1">#REF!</definedName>
    <definedName name="_Fill" localSheetId="68" hidden="1">#REF!</definedName>
    <definedName name="_HSH1" localSheetId="68">#REF!</definedName>
    <definedName name="_HSH2" localSheetId="68">#REF!</definedName>
    <definedName name="_HTB2" localSheetId="68">#REF!</definedName>
    <definedName name="_HTS1" localSheetId="68">#REF!</definedName>
    <definedName name="_Key1" localSheetId="68" hidden="1">#REF!</definedName>
    <definedName name="_Key2" localSheetId="68" hidden="1">#REF!</definedName>
    <definedName name="_MS1" localSheetId="68">#REF!</definedName>
    <definedName name="_mu1" localSheetId="68">#REF!</definedName>
    <definedName name="_mu2" localSheetId="68">#REF!</definedName>
    <definedName name="_mu3" localSheetId="68">#REF!</definedName>
    <definedName name="_na7" localSheetId="68">#REF!</definedName>
    <definedName name="_nf1" localSheetId="68">#REF!</definedName>
    <definedName name="_nf2" localSheetId="68">#REF!</definedName>
    <definedName name="_nf3" localSheetId="68">#REF!</definedName>
    <definedName name="_ng30" localSheetId="68">#REF!</definedName>
    <definedName name="_ng35" localSheetId="68">#REF!</definedName>
    <definedName name="_NP1" localSheetId="68">#REF!</definedName>
    <definedName name="_NP2" localSheetId="68">#REF!</definedName>
    <definedName name="_NSH1" localSheetId="68">#REF!</definedName>
    <definedName name="_NSH2" localSheetId="68">#REF!</definedName>
    <definedName name="_pa7" localSheetId="68">#REF!</definedName>
    <definedName name="_pf1" localSheetId="68">#REF!</definedName>
    <definedName name="_pf2" localSheetId="68">#REF!</definedName>
    <definedName name="_pf3" localSheetId="68">#REF!</definedName>
    <definedName name="_pg30" localSheetId="68">#REF!</definedName>
    <definedName name="_pg35" localSheetId="68">#REF!</definedName>
    <definedName name="_ppa7" localSheetId="68">#REF!</definedName>
    <definedName name="_ppf1" localSheetId="68">#REF!</definedName>
    <definedName name="_ppf2" localSheetId="68">#REF!</definedName>
    <definedName name="_ppf3" localSheetId="68">#REF!</definedName>
    <definedName name="_ppg30" localSheetId="68">#REF!</definedName>
    <definedName name="_ppg35" localSheetId="68">#REF!</definedName>
    <definedName name="_QTY10" localSheetId="68">#REF!</definedName>
    <definedName name="_Sort" localSheetId="68" hidden="1">#REF!</definedName>
    <definedName name="_Table1_In1" localSheetId="68" hidden="1">#REF!</definedName>
    <definedName name="_Table1_Out" localSheetId="68" hidden="1">#REF!</definedName>
    <definedName name="_UPR10" localSheetId="68">#REF!</definedName>
    <definedName name="_vrc25" localSheetId="68">#REF!</definedName>
    <definedName name="_YO1" localSheetId="68">#REF!</definedName>
    <definedName name="_총괄표" localSheetId="68" hidden="1">#REF!</definedName>
    <definedName name="A_1" localSheetId="68">#REF!</definedName>
    <definedName name="A_2" localSheetId="68">#REF!</definedName>
    <definedName name="A_3" localSheetId="68">#REF!</definedName>
    <definedName name="A_4" localSheetId="68">#REF!</definedName>
    <definedName name="A_5" localSheetId="68">#REF!</definedName>
    <definedName name="A_6" localSheetId="68">#REF!</definedName>
    <definedName name="A1_" localSheetId="68">#REF!</definedName>
    <definedName name="A15." localSheetId="68">#REF!</definedName>
    <definedName name="A2_" localSheetId="68">#REF!</definedName>
    <definedName name="A3_" localSheetId="68">#REF!</definedName>
    <definedName name="A315yoo1" localSheetId="68">#REF!</definedName>
    <definedName name="A4_" localSheetId="68">#REF!</definedName>
    <definedName name="A5_" localSheetId="68">#REF!</definedName>
    <definedName name="A7_" localSheetId="68">#REF!</definedName>
    <definedName name="A8_" localSheetId="68">#REF!</definedName>
    <definedName name="A9_" localSheetId="68">#REF!</definedName>
    <definedName name="AA" localSheetId="68" hidden="1">#REF!</definedName>
    <definedName name="AMOUNT" localSheetId="68">#REF!</definedName>
    <definedName name="are" localSheetId="68">#REF!</definedName>
    <definedName name="as" localSheetId="68" hidden="1">#REF!</definedName>
    <definedName name="b_1" localSheetId="68">#REF!</definedName>
    <definedName name="B0" localSheetId="68">#REF!</definedName>
    <definedName name="B1_" localSheetId="68">#REF!</definedName>
    <definedName name="B1381." localSheetId="68">#REF!</definedName>
    <definedName name="B1A" localSheetId="68">#REF!</definedName>
    <definedName name="B1WL" localSheetId="68">#REF!</definedName>
    <definedName name="B1WR" localSheetId="68">#REF!</definedName>
    <definedName name="B2A" localSheetId="68">#REF!</definedName>
    <definedName name="B2WL" localSheetId="68">#REF!</definedName>
    <definedName name="B2WR" localSheetId="68">#REF!</definedName>
    <definedName name="B3A" localSheetId="68">#REF!</definedName>
    <definedName name="B4A" localSheetId="68">#REF!</definedName>
    <definedName name="B5A" localSheetId="68">#REF!</definedName>
    <definedName name="B6A" localSheetId="68">#REF!</definedName>
    <definedName name="B7A" localSheetId="68">#REF!</definedName>
    <definedName name="B8A" localSheetId="68">#REF!</definedName>
    <definedName name="BA" localSheetId="68">#REF!</definedName>
    <definedName name="BAE_GWANG_GONG" localSheetId="68">#REF!</definedName>
    <definedName name="BB" localSheetId="68">#REF!</definedName>
    <definedName name="bbb" localSheetId="68">#REF!</definedName>
    <definedName name="BHU" localSheetId="68">#REF!</definedName>
    <definedName name="BI_GAE_GONG" localSheetId="68">#REF!</definedName>
    <definedName name="BIGO" localSheetId="68">#REF!</definedName>
    <definedName name="BJ_GLF" localSheetId="68">#REF!</definedName>
    <definedName name="BJ_LR" localSheetId="68">#REF!</definedName>
    <definedName name="BMO" localSheetId="68">#REF!</definedName>
    <definedName name="BO" localSheetId="68">#REF!</definedName>
    <definedName name="BO_ON_GONG" localSheetId="68">#REF!</definedName>
    <definedName name="BO_TONG_IN_BU" localSheetId="68">#REF!</definedName>
    <definedName name="BSH" localSheetId="68">#REF!</definedName>
    <definedName name="BV" localSheetId="68">#REF!</definedName>
    <definedName name="C_1" localSheetId="68">#REF!</definedName>
    <definedName name="C_2" localSheetId="68">#REF!</definedName>
    <definedName name="C_3" localSheetId="68">#REF!</definedName>
    <definedName name="cap" localSheetId="68">#REF!</definedName>
    <definedName name="CCC" localSheetId="68">#REF!</definedName>
    <definedName name="CHUK_RYANG_SA" localSheetId="68">#REF!</definedName>
    <definedName name="CHUL_GOL_GONG" localSheetId="68">#REF!</definedName>
    <definedName name="CHUL_GONG" localSheetId="68">#REF!</definedName>
    <definedName name="CIVIL" localSheetId="68">#REF!</definedName>
    <definedName name="CKSP" localSheetId="68">#REF!</definedName>
    <definedName name="Client" localSheetId="68">#REF!</definedName>
    <definedName name="CM" localSheetId="68">#REF!</definedName>
    <definedName name="COD" localSheetId="68">#REF!</definedName>
    <definedName name="CODE" localSheetId="68">#REF!</definedName>
    <definedName name="cola" localSheetId="68">#REF!</definedName>
    <definedName name="cola11" localSheetId="68">#REF!</definedName>
    <definedName name="colb" localSheetId="68">#REF!</definedName>
    <definedName name="Conc_A" localSheetId="68">#REF!</definedName>
    <definedName name="Conc_C" localSheetId="68">#REF!</definedName>
    <definedName name="COST" localSheetId="68" hidden="1">#REF!</definedName>
    <definedName name="COSTT" localSheetId="68" hidden="1">#REF!</definedName>
    <definedName name="CPK" localSheetId="68">#REF!</definedName>
    <definedName name="CR" localSheetId="68">#REF!</definedName>
    <definedName name="D0" localSheetId="68">#REF!</definedName>
    <definedName name="D00" localSheetId="68">#REF!</definedName>
    <definedName name="D000" localSheetId="68">#REF!</definedName>
    <definedName name="DAN" localSheetId="68">#REF!</definedName>
    <definedName name="DANGA" localSheetId="68">#REF!,#REF!</definedName>
    <definedName name="danga2" localSheetId="68">#REF!,#REF!</definedName>
    <definedName name="Database" localSheetId="68" hidden="1">#REF!</definedName>
    <definedName name="database2" localSheetId="68">#REF!</definedName>
    <definedName name="date" localSheetId="68">#REF!</definedName>
    <definedName name="Date_Bidding" localSheetId="68">#REF!</definedName>
    <definedName name="DE" localSheetId="68">#REF!</definedName>
    <definedName name="DF" localSheetId="68">#REF!</definedName>
    <definedName name="dl" localSheetId="68">#REF!</definedName>
    <definedName name="DO_JANG_GONG" localSheetId="68">#REF!</definedName>
    <definedName name="DPI" localSheetId="68">#REF!</definedName>
    <definedName name="DPP" localSheetId="68">#REF!</definedName>
    <definedName name="DS" localSheetId="68">#REF!</definedName>
    <definedName name="DSVP" localSheetId="68">#REF!</definedName>
    <definedName name="DUCT_GONG" localSheetId="68">#REF!</definedName>
    <definedName name="E10M" localSheetId="68">#REF!</definedName>
    <definedName name="E10P" localSheetId="68">#REF!</definedName>
    <definedName name="E11M" localSheetId="68">#REF!</definedName>
    <definedName name="E11P" localSheetId="68">#REF!</definedName>
    <definedName name="E12M" localSheetId="68">#REF!</definedName>
    <definedName name="E12P" localSheetId="68">#REF!</definedName>
    <definedName name="E13M" localSheetId="68">#REF!</definedName>
    <definedName name="E13P" localSheetId="68">#REF!</definedName>
    <definedName name="E14M" localSheetId="68">#REF!</definedName>
    <definedName name="E14P" localSheetId="68">#REF!</definedName>
    <definedName name="E15M" localSheetId="68">#REF!</definedName>
    <definedName name="E15P" localSheetId="68">#REF!</definedName>
    <definedName name="E16M" localSheetId="68">#REF!</definedName>
    <definedName name="E16P" localSheetId="68">#REF!</definedName>
    <definedName name="E17M" localSheetId="68">#REF!</definedName>
    <definedName name="E17P" localSheetId="68">#REF!</definedName>
    <definedName name="E18M" localSheetId="68">#REF!</definedName>
    <definedName name="E18P" localSheetId="68">#REF!</definedName>
    <definedName name="E19M" localSheetId="68">#REF!</definedName>
    <definedName name="E19P" localSheetId="68">#REF!</definedName>
    <definedName name="E1E" localSheetId="68">#REF!</definedName>
    <definedName name="E1M" localSheetId="68">#REF!</definedName>
    <definedName name="E1P" localSheetId="68">#REF!</definedName>
    <definedName name="E20M" localSheetId="68">#REF!</definedName>
    <definedName name="E20P" localSheetId="68">#REF!</definedName>
    <definedName name="E21M" localSheetId="68">#REF!</definedName>
    <definedName name="E21P" localSheetId="68">#REF!</definedName>
    <definedName name="E22M" localSheetId="68">#REF!</definedName>
    <definedName name="E22P" localSheetId="68">#REF!</definedName>
    <definedName name="E23M" localSheetId="68">#REF!</definedName>
    <definedName name="E23P" localSheetId="68">#REF!</definedName>
    <definedName name="E24M" localSheetId="68">#REF!</definedName>
    <definedName name="E24P" localSheetId="68">#REF!</definedName>
    <definedName name="E26E" localSheetId="68">#REF!</definedName>
    <definedName name="E26M" localSheetId="68">#REF!</definedName>
    <definedName name="E26P" localSheetId="68">#REF!</definedName>
    <definedName name="E27E" localSheetId="68">#REF!</definedName>
    <definedName name="E27M" localSheetId="68">#REF!</definedName>
    <definedName name="E27P" localSheetId="68">#REF!</definedName>
    <definedName name="E28E" localSheetId="68">#REF!</definedName>
    <definedName name="E28M" localSheetId="68">#REF!</definedName>
    <definedName name="E28P" localSheetId="68">#REF!</definedName>
    <definedName name="E29M" localSheetId="68">#REF!</definedName>
    <definedName name="E29P" localSheetId="68">#REF!</definedName>
    <definedName name="E2E" localSheetId="68">#REF!</definedName>
    <definedName name="E2M" localSheetId="68">#REF!</definedName>
    <definedName name="E2P" localSheetId="68">#REF!</definedName>
    <definedName name="E30M" localSheetId="68">#REF!</definedName>
    <definedName name="E30P" localSheetId="68">#REF!</definedName>
    <definedName name="E35M" localSheetId="68">#REF!</definedName>
    <definedName name="E35P" localSheetId="68">#REF!</definedName>
    <definedName name="E3P" localSheetId="68">#REF!</definedName>
    <definedName name="E43M" localSheetId="68">#REF!</definedName>
    <definedName name="E43P" localSheetId="68">#REF!</definedName>
    <definedName name="E44M" localSheetId="68">#REF!</definedName>
    <definedName name="E44P" localSheetId="68">#REF!</definedName>
    <definedName name="E45M" localSheetId="68">#REF!</definedName>
    <definedName name="E45P" localSheetId="68">#REF!</definedName>
    <definedName name="E46M" localSheetId="68">#REF!</definedName>
    <definedName name="E46P" localSheetId="68">#REF!</definedName>
    <definedName name="E47M" localSheetId="68">#REF!</definedName>
    <definedName name="E47P" localSheetId="68">#REF!</definedName>
    <definedName name="E49M" localSheetId="68">#REF!</definedName>
    <definedName name="E49P" localSheetId="68">#REF!</definedName>
    <definedName name="E4M" localSheetId="68">#REF!</definedName>
    <definedName name="E4P" localSheetId="68">#REF!</definedName>
    <definedName name="E50M" localSheetId="68">#REF!</definedName>
    <definedName name="E50P" localSheetId="68">#REF!</definedName>
    <definedName name="E51E" localSheetId="68">#REF!</definedName>
    <definedName name="E5M" localSheetId="68">#REF!</definedName>
    <definedName name="E5P" localSheetId="68">#REF!</definedName>
    <definedName name="E6M" localSheetId="68">#REF!</definedName>
    <definedName name="E6P" localSheetId="68">#REF!</definedName>
    <definedName name="E7M" localSheetId="68">#REF!</definedName>
    <definedName name="E7P" localSheetId="68">#REF!</definedName>
    <definedName name="E8M" localSheetId="68">#REF!</definedName>
    <definedName name="E8P" localSheetId="68">#REF!</definedName>
    <definedName name="E9M" localSheetId="68">#REF!</definedName>
    <definedName name="E9P" localSheetId="68">#REF!</definedName>
    <definedName name="eee" localSheetId="68" hidden="1">#REF!</definedName>
    <definedName name="Exchange_Rate" localSheetId="68">#REF!</definedName>
    <definedName name="Extract_MI" localSheetId="68">#REF!</definedName>
    <definedName name="fact" localSheetId="68">#REF!</definedName>
    <definedName name="FD" localSheetId="68">#REF!</definedName>
    <definedName name="FEEL" localSheetId="68">#REF!</definedName>
    <definedName name="fjkf" localSheetId="68">#REF!</definedName>
    <definedName name="Form" localSheetId="68">#REF!</definedName>
    <definedName name="fvdsa" localSheetId="68">#REF!</definedName>
    <definedName name="fwk" localSheetId="68">#REF!</definedName>
    <definedName name="GAE_JANG_GONG" localSheetId="68">#REF!</definedName>
    <definedName name="GEMCO" localSheetId="68" hidden="1">#REF!</definedName>
    <definedName name="gfdgdgdf" localSheetId="68">#REF!</definedName>
    <definedName name="gfggfr" localSheetId="68">#REF!</definedName>
    <definedName name="GG" localSheetId="68">#REF!</definedName>
    <definedName name="GGGG" localSheetId="68">#REF!</definedName>
    <definedName name="gh" localSheetId="68">#REF!</definedName>
    <definedName name="GI_GAE_SUL_CHI_GONG" localSheetId="68">#REF!</definedName>
    <definedName name="GJ" localSheetId="68">#REF!</definedName>
    <definedName name="gjj" localSheetId="68">#REF!</definedName>
    <definedName name="GK" localSheetId="68">#REF!</definedName>
    <definedName name="GONGCODE" localSheetId="68">#REF!</definedName>
    <definedName name="grew" localSheetId="68" hidden="1">#REF!</definedName>
    <definedName name="Gtb" localSheetId="68">#REF!</definedName>
    <definedName name="gtbtt" localSheetId="68">#REF!</definedName>
    <definedName name="GUMAK" localSheetId="68">#REF!</definedName>
    <definedName name="Gxl" localSheetId="68">#REF!</definedName>
    <definedName name="gxltt" localSheetId="68">#REF!</definedName>
    <definedName name="GY" localSheetId="68">#REF!</definedName>
    <definedName name="H1L" localSheetId="68">#REF!</definedName>
    <definedName name="H1R" localSheetId="68">#REF!</definedName>
    <definedName name="H1WL" localSheetId="68">#REF!</definedName>
    <definedName name="H1WR" localSheetId="68">#REF!</definedName>
    <definedName name="H2L" localSheetId="68">#REF!</definedName>
    <definedName name="H2R" localSheetId="68">#REF!</definedName>
    <definedName name="H2WL" localSheetId="68">#REF!</definedName>
    <definedName name="H2WR" localSheetId="68">#REF!</definedName>
    <definedName name="H3L" localSheetId="68">#REF!</definedName>
    <definedName name="H3R" localSheetId="68">#REF!</definedName>
    <definedName name="H3WL" localSheetId="68">#REF!</definedName>
    <definedName name="H3WR" localSheetId="68">#REF!</definedName>
    <definedName name="H4L" localSheetId="68">#REF!</definedName>
    <definedName name="H4R" localSheetId="68">#REF!</definedName>
    <definedName name="H5L" localSheetId="68">#REF!</definedName>
    <definedName name="H5R" localSheetId="68">#REF!</definedName>
    <definedName name="H6L" localSheetId="68">#REF!</definedName>
    <definedName name="H6R" localSheetId="68">#REF!</definedName>
    <definedName name="H7L" localSheetId="68">#REF!</definedName>
    <definedName name="H7R" localSheetId="68">#REF!</definedName>
    <definedName name="H9A" localSheetId="68">#REF!</definedName>
    <definedName name="HAF" localSheetId="68">#REF!</definedName>
    <definedName name="han" localSheetId="68" hidden="1">#REF!</definedName>
    <definedName name="hanliangbiao" localSheetId="68">#REF!</definedName>
    <definedName name="hardwar" localSheetId="68" hidden="1">#REF!</definedName>
    <definedName name="HBV" localSheetId="68">#REF!</definedName>
    <definedName name="HCR" localSheetId="68">#REF!</definedName>
    <definedName name="HDSVP" localSheetId="68">#REF!</definedName>
    <definedName name="HHAF" localSheetId="68">#REF!</definedName>
    <definedName name="HHMF" localSheetId="68">#REF!</definedName>
    <definedName name="HL" localSheetId="68">#REF!</definedName>
    <definedName name="HMF" localSheetId="68">#REF!</definedName>
    <definedName name="HMOTOR" localSheetId="68">#REF!</definedName>
    <definedName name="HPUMP" localSheetId="68">#REF!</definedName>
    <definedName name="HR" localSheetId="68">#REF!</definedName>
    <definedName name="HSH" localSheetId="68">#REF!</definedName>
    <definedName name="HSV" localSheetId="68">#REF!</definedName>
    <definedName name="htb" localSheetId="68">#REF!</definedName>
    <definedName name="hts" localSheetId="68">#REF!</definedName>
    <definedName name="HVAFP" localSheetId="68">#REF!</definedName>
    <definedName name="HVMF" localSheetId="68">#REF!</definedName>
    <definedName name="HWEI" localSheetId="68">#REF!</definedName>
    <definedName name="HWL" localSheetId="68">#REF!</definedName>
    <definedName name="HWR" localSheetId="68">#REF!</definedName>
    <definedName name="i" localSheetId="68">#REF!</definedName>
    <definedName name="ID" localSheetId="68">#REF!,#REF!</definedName>
    <definedName name="JA" localSheetId="68">#REF!</definedName>
    <definedName name="JE_GWAN_GONG" localSheetId="68">#REF!</definedName>
    <definedName name="jg" localSheetId="68">#REF!</definedName>
    <definedName name="jhjyg" localSheetId="68">#REF!</definedName>
    <definedName name="JK" localSheetId="68">#REF!</definedName>
    <definedName name="JUNG_GI_UN_JUN" localSheetId="68">#REF!</definedName>
    <definedName name="kim" localSheetId="68">#REF!</definedName>
    <definedName name="KJ" localSheetId="68">#REF!</definedName>
    <definedName name="kjjh" localSheetId="68">#REF!</definedName>
    <definedName name="kk" localSheetId="68" hidden="1">#REF!</definedName>
    <definedName name="LA" localSheetId="68">#REF!</definedName>
    <definedName name="Labor_Cost" localSheetId="68">#REF!</definedName>
    <definedName name="lf" localSheetId="68">#REF!</definedName>
    <definedName name="lll" localSheetId="68">#REF!</definedName>
    <definedName name="lllllll" localSheetId="68">#REF!</definedName>
    <definedName name="LMO" localSheetId="68">#REF!</definedName>
    <definedName name="LPI" localSheetId="68">#REF!</definedName>
    <definedName name="LSH" localSheetId="68">#REF!</definedName>
    <definedName name="Material" localSheetId="68">#REF!</definedName>
    <definedName name="MD" localSheetId="68">#REF!</definedName>
    <definedName name="MOK_DO_GONG" localSheetId="68">#REF!</definedName>
    <definedName name="MOK_GONG" localSheetId="68">#REF!</definedName>
    <definedName name="MONEY" localSheetId="68">#REF!,#REF!</definedName>
    <definedName name="MOTOR" localSheetId="68">#REF!</definedName>
    <definedName name="ms" localSheetId="68">#REF!</definedName>
    <definedName name="msc" localSheetId="68">#REF!</definedName>
    <definedName name="n" localSheetId="68" hidden="1">#REF!</definedName>
    <definedName name="N1S" localSheetId="68">#REF!</definedName>
    <definedName name="N2S" localSheetId="68">#REF!</definedName>
    <definedName name="N3S" localSheetId="68">#REF!</definedName>
    <definedName name="NAME" localSheetId="68">#REF!</definedName>
    <definedName name="NDO" localSheetId="68">#REF!</definedName>
    <definedName name="NK" localSheetId="68">#REF!</definedName>
    <definedName name="NO" localSheetId="68">#REF!</definedName>
    <definedName name="NPI" localSheetId="68">#REF!</definedName>
    <definedName name="ns" localSheetId="68">#REF!</definedName>
    <definedName name="NSH" localSheetId="68">#REF!</definedName>
    <definedName name="NSO" localSheetId="68">#REF!</definedName>
    <definedName name="o" localSheetId="68">#REF!</definedName>
    <definedName name="OOO" localSheetId="68">#REF!</definedName>
    <definedName name="p_all" localSheetId="68">#REF!</definedName>
    <definedName name="Pad_1" localSheetId="68">#REF!</definedName>
    <definedName name="PC_Pile" localSheetId="68">#REF!</definedName>
    <definedName name="Period_Const" localSheetId="68">#REF!</definedName>
    <definedName name="Pile_Driving" localSheetId="68">#REF!</definedName>
    <definedName name="PLANT_BAE_GWAN_GONG" localSheetId="68">#REF!</definedName>
    <definedName name="PLANT_GI_GAE_SUL_CHI_GONG" localSheetId="68">#REF!</definedName>
    <definedName name="PLANT_JE_GWAN_GONG" localSheetId="68">#REF!</definedName>
    <definedName name="PLANT_JUN_GONG" localSheetId="68">#REF!</definedName>
    <definedName name="PLANT_YONG_JUB_GONG" localSheetId="68">#REF!</definedName>
    <definedName name="plast" localSheetId="68">#REF!</definedName>
    <definedName name="PPP" localSheetId="68">#REF!</definedName>
    <definedName name="pps" localSheetId="68">#REF!</definedName>
    <definedName name="PRICE" localSheetId="68">#REF!</definedName>
    <definedName name="PRIN_TITLES" localSheetId="68">#REF!</definedName>
    <definedName name="Print_Area\C" localSheetId="68">#REF!</definedName>
    <definedName name="Print_Area_MI" localSheetId="68">#REF!</definedName>
    <definedName name="PRINT_AREA_MI1" localSheetId="68">#REF!</definedName>
    <definedName name="_xlnm.Print_Titles" localSheetId="68">#REF!</definedName>
    <definedName name="Print_Titles_MI" localSheetId="68">#REF!</definedName>
    <definedName name="PRINT_TITLES_MI1" localSheetId="68">#REF!</definedName>
    <definedName name="ps" localSheetId="68">#REF!</definedName>
    <definedName name="PUMP" localSheetId="68">#REF!</definedName>
    <definedName name="QQQ" localSheetId="68">#REF!</definedName>
    <definedName name="RATE" localSheetId="68">#REF!</definedName>
    <definedName name="Rebar" localSheetId="68">#REF!</definedName>
    <definedName name="Recorder" localSheetId="68" hidden="1">#REF!</definedName>
    <definedName name="RIBET_GONG" localSheetId="68">#REF!</definedName>
    <definedName name="RRR" localSheetId="68">#REF!</definedName>
    <definedName name="s" localSheetId="68">#REF!</definedName>
    <definedName name="sd" localSheetId="68">#REF!</definedName>
    <definedName name="sdg" localSheetId="68" hidden="1">#REF!</definedName>
    <definedName name="sdsss" localSheetId="68">#REF!</definedName>
    <definedName name="SEQCODE" localSheetId="68">#REF!</definedName>
    <definedName name="SFSDFS" localSheetId="68">#REF!</definedName>
    <definedName name="SK" localSheetId="68">#REF!</definedName>
    <definedName name="SKE" localSheetId="68">#REF!</definedName>
    <definedName name="Slab_Connect" localSheetId="68">#REF!</definedName>
    <definedName name="sort" localSheetId="68">#REF!</definedName>
    <definedName name="sort2" localSheetId="68">#REF!</definedName>
    <definedName name="SP" localSheetId="68">#REF!</definedName>
    <definedName name="SPEC" localSheetId="68">#REF!</definedName>
    <definedName name="Story_Total" localSheetId="68">#REF!</definedName>
    <definedName name="Struct_Type" localSheetId="68">#REF!</definedName>
    <definedName name="SUMMARY" localSheetId="68" hidden="1">#REF!</definedName>
    <definedName name="SUMMARYT" localSheetId="68" hidden="1">#REF!</definedName>
    <definedName name="SV" localSheetId="68">#REF!</definedName>
    <definedName name="SWL" localSheetId="68">#REF!</definedName>
    <definedName name="SWR" localSheetId="68">#REF!</definedName>
    <definedName name="T10M" localSheetId="68">#REF!</definedName>
    <definedName name="T10P" localSheetId="68">#REF!</definedName>
    <definedName name="T11M" localSheetId="68">#REF!</definedName>
    <definedName name="T11P" localSheetId="68">#REF!</definedName>
    <definedName name="T12M" localSheetId="68">#REF!</definedName>
    <definedName name="T12P" localSheetId="68">#REF!</definedName>
    <definedName name="T13M" localSheetId="68">#REF!</definedName>
    <definedName name="T13P" localSheetId="68">#REF!</definedName>
    <definedName name="T14M" localSheetId="68">#REF!</definedName>
    <definedName name="T14P" localSheetId="68">#REF!</definedName>
    <definedName name="T15M" localSheetId="68">#REF!</definedName>
    <definedName name="T15P" localSheetId="68">#REF!</definedName>
    <definedName name="T16M" localSheetId="68">#REF!</definedName>
    <definedName name="T16P" localSheetId="68">#REF!</definedName>
    <definedName name="T17M" localSheetId="68">#REF!</definedName>
    <definedName name="T17P" localSheetId="68">#REF!</definedName>
    <definedName name="T18M" localSheetId="68">#REF!</definedName>
    <definedName name="T18P" localSheetId="68">#REF!</definedName>
    <definedName name="T19M" localSheetId="68">#REF!</definedName>
    <definedName name="T19P" localSheetId="68">#REF!</definedName>
    <definedName name="T1E" localSheetId="68">#REF!</definedName>
    <definedName name="T1M" localSheetId="68">#REF!</definedName>
    <definedName name="T1P" localSheetId="68">#REF!</definedName>
    <definedName name="T1S" localSheetId="68">#REF!</definedName>
    <definedName name="T20M" localSheetId="68">#REF!</definedName>
    <definedName name="T20P" localSheetId="68">#REF!</definedName>
    <definedName name="T21M" localSheetId="68">#REF!</definedName>
    <definedName name="T21P" localSheetId="68">#REF!</definedName>
    <definedName name="T22E" localSheetId="68">#REF!</definedName>
    <definedName name="T23M" localSheetId="68">#REF!</definedName>
    <definedName name="T23P" localSheetId="68">#REF!</definedName>
    <definedName name="T24M" localSheetId="68">#REF!</definedName>
    <definedName name="T24P" localSheetId="68">#REF!</definedName>
    <definedName name="T2E" localSheetId="68">#REF!</definedName>
    <definedName name="T2M" localSheetId="68">#REF!</definedName>
    <definedName name="T2P" localSheetId="68">#REF!</definedName>
    <definedName name="T2S" localSheetId="68">#REF!</definedName>
    <definedName name="T3P" localSheetId="68">#REF!</definedName>
    <definedName name="T3S" localSheetId="68">#REF!</definedName>
    <definedName name="T4M" localSheetId="68">#REF!</definedName>
    <definedName name="T4P" localSheetId="68">#REF!</definedName>
    <definedName name="T5M" localSheetId="68">#REF!</definedName>
    <definedName name="T5P" localSheetId="68">#REF!</definedName>
    <definedName name="T6M" localSheetId="68">#REF!</definedName>
    <definedName name="T6P" localSheetId="68">#REF!</definedName>
    <definedName name="T7M" localSheetId="68">#REF!</definedName>
    <definedName name="T7P" localSheetId="68">#REF!</definedName>
    <definedName name="T8M" localSheetId="68">#REF!</definedName>
    <definedName name="T8P" localSheetId="68">#REF!</definedName>
    <definedName name="T9M" localSheetId="68">#REF!</definedName>
    <definedName name="T9P" localSheetId="68">#REF!</definedName>
    <definedName name="TITLE" localSheetId="68">#REF!</definedName>
    <definedName name="TK_BYUL_IN_BU" localSheetId="68">#REF!</definedName>
    <definedName name="TMO" localSheetId="68">#REF!</definedName>
    <definedName name="Total_Floor_Area" localSheetId="68">#REF!</definedName>
    <definedName name="tr" localSheetId="68" hidden="1">#REF!</definedName>
    <definedName name="TT" localSheetId="68">#REF!</definedName>
    <definedName name="TTT" localSheetId="68">#REF!</definedName>
    <definedName name="tuchal" localSheetId="68">#REF!</definedName>
    <definedName name="TW" localSheetId="68">#REF!</definedName>
    <definedName name="TWL" localSheetId="68">#REF!</definedName>
    <definedName name="TWR" localSheetId="68">#REF!</definedName>
    <definedName name="TYPE" localSheetId="68">#REF!</definedName>
    <definedName name="TYPEEA" localSheetId="68">#REF!</definedName>
    <definedName name="UNIT" localSheetId="68">#REF!</definedName>
    <definedName name="VAFP" localSheetId="68">#REF!</definedName>
    <definedName name="VBV" localSheetId="68">#REF!</definedName>
    <definedName name="VCR" localSheetId="68">#REF!</definedName>
    <definedName name="VDSVP" localSheetId="68">#REF!</definedName>
    <definedName name="VHAF" localSheetId="68">#REF!</definedName>
    <definedName name="VHMF" localSheetId="68">#REF!</definedName>
    <definedName name="VMF" localSheetId="68">#REF!</definedName>
    <definedName name="VMOTOR" localSheetId="68">#REF!</definedName>
    <definedName name="VPUMP" localSheetId="68">#REF!</definedName>
    <definedName name="VSV" localSheetId="68">#REF!</definedName>
    <definedName name="VVAFP" localSheetId="68">#REF!</definedName>
    <definedName name="VVMF" localSheetId="68">#REF!</definedName>
    <definedName name="VVV" localSheetId="68">#REF!</definedName>
    <definedName name="VWEI" localSheetId="68">#REF!</definedName>
    <definedName name="w" localSheetId="68">#REF!</definedName>
    <definedName name="WEI" localSheetId="68">#REF!</definedName>
    <definedName name="Work_Description" localSheetId="68">#REF!</definedName>
    <definedName name="WSO" localSheetId="68">#REF!</definedName>
    <definedName name="WW" localSheetId="68">#REF!</definedName>
    <definedName name="X9701D_일위대가_List" localSheetId="68">#REF!</definedName>
    <definedName name="XA" localSheetId="68">#REF!</definedName>
    <definedName name="XS" localSheetId="68">#REF!</definedName>
    <definedName name="xx" localSheetId="68" hidden="1">#REF!</definedName>
    <definedName name="xxx" localSheetId="68" hidden="1">#REF!</definedName>
    <definedName name="XZ" localSheetId="68">#REF!</definedName>
    <definedName name="YONG_JUB_GONG" localSheetId="68">#REF!</definedName>
    <definedName name="YOO" localSheetId="68">#REF!</definedName>
    <definedName name="yoo10" localSheetId="68">#REF!</definedName>
    <definedName name="yoo2" localSheetId="68">#REF!</definedName>
    <definedName name="yoo3" localSheetId="68">#REF!</definedName>
    <definedName name="yoo4" localSheetId="68">#REF!</definedName>
    <definedName name="YOO5" localSheetId="68">#REF!</definedName>
    <definedName name="YOO6" localSheetId="68">#REF!</definedName>
    <definedName name="YOO7" localSheetId="68">#REF!</definedName>
    <definedName name="yoo8" localSheetId="68">#REF!</definedName>
    <definedName name="YOO9" localSheetId="68">#REF!</definedName>
    <definedName name="YOON" localSheetId="68">#REF!</definedName>
    <definedName name="YOON2" localSheetId="68">#REF!</definedName>
    <definedName name="YOON3" localSheetId="68">#REF!</definedName>
    <definedName name="YOON4" localSheetId="68">#REF!</definedName>
    <definedName name="Z" localSheetId="68">#REF!</definedName>
    <definedName name="Z_0E9FE9F8_6DD2_48FC_9AB4_8E7C3E14C436_.wvu.PrintArea" localSheetId="68" hidden="1">#REF!</definedName>
    <definedName name="Z_0E9FE9F8_6DD2_48FC_9AB4_8E7C3E14C436_.wvu.PrintTitles" localSheetId="68" hidden="1">#REF!</definedName>
    <definedName name="Z6_" localSheetId="68">#REF!</definedName>
    <definedName name="ㄱㅈㅎ" localSheetId="68" hidden="1">#REF!</definedName>
    <definedName name="가실행" localSheetId="68">#REF!</definedName>
    <definedName name="간접노무비" localSheetId="68">#REF!</definedName>
    <definedName name="간접노무비요율" localSheetId="68">#REF!</definedName>
    <definedName name="간접노무비표" localSheetId="68">#REF!</definedName>
    <definedName name="갈빌1호" localSheetId="68">#REF!</definedName>
    <definedName name="갈빌2호" localSheetId="68">#REF!</definedName>
    <definedName name="갈빌3호" localSheetId="68">#REF!</definedName>
    <definedName name="개산분" localSheetId="68">#REF!</definedName>
    <definedName name="견" localSheetId="68">#REF!,#REF!</definedName>
    <definedName name="견적품의" localSheetId="68">#REF!</definedName>
    <definedName name="경비" localSheetId="68">#REF!</definedName>
    <definedName name="경비1" localSheetId="68" hidden="1">#REF!</definedName>
    <definedName name="경비합" localSheetId="68">#REF!</definedName>
    <definedName name="경상비" localSheetId="68">#REF!</definedName>
    <definedName name="공구" localSheetId="68">#REF!</definedName>
    <definedName name="공구손료" localSheetId="68">#REF!</definedName>
    <definedName name="공급가액" localSheetId="68">#REF!</definedName>
    <definedName name="공사명" localSheetId="68">#REF!</definedName>
    <definedName name="공사비" localSheetId="68">#REF!</definedName>
    <definedName name="공사원가" localSheetId="68">#REF!</definedName>
    <definedName name="공종" localSheetId="68">#REF!</definedName>
    <definedName name="공종갯수" localSheetId="68">#REF!</definedName>
    <definedName name="관급" localSheetId="68">#REF!,#REF!,#REF!</definedName>
    <definedName name="관급액" localSheetId="68">#REF!</definedName>
    <definedName name="관급자재대" localSheetId="68">#REF!</definedName>
    <definedName name="관급자재비" localSheetId="68">#REF!</definedName>
    <definedName name="관로연장거리" localSheetId="68">#REF!</definedName>
    <definedName name="관정지반고" localSheetId="68">#REF!</definedName>
    <definedName name="구산갑지" localSheetId="68" hidden="1">#REF!</definedName>
    <definedName name="군산" localSheetId="68">#REF!</definedName>
    <definedName name="군유1" localSheetId="68">#REF!</definedName>
    <definedName name="군유2" localSheetId="68">#REF!</definedName>
    <definedName name="군유3" localSheetId="68">#REF!</definedName>
    <definedName name="군유4" localSheetId="68">#REF!</definedName>
    <definedName name="군유5" localSheetId="68">#REF!</definedName>
    <definedName name="군유6" localSheetId="68">#REF!</definedName>
    <definedName name="군유7" localSheetId="68">#REF!</definedName>
    <definedName name="규격수" localSheetId="68">#REF!</definedName>
    <definedName name="기준" localSheetId="68">#REF!</definedName>
    <definedName name="기초데이타" localSheetId="68">#REF!</definedName>
    <definedName name="기초액" localSheetId="68">#REF!</definedName>
    <definedName name="기타경비" localSheetId="68">#REF!</definedName>
    <definedName name="기타경비요율" localSheetId="68">#REF!</definedName>
    <definedName name="기타경비표" localSheetId="68">#REF!</definedName>
    <definedName name="地" localSheetId="68">#REF!</definedName>
    <definedName name="附加赛" localSheetId="68">#REF!</definedName>
    <definedName name="概算表" localSheetId="68">#REF!</definedName>
    <definedName name="管理费" localSheetId="68">#REF!</definedName>
    <definedName name="ㄴ" localSheetId="68">#REF!</definedName>
    <definedName name="ㄴㄱㄹ" localSheetId="68" hidden="1">#REF!</definedName>
    <definedName name="ㄴㄴ" localSheetId="68">#REF!</definedName>
    <definedName name="ㄴㄴㄴ" localSheetId="68">#REF!</definedName>
    <definedName name="ㄴㄴㄴㄴ" localSheetId="68">#REF!</definedName>
    <definedName name="ㄴㄴㄴㄴㄴ" localSheetId="68">#REF!</definedName>
    <definedName name="ㄴㅁ" localSheetId="68" hidden="1">#REF!</definedName>
    <definedName name="나." localSheetId="68">#REF!</definedName>
    <definedName name="나야" localSheetId="68">#REF!</definedName>
    <definedName name="남산1호" localSheetId="68">#REF!</definedName>
    <definedName name="남산2호" localSheetId="68">#REF!</definedName>
    <definedName name="내고" localSheetId="68">#REF!</definedName>
    <definedName name="내역서" localSheetId="68">#REF!</definedName>
    <definedName name="哈哈" localSheetId="68">#REF!</definedName>
    <definedName name="好" localSheetId="68">#REF!</definedName>
    <definedName name="呵呵" localSheetId="68">#REF!</definedName>
    <definedName name="노곡1호" localSheetId="68">#REF!</definedName>
    <definedName name="노곡2호" localSheetId="68">#REF!</definedName>
    <definedName name="노곡3호" localSheetId="68">#REF!</definedName>
    <definedName name="노곡4호" localSheetId="68">#REF!</definedName>
    <definedName name="노무비" localSheetId="68">#REF!</definedName>
    <definedName name="노무비합" localSheetId="68">#REF!</definedName>
    <definedName name="노부비" localSheetId="68">#REF!</definedName>
    <definedName name="노임" localSheetId="68">#REF!</definedName>
    <definedName name="농원1호" localSheetId="68">#REF!</definedName>
    <definedName name="농원2호" localSheetId="68">#REF!</definedName>
    <definedName name="다." localSheetId="68">#REF!</definedName>
    <definedName name="단가" localSheetId="68">#REF!</definedName>
    <definedName name="단가2" localSheetId="68">#REF!,#REF!</definedName>
    <definedName name="단가비교표" localSheetId="68">#REF!,#REF!</definedName>
    <definedName name="단가산출" localSheetId="68">#REF!</definedName>
    <definedName name="단가적용표" localSheetId="68">#REF!</definedName>
    <definedName name="대가" localSheetId="68">#REF!,#REF!</definedName>
    <definedName name="대구" localSheetId="68">#REF!</definedName>
    <definedName name="덕산1호" localSheetId="68">#REF!</definedName>
    <definedName name="덕산2호" localSheetId="68">#REF!</definedName>
    <definedName name="덕산3호" localSheetId="68">#REF!</definedName>
    <definedName name="덕산4호" localSheetId="68">#REF!</definedName>
    <definedName name="덕전1호" localSheetId="68">#REF!</definedName>
    <definedName name="덕전2호" localSheetId="68">#REF!</definedName>
    <definedName name="덕전3호" localSheetId="68">#REF!</definedName>
    <definedName name="덕지1호" localSheetId="68">#REF!</definedName>
    <definedName name="덕천1호" localSheetId="68">#REF!</definedName>
    <definedName name="덕천2호" localSheetId="68">#REF!</definedName>
    <definedName name="덕천3호" localSheetId="68">#REF!</definedName>
    <definedName name="덕천4호" localSheetId="68">#REF!</definedName>
    <definedName name="利润" localSheetId="68">#REF!</definedName>
    <definedName name="도공100미" localSheetId="68">#REF!</definedName>
    <definedName name="도공100억" localSheetId="68">#REF!</definedName>
    <definedName name="도급공사" localSheetId="68">#REF!</definedName>
    <definedName name="도급공사비" localSheetId="68">#REF!</definedName>
    <definedName name="도급예산액" localSheetId="68">#REF!</definedName>
    <definedName name="도급예상액" localSheetId="68">#REF!</definedName>
    <definedName name="도장면적" localSheetId="68">#REF!</definedName>
    <definedName name="도장면적가공" localSheetId="68">#REF!</definedName>
    <definedName name="도장면적가공1" localSheetId="68">#REF!</definedName>
    <definedName name="동두천" localSheetId="68">#REF!</definedName>
    <definedName name="두기1" localSheetId="68">#REF!</definedName>
    <definedName name="두기1호" localSheetId="68">#REF!</definedName>
    <definedName name="두기2" localSheetId="68">#REF!</definedName>
    <definedName name="두기2호" localSheetId="68">#REF!</definedName>
    <definedName name="두기3" localSheetId="68">#REF!</definedName>
    <definedName name="두기3호" localSheetId="68">#REF!</definedName>
    <definedName name="你好" localSheetId="68">#REF!</definedName>
    <definedName name="飘窗" localSheetId="68">#REF!</definedName>
    <definedName name="ㄹ" localSheetId="68">#REF!</definedName>
    <definedName name="ㄹㄹ" localSheetId="68">#REF!</definedName>
    <definedName name="ㄹㄹㄹ" localSheetId="68">#REF!</definedName>
    <definedName name="ㄹㄹㄹㄹ" localSheetId="68">#REF!</definedName>
    <definedName name="ㄹㄹㄹㄹㄹ" localSheetId="68">#REF!</definedName>
    <definedName name="ㄹㄹㄹㄹㄹㄹ" localSheetId="68">#REF!</definedName>
    <definedName name="ㄹㄹㄹㄹㄹㄹㄹ" localSheetId="68">#REF!</definedName>
    <definedName name="ㄹㄹㄹㄹㄹㄹㄹㄹㄹㄹㄹ" localSheetId="68">#REF!</definedName>
    <definedName name="ㄹㄹㄹㄹㄹㄹㄹㄹㄹㄹㄹㄹㄹㄹㄹ" localSheetId="68">#REF!</definedName>
    <definedName name="ㄹ호" localSheetId="68" hidden="1">#REF!</definedName>
    <definedName name="设计费" localSheetId="68">#REF!</definedName>
    <definedName name="税收" localSheetId="68">#REF!</definedName>
    <definedName name="ㅁㄴ" localSheetId="68" hidden="1">#REF!</definedName>
    <definedName name="ㅁㅁㅁ" localSheetId="68">#REF!</definedName>
    <definedName name="ㅁㅁㅁㅁㅁㅁ" localSheetId="68" hidden="1">#REF!</definedName>
    <definedName name="ㅁㅇ" localSheetId="68">#REF!</definedName>
    <definedName name="外委加工.dbf" localSheetId="68">#REF!</definedName>
    <definedName name="멘트" localSheetId="68">#REF!</definedName>
    <definedName name="모래" localSheetId="68">#REF!</definedName>
    <definedName name="모래1" localSheetId="68">#REF!</definedName>
    <definedName name="무농1호" localSheetId="68">#REF!</definedName>
    <definedName name="무농2호" localSheetId="68">#REF!</definedName>
    <definedName name="박경희" localSheetId="68">#REF!</definedName>
    <definedName name="번들1호" localSheetId="68">#REF!</definedName>
    <definedName name="번들2호" localSheetId="68">#REF!</definedName>
    <definedName name="번들3호" localSheetId="68">#REF!</definedName>
    <definedName name="부가가치세" localSheetId="68">#REF!</definedName>
    <definedName name="부가가치세요율" localSheetId="68">#REF!</definedName>
    <definedName name="부가가치표" localSheetId="68">#REF!</definedName>
    <definedName name="부대" localSheetId="68">#REF!</definedName>
    <definedName name="부대내역비교" localSheetId="68">#REF!</definedName>
    <definedName name="부대사항" localSheetId="68">#REF!</definedName>
    <definedName name="분석" localSheetId="68">#REF!</definedName>
    <definedName name="비계" localSheetId="68">#REF!</definedName>
    <definedName name="비교표2" localSheetId="68" hidden="1">#REF!</definedName>
    <definedName name="비목1" localSheetId="68">#REF!</definedName>
    <definedName name="비목2" localSheetId="68">#REF!</definedName>
    <definedName name="비목3" localSheetId="68">#REF!</definedName>
    <definedName name="비목4" localSheetId="68">#REF!</definedName>
    <definedName name="ㅅㅅ" localSheetId="68">#REF!</definedName>
    <definedName name="사" localSheetId="68" hidden="1">#REF!</definedName>
    <definedName name="산재보험료" localSheetId="68">#REF!</definedName>
    <definedName name="산재보험료요율" localSheetId="68">#REF!</definedName>
    <definedName name="산재보험료표" localSheetId="68">#REF!</definedName>
    <definedName name="산출" localSheetId="68">#REF!</definedName>
    <definedName name="산출경비" localSheetId="68">#REF!</definedName>
    <definedName name="삼" localSheetId="68">#REF!</definedName>
    <definedName name="상림1호" localSheetId="68">#REF!</definedName>
    <definedName name="상림2호" localSheetId="68">#REF!</definedName>
    <definedName name="상림3호" localSheetId="68">#REF!</definedName>
    <definedName name="생사1호" localSheetId="68">#REF!</definedName>
    <definedName name="생사2호" localSheetId="68">#REF!</definedName>
    <definedName name="생사기존" localSheetId="68">#REF!</definedName>
    <definedName name="서울" localSheetId="68">#REF!</definedName>
    <definedName name="선량1호" localSheetId="68">#REF!</definedName>
    <definedName name="선량2호" localSheetId="68">#REF!</definedName>
    <definedName name="선량3호" localSheetId="68">#REF!</definedName>
    <definedName name="선량4호" localSheetId="68">#REF!</definedName>
    <definedName name="선량5호" localSheetId="68">#REF!</definedName>
    <definedName name="설계사" localSheetId="68">#REF!</definedName>
    <definedName name="설계삼" localSheetId="68">#REF!</definedName>
    <definedName name="설계오" localSheetId="68">#REF!</definedName>
    <definedName name="설계육" localSheetId="68">#REF!</definedName>
    <definedName name="설계이" localSheetId="68">#REF!</definedName>
    <definedName name="성산1호" localSheetId="68">#REF!</definedName>
    <definedName name="성산2호" localSheetId="68">#REF!</definedName>
    <definedName name="성산3호" localSheetId="68">#REF!</definedName>
    <definedName name="성산4호" localSheetId="68">#REF!</definedName>
    <definedName name="성산5호" localSheetId="68">#REF!</definedName>
    <definedName name="송수관로구경" localSheetId="68">#REF!</definedName>
    <definedName name="송천1" localSheetId="68">#REF!</definedName>
    <definedName name="송천2" localSheetId="68">#REF!</definedName>
    <definedName name="수중모타1" localSheetId="68">#REF!</definedName>
    <definedName name="수중모타10" localSheetId="68">#REF!</definedName>
    <definedName name="수중모타15" localSheetId="68">#REF!</definedName>
    <definedName name="수중모타2" localSheetId="68">#REF!</definedName>
    <definedName name="수중모타20" localSheetId="68">#REF!</definedName>
    <definedName name="수중모타25" localSheetId="68">#REF!</definedName>
    <definedName name="수중모타3" localSheetId="68">#REF!</definedName>
    <definedName name="수중모타30" localSheetId="68">#REF!</definedName>
    <definedName name="수중모타5" localSheetId="68">#REF!</definedName>
    <definedName name="수중모타7.5" localSheetId="68">#REF!</definedName>
    <definedName name="수중모터펌프단가" localSheetId="68">#REF!</definedName>
    <definedName name="수중케이블단가" localSheetId="68">#REF!</definedName>
    <definedName name="수행능력" localSheetId="68">#REF!</definedName>
    <definedName name="순공사비" localSheetId="68">#REF!</definedName>
    <definedName name="순공사원가" localSheetId="68">#REF!</definedName>
    <definedName name="시" localSheetId="68">#REF!</definedName>
    <definedName name="신성1" localSheetId="68">#REF!</definedName>
    <definedName name="신성2" localSheetId="68">#REF!</definedName>
    <definedName name="신성3" localSheetId="68">#REF!</definedName>
    <definedName name="신성4" localSheetId="68">#REF!</definedName>
    <definedName name="신성5" localSheetId="68">#REF!</definedName>
    <definedName name="신성6" localSheetId="68">#REF!</definedName>
    <definedName name="신성7" localSheetId="68">#REF!</definedName>
    <definedName name="신흥1호" localSheetId="68">#REF!</definedName>
    <definedName name="신흥2호" localSheetId="68">#REF!</definedName>
    <definedName name="실경상" localSheetId="68">#REF!</definedName>
    <definedName name="실행" localSheetId="68">#REF!</definedName>
    <definedName name="실행검토" localSheetId="68" hidden="1">#REF!</definedName>
    <definedName name="실행예상액" localSheetId="68" hidden="1">#REF!</definedName>
    <definedName name="실행집계" localSheetId="68">#REF!</definedName>
    <definedName name="ㅇㄹ" localSheetId="68" hidden="1">#REF!</definedName>
    <definedName name="ㅇㅇ" localSheetId="68">#REF!</definedName>
    <definedName name="ㅇㅇㅇ" localSheetId="68">#REF!</definedName>
    <definedName name="아연도강관단가" localSheetId="68">#REF!</definedName>
    <definedName name="아연도배관단가" localSheetId="68">#REF!</definedName>
    <definedName name="아연도배관자재" localSheetId="68">#REF!</definedName>
    <definedName name="안방1호" localSheetId="68">#REF!</definedName>
    <definedName name="안방2호" localSheetId="68">#REF!</definedName>
    <definedName name="안전관리비" localSheetId="68">#REF!</definedName>
    <definedName name="안전관리비요율" localSheetId="68">#REF!</definedName>
    <definedName name="안전관리비표" localSheetId="68">#REF!</definedName>
    <definedName name="안정수위" localSheetId="68">#REF!</definedName>
    <definedName name="앞들1호" localSheetId="68">#REF!</definedName>
    <definedName name="앞들2호" localSheetId="68">#REF!</definedName>
    <definedName name="양수량" localSheetId="68">#REF!</definedName>
    <definedName name="양식" localSheetId="68">#REF!</definedName>
    <definedName name="업체" localSheetId="68" hidden="1">#REF!</definedName>
    <definedName name="오산" localSheetId="68">#REF!</definedName>
    <definedName name="오주1호" localSheetId="68">#REF!</definedName>
    <definedName name="오주2호" localSheetId="68">#REF!</definedName>
    <definedName name="오주3호" localSheetId="68">#REF!</definedName>
    <definedName name="오주4호" localSheetId="68">#REF!</definedName>
    <definedName name="왕암내역" localSheetId="68">#REF!</definedName>
    <definedName name="요동1호" localSheetId="68">#REF!</definedName>
    <definedName name="요동2호" localSheetId="68">#REF!</definedName>
    <definedName name="용접" localSheetId="68">#REF!</definedName>
    <definedName name="우산" localSheetId="68">#REF!</definedName>
    <definedName name="운반중량산출2" localSheetId="68">#REF!</definedName>
    <definedName name="운암" localSheetId="68">#REF!</definedName>
    <definedName name="운호1호" localSheetId="68">#REF!</definedName>
    <definedName name="운호2호" localSheetId="68">#REF!</definedName>
    <definedName name="운호3호" localSheetId="68">#REF!</definedName>
    <definedName name="울산프랜지" localSheetId="68">#REF!</definedName>
    <definedName name="원가계산명" localSheetId="68">#REF!</definedName>
    <definedName name="원운1호" localSheetId="68">#REF!</definedName>
    <definedName name="원운2호" localSheetId="68">#REF!</definedName>
    <definedName name="육" localSheetId="68">#REF!</definedName>
    <definedName name="육리1호" localSheetId="68">#REF!</definedName>
    <definedName name="육리2호" localSheetId="68">#REF!</definedName>
    <definedName name="은산1호" localSheetId="68">#REF!</definedName>
    <definedName name="은산2호" localSheetId="68">#REF!</definedName>
    <definedName name="은산3호" localSheetId="68">#REF!</definedName>
    <definedName name="은산4호" localSheetId="68">#REF!</definedName>
    <definedName name="의무비" localSheetId="68">#REF!</definedName>
    <definedName name="의정부" localSheetId="68">#REF!</definedName>
    <definedName name="이" localSheetId="68">#REF!</definedName>
    <definedName name="이윤" localSheetId="68">#REF!</definedName>
    <definedName name="이윤요율" localSheetId="68">#REF!</definedName>
    <definedName name="이윤표" localSheetId="68">#REF!</definedName>
    <definedName name="이희선" localSheetId="68">#REF!,#REF!</definedName>
    <definedName name="인공" localSheetId="68">#REF!</definedName>
    <definedName name="인입공사비" localSheetId="68">#REF!</definedName>
    <definedName name="일반관리비" localSheetId="68">#REF!</definedName>
    <definedName name="일반관리비요율" localSheetId="68">#REF!</definedName>
    <definedName name="일반관리비표" localSheetId="68">#REF!</definedName>
    <definedName name="일위" localSheetId="68">#REF!,#REF!</definedName>
    <definedName name="일위대가" localSheetId="68">#REF!</definedName>
    <definedName name="일위목록" localSheetId="68">#REF!</definedName>
    <definedName name="입력란" localSheetId="68">#REF!</definedName>
    <definedName name="입력전체" localSheetId="68">#REF!</definedName>
    <definedName name="입안1호" localSheetId="68">#REF!</definedName>
    <definedName name="입안2호" localSheetId="68">#REF!</definedName>
    <definedName name="입안3호" localSheetId="68">#REF!</definedName>
    <definedName name="입안4호" localSheetId="68">#REF!</definedName>
    <definedName name="입안기존2" localSheetId="68">#REF!</definedName>
    <definedName name="자연수위" localSheetId="68">#REF!</definedName>
    <definedName name="자재" localSheetId="68">#REF!</definedName>
    <definedName name="잡자재비" localSheetId="68">#REF!</definedName>
    <definedName name="장산1" localSheetId="68">#REF!</definedName>
    <definedName name="장산2" localSheetId="68">#REF!</definedName>
    <definedName name="장산3" localSheetId="68">#REF!</definedName>
    <definedName name="장춘" localSheetId="68">#REF!</definedName>
    <definedName name="재료비" localSheetId="68">#REF!</definedName>
    <definedName name="재료비요율" localSheetId="68">#REF!</definedName>
    <definedName name="재료집계3" localSheetId="68">#REF!</definedName>
    <definedName name="저격2" localSheetId="68">#REF!</definedName>
    <definedName name="저수조만수위" localSheetId="68">#REF!</definedName>
    <definedName name="전동기용량" localSheetId="68">#REF!</definedName>
    <definedName name="전선관부속품비" localSheetId="68">#REF!</definedName>
    <definedName name="전장su" localSheetId="68">#REF!</definedName>
    <definedName name="정열범위" localSheetId="68">#REF!</definedName>
    <definedName name="조달예가" localSheetId="68">#REF!</definedName>
    <definedName name="중량" localSheetId="68">#REF!</definedName>
    <definedName name="중량표" localSheetId="68">#REF!</definedName>
    <definedName name="지동" localSheetId="68">#REF!</definedName>
    <definedName name="지질" localSheetId="68">#REF!</definedName>
    <definedName name="지질2" localSheetId="68">#REF!</definedName>
    <definedName name="직접경비" localSheetId="68">#REF!</definedName>
    <definedName name="직접노무비" localSheetId="68">#REF!</definedName>
    <definedName name="직접노무비요율" localSheetId="68">#REF!</definedName>
    <definedName name="직접비" localSheetId="68">#REF!</definedName>
    <definedName name="직접재료비" localSheetId="68">#REF!</definedName>
    <definedName name="직접재료비합" localSheetId="68">#REF!</definedName>
    <definedName name="직종" localSheetId="68">#REF!</definedName>
    <definedName name="직종명" localSheetId="68">#REF!</definedName>
    <definedName name="진석" localSheetId="68">#REF!,#REF!</definedName>
    <definedName name="ㅊ3" localSheetId="68">#REF!</definedName>
    <definedName name="차체2" localSheetId="68">#REF!</definedName>
    <definedName name="착정심도" localSheetId="68">#REF!</definedName>
    <definedName name="철골공" localSheetId="68">#REF!</definedName>
    <definedName name="철목1호" localSheetId="68">#REF!</definedName>
    <definedName name="철목2호" localSheetId="68">#REF!</definedName>
    <definedName name="철목3호" localSheetId="68">#REF!</definedName>
    <definedName name="철목4호" localSheetId="68">#REF!</definedName>
    <definedName name="철콘" localSheetId="68">#REF!</definedName>
    <definedName name="철콘견적" localSheetId="68">#REF!</definedName>
    <definedName name="철콘번호" localSheetId="68">#REF!</definedName>
    <definedName name="청림1호" localSheetId="68">#REF!</definedName>
    <definedName name="청림2호" localSheetId="68">#REF!</definedName>
    <definedName name="청림3호" localSheetId="68">#REF!</definedName>
    <definedName name="총공사비" localSheetId="68">#REF!</definedName>
    <definedName name="총괄" localSheetId="68">#REF!</definedName>
    <definedName name="총괄표0" localSheetId="68" hidden="1">#REF!</definedName>
    <definedName name="총원가" localSheetId="68">#REF!</definedName>
    <definedName name="칠" localSheetId="68">#REF!</definedName>
    <definedName name="ㅌㅌㅌㅌㅌㅌㅌ" localSheetId="68">#REF!</definedName>
    <definedName name="토" localSheetId="68" hidden="1">#REF!</definedName>
    <definedName name="팔" localSheetId="68" hidden="1">#REF!</definedName>
    <definedName name="펌프구경" localSheetId="68">#REF!</definedName>
    <definedName name="평택" localSheetId="68">#REF!</definedName>
    <definedName name="표지" localSheetId="68" hidden="1">#REF!</definedName>
    <definedName name="프린트" localSheetId="68">#REF!</definedName>
    <definedName name="ㅎ" localSheetId="68">#REF!</definedName>
    <definedName name="ㅎ314" localSheetId="68">#REF!</definedName>
    <definedName name="ㅎ384" localSheetId="68">#REF!</definedName>
    <definedName name="ㅎㄹㄹ" localSheetId="68">#REF!</definedName>
    <definedName name="하도급계획서" localSheetId="68">#REF!</definedName>
    <definedName name="한" localSheetId="68" hidden="1">#REF!</definedName>
    <definedName name="한교1호" localSheetId="68">#REF!</definedName>
    <definedName name="한교2호" localSheetId="68">#REF!</definedName>
    <definedName name="한교3호" localSheetId="68">#REF!</definedName>
    <definedName name="한전" localSheetId="68">#REF!</definedName>
    <definedName name="한전수탁비" localSheetId="68">#REF!</definedName>
    <definedName name="할증" localSheetId="68">#REF!</definedName>
    <definedName name="합계" localSheetId="68">#REF!</definedName>
    <definedName name="행삭제" localSheetId="68">#REF!</definedName>
    <definedName name="현천기자재비" localSheetId="68">#REF!</definedName>
    <definedName name="화신1호" localSheetId="68">#REF!</definedName>
    <definedName name="화신2호" localSheetId="68">#REF!</definedName>
    <definedName name="화신기존1" localSheetId="68">#REF!</definedName>
    <definedName name="화신기존2" localSheetId="68">#REF!</definedName>
    <definedName name="환산계수" localSheetId="68">#REF!</definedName>
    <definedName name="회사명" localSheetId="68">#REF!</definedName>
    <definedName name="회시1호" localSheetId="68">#REF!</definedName>
    <definedName name="회시2호" localSheetId="68">#REF!</definedName>
    <definedName name="희선" localSheetId="68">#REF!,#REF!,#REF!,#REF!,#REF!,#REF!,#REF!,#REF!,#REF!,#REF!,#REF!,#REF!,#REF!,#REF!,#REF!,#REF!,#REF!,#REF!,#REF!</definedName>
    <definedName name="ㅗ1433" localSheetId="68">#REF!</definedName>
    <definedName name="ㅗㅓㅏ" localSheetId="68">#REF!</definedName>
    <definedName name="ㅠ" localSheetId="68">#REF!</definedName>
    <definedName name="ㅠ1" localSheetId="68">#REF!</definedName>
    <definedName name="ㅠ121" localSheetId="68">#REF!</definedName>
    <definedName name="_xlnm.Print_Area" localSheetId="68">'3.1TLM2729'!$A$1:$I$35</definedName>
    <definedName name="\e" localSheetId="69">#REF!</definedName>
    <definedName name="\g" localSheetId="69">#REF!</definedName>
    <definedName name="\O" localSheetId="69">#REF!</definedName>
    <definedName name="\s" localSheetId="69">#REF!</definedName>
    <definedName name="_\D" localSheetId="69">#REF!</definedName>
    <definedName name="_\X" localSheetId="69">#REF!</definedName>
    <definedName name="________cap11" localSheetId="69">#REF!</definedName>
    <definedName name="_______cap11" localSheetId="69">#REF!</definedName>
    <definedName name="______cap11" localSheetId="69">#REF!</definedName>
    <definedName name="_____key2" localSheetId="69" hidden="1">#REF!</definedName>
    <definedName name="____key2" localSheetId="69" hidden="1">#REF!</definedName>
    <definedName name="____YO1" localSheetId="69">#REF!</definedName>
    <definedName name="____총괄표" localSheetId="69" hidden="1">#REF!</definedName>
    <definedName name="___BMK10" localSheetId="69">#REF!</definedName>
    <definedName name="___HSH1" localSheetId="69">#REF!</definedName>
    <definedName name="___HSH2" localSheetId="69">#REF!</definedName>
    <definedName name="___HTB2" localSheetId="69">#REF!</definedName>
    <definedName name="___HTS1" localSheetId="69">#REF!</definedName>
    <definedName name="___key2" localSheetId="69" hidden="1">#REF!</definedName>
    <definedName name="___MS1" localSheetId="69">#REF!</definedName>
    <definedName name="___mu1" localSheetId="69">#REF!</definedName>
    <definedName name="___mu2" localSheetId="69">#REF!</definedName>
    <definedName name="___mu3" localSheetId="69">#REF!</definedName>
    <definedName name="___na7" localSheetId="69">#REF!</definedName>
    <definedName name="___nf1" localSheetId="69">#REF!</definedName>
    <definedName name="___nf2" localSheetId="69">#REF!</definedName>
    <definedName name="___nf3" localSheetId="69">#REF!</definedName>
    <definedName name="___ng30" localSheetId="69">#REF!</definedName>
    <definedName name="___ng35" localSheetId="69">#REF!</definedName>
    <definedName name="___NP1" localSheetId="69">#REF!</definedName>
    <definedName name="___NP2" localSheetId="69">#REF!</definedName>
    <definedName name="___NSH1" localSheetId="69">#REF!</definedName>
    <definedName name="___NSH2" localSheetId="69">#REF!</definedName>
    <definedName name="___pa7" localSheetId="69">#REF!</definedName>
    <definedName name="___pf1" localSheetId="69">#REF!</definedName>
    <definedName name="___pf2" localSheetId="69">#REF!</definedName>
    <definedName name="___pf3" localSheetId="69">#REF!</definedName>
    <definedName name="___pg30" localSheetId="69">#REF!</definedName>
    <definedName name="___pg35" localSheetId="69">#REF!</definedName>
    <definedName name="___ppa7" localSheetId="69">#REF!</definedName>
    <definedName name="___ppf1" localSheetId="69">#REF!</definedName>
    <definedName name="___ppf2" localSheetId="69">#REF!</definedName>
    <definedName name="___ppf3" localSheetId="69">#REF!</definedName>
    <definedName name="___ppg30" localSheetId="69">#REF!</definedName>
    <definedName name="___ppg35" localSheetId="69">#REF!</definedName>
    <definedName name="___QTY10" localSheetId="69">#REF!</definedName>
    <definedName name="___UPR10" localSheetId="69">#REF!</definedName>
    <definedName name="___vrc25" localSheetId="69">#REF!</definedName>
    <definedName name="___YO1" localSheetId="69">#REF!</definedName>
    <definedName name="___총괄표" localSheetId="69" hidden="1">#REF!</definedName>
    <definedName name="__16_3_0Crite" localSheetId="69">#REF!</definedName>
    <definedName name="__17_3_0Criteria" localSheetId="69">#REF!</definedName>
    <definedName name="__18_3__Crite" localSheetId="69">#REF!</definedName>
    <definedName name="__19_3__Criteria" localSheetId="69">#REF!</definedName>
    <definedName name="__20A15_" localSheetId="69">#REF!</definedName>
    <definedName name="__21G_0Extr" localSheetId="69">#REF!</definedName>
    <definedName name="__22G_0Extract" localSheetId="69">#REF!</definedName>
    <definedName name="__23G__Extr" localSheetId="69">#REF!</definedName>
    <definedName name="__24G__Extract" localSheetId="69">#REF!</definedName>
    <definedName name="__BMK10" localSheetId="69">#REF!</definedName>
    <definedName name="__cap11" localSheetId="69">#REF!</definedName>
    <definedName name="__HSH1" localSheetId="69">#REF!</definedName>
    <definedName name="__HSH2" localSheetId="69">#REF!</definedName>
    <definedName name="__HTB2" localSheetId="69">#REF!</definedName>
    <definedName name="__HTS1" localSheetId="69">#REF!</definedName>
    <definedName name="__key2" localSheetId="69" hidden="1">#REF!</definedName>
    <definedName name="__MS1" localSheetId="69">#REF!</definedName>
    <definedName name="__mu1" localSheetId="69">#REF!</definedName>
    <definedName name="__mu2" localSheetId="69">#REF!</definedName>
    <definedName name="__mu3" localSheetId="69">#REF!</definedName>
    <definedName name="__na7" localSheetId="69">#REF!</definedName>
    <definedName name="__nf1" localSheetId="69">#REF!</definedName>
    <definedName name="__nf2" localSheetId="69">#REF!</definedName>
    <definedName name="__nf3" localSheetId="69">#REF!</definedName>
    <definedName name="__ng30" localSheetId="69">#REF!</definedName>
    <definedName name="__ng35" localSheetId="69">#REF!</definedName>
    <definedName name="__NP1" localSheetId="69">#REF!</definedName>
    <definedName name="__NP2" localSheetId="69">#REF!</definedName>
    <definedName name="__NSH1" localSheetId="69">#REF!</definedName>
    <definedName name="__NSH2" localSheetId="69">#REF!</definedName>
    <definedName name="__pa7" localSheetId="69">#REF!</definedName>
    <definedName name="__pf1" localSheetId="69">#REF!</definedName>
    <definedName name="__pf2" localSheetId="69">#REF!</definedName>
    <definedName name="__pf3" localSheetId="69">#REF!</definedName>
    <definedName name="__pg30" localSheetId="69">#REF!</definedName>
    <definedName name="__pg35" localSheetId="69">#REF!</definedName>
    <definedName name="__ppa7" localSheetId="69">#REF!</definedName>
    <definedName name="__ppf1" localSheetId="69">#REF!</definedName>
    <definedName name="__ppf2" localSheetId="69">#REF!</definedName>
    <definedName name="__ppf3" localSheetId="69">#REF!</definedName>
    <definedName name="__ppg30" localSheetId="69">#REF!</definedName>
    <definedName name="__ppg35" localSheetId="69">#REF!</definedName>
    <definedName name="__QTY10" localSheetId="69">#REF!</definedName>
    <definedName name="__UPR10" localSheetId="69">#REF!</definedName>
    <definedName name="__vrc25" localSheetId="69">#REF!</definedName>
    <definedName name="__YO1" localSheetId="69">#REF!</definedName>
    <definedName name="__총괄표" localSheetId="69" hidden="1">#REF!</definedName>
    <definedName name="_000年.xls" localSheetId="69">#REF!</definedName>
    <definedName name="_001年.xls" localSheetId="69">#REF!</definedName>
    <definedName name="_002年.xls" localSheetId="69">#REF!</definedName>
    <definedName name="_16.025_8.297_18.65__10.5" localSheetId="69">#REF!</definedName>
    <definedName name="_16_3_0Crite" localSheetId="69">#REF!</definedName>
    <definedName name="_17_3_0Criteria" localSheetId="69">#REF!</definedName>
    <definedName name="_18_3__Crite" localSheetId="69">#REF!</definedName>
    <definedName name="_19_3__Criteria" localSheetId="69">#REF!</definedName>
    <definedName name="_1공장" localSheetId="69">#REF!</definedName>
    <definedName name="_20A15_" localSheetId="69">#REF!</definedName>
    <definedName name="_21G_0Extr" localSheetId="69">#REF!</definedName>
    <definedName name="_22G_0Extract" localSheetId="69">#REF!</definedName>
    <definedName name="_23G__Extr" localSheetId="69">#REF!</definedName>
    <definedName name="_24G__Extract" localSheetId="69">#REF!</definedName>
    <definedName name="_2공장" localSheetId="69">#REF!</definedName>
    <definedName name="_3공장" localSheetId="69">#REF!</definedName>
    <definedName name="_58_3" localSheetId="69">#REF!</definedName>
    <definedName name="_61_3_0Crite" localSheetId="69">#REF!</definedName>
    <definedName name="_64_3_0Criteria" localSheetId="69">#REF!</definedName>
    <definedName name="_67_3__Crite" localSheetId="69">#REF!</definedName>
    <definedName name="_70_3__Criteria" localSheetId="69">#REF!</definedName>
    <definedName name="_71A15_" localSheetId="69">#REF!</definedName>
    <definedName name="_74G" localSheetId="69">#REF!</definedName>
    <definedName name="_77G_0Extr" localSheetId="69">#REF!</definedName>
    <definedName name="_80G_0Extract" localSheetId="69">#REF!</definedName>
    <definedName name="_83G__Extr" localSheetId="69">#REF!</definedName>
    <definedName name="_86G__Extract" localSheetId="69">#REF!</definedName>
    <definedName name="_A" localSheetId="69">#REF!</definedName>
    <definedName name="_BMK10" localSheetId="69">#REF!</definedName>
    <definedName name="_cap11" localSheetId="69">#REF!</definedName>
    <definedName name="_Dist_Bin" localSheetId="69" hidden="1">#REF!</definedName>
    <definedName name="_Dist_Values" localSheetId="69" hidden="1">#REF!</definedName>
    <definedName name="_Fill" localSheetId="69" hidden="1">#REF!</definedName>
    <definedName name="_HSH1" localSheetId="69">#REF!</definedName>
    <definedName name="_HSH2" localSheetId="69">#REF!</definedName>
    <definedName name="_HTB2" localSheetId="69">#REF!</definedName>
    <definedName name="_HTS1" localSheetId="69">#REF!</definedName>
    <definedName name="_Key1" localSheetId="69" hidden="1">#REF!</definedName>
    <definedName name="_Key2" localSheetId="69" hidden="1">#REF!</definedName>
    <definedName name="_MS1" localSheetId="69">#REF!</definedName>
    <definedName name="_mu1" localSheetId="69">#REF!</definedName>
    <definedName name="_mu2" localSheetId="69">#REF!</definedName>
    <definedName name="_mu3" localSheetId="69">#REF!</definedName>
    <definedName name="_na7" localSheetId="69">#REF!</definedName>
    <definedName name="_nf1" localSheetId="69">#REF!</definedName>
    <definedName name="_nf2" localSheetId="69">#REF!</definedName>
    <definedName name="_nf3" localSheetId="69">#REF!</definedName>
    <definedName name="_ng30" localSheetId="69">#REF!</definedName>
    <definedName name="_ng35" localSheetId="69">#REF!</definedName>
    <definedName name="_NP1" localSheetId="69">#REF!</definedName>
    <definedName name="_NP2" localSheetId="69">#REF!</definedName>
    <definedName name="_NSH1" localSheetId="69">#REF!</definedName>
    <definedName name="_NSH2" localSheetId="69">#REF!</definedName>
    <definedName name="_pa7" localSheetId="69">#REF!</definedName>
    <definedName name="_pf1" localSheetId="69">#REF!</definedName>
    <definedName name="_pf2" localSheetId="69">#REF!</definedName>
    <definedName name="_pf3" localSheetId="69">#REF!</definedName>
    <definedName name="_pg30" localSheetId="69">#REF!</definedName>
    <definedName name="_pg35" localSheetId="69">#REF!</definedName>
    <definedName name="_ppa7" localSheetId="69">#REF!</definedName>
    <definedName name="_ppf1" localSheetId="69">#REF!</definedName>
    <definedName name="_ppf2" localSheetId="69">#REF!</definedName>
    <definedName name="_ppf3" localSheetId="69">#REF!</definedName>
    <definedName name="_ppg30" localSheetId="69">#REF!</definedName>
    <definedName name="_ppg35" localSheetId="69">#REF!</definedName>
    <definedName name="_QTY10" localSheetId="69">#REF!</definedName>
    <definedName name="_Sort" localSheetId="69" hidden="1">#REF!</definedName>
    <definedName name="_Table1_In1" localSheetId="69" hidden="1">#REF!</definedName>
    <definedName name="_Table1_Out" localSheetId="69" hidden="1">#REF!</definedName>
    <definedName name="_UPR10" localSheetId="69">#REF!</definedName>
    <definedName name="_vrc25" localSheetId="69">#REF!</definedName>
    <definedName name="_YO1" localSheetId="69">#REF!</definedName>
    <definedName name="_총괄표" localSheetId="69" hidden="1">#REF!</definedName>
    <definedName name="A_1" localSheetId="69">#REF!</definedName>
    <definedName name="A_2" localSheetId="69">#REF!</definedName>
    <definedName name="A_3" localSheetId="69">#REF!</definedName>
    <definedName name="A_4" localSheetId="69">#REF!</definedName>
    <definedName name="A_5" localSheetId="69">#REF!</definedName>
    <definedName name="A_6" localSheetId="69">#REF!</definedName>
    <definedName name="A1_" localSheetId="69">#REF!</definedName>
    <definedName name="A15." localSheetId="69">#REF!</definedName>
    <definedName name="A2_" localSheetId="69">#REF!</definedName>
    <definedName name="A3_" localSheetId="69">#REF!</definedName>
    <definedName name="A315yoo1" localSheetId="69">#REF!</definedName>
    <definedName name="A4_" localSheetId="69">#REF!</definedName>
    <definedName name="A5_" localSheetId="69">#REF!</definedName>
    <definedName name="A7_" localSheetId="69">#REF!</definedName>
    <definedName name="A8_" localSheetId="69">#REF!</definedName>
    <definedName name="A9_" localSheetId="69">#REF!</definedName>
    <definedName name="AA" localSheetId="69" hidden="1">#REF!</definedName>
    <definedName name="AMOUNT" localSheetId="69">#REF!</definedName>
    <definedName name="are" localSheetId="69">#REF!</definedName>
    <definedName name="as" localSheetId="69" hidden="1">#REF!</definedName>
    <definedName name="b_1" localSheetId="69">#REF!</definedName>
    <definedName name="B0" localSheetId="69">#REF!</definedName>
    <definedName name="B1_" localSheetId="69">#REF!</definedName>
    <definedName name="B1381." localSheetId="69">#REF!</definedName>
    <definedName name="B1A" localSheetId="69">#REF!</definedName>
    <definedName name="B1WL" localSheetId="69">#REF!</definedName>
    <definedName name="B1WR" localSheetId="69">#REF!</definedName>
    <definedName name="B2A" localSheetId="69">#REF!</definedName>
    <definedName name="B2WL" localSheetId="69">#REF!</definedName>
    <definedName name="B2WR" localSheetId="69">#REF!</definedName>
    <definedName name="B3A" localSheetId="69">#REF!</definedName>
    <definedName name="B4A" localSheetId="69">#REF!</definedName>
    <definedName name="B5A" localSheetId="69">#REF!</definedName>
    <definedName name="B6A" localSheetId="69">#REF!</definedName>
    <definedName name="B7A" localSheetId="69">#REF!</definedName>
    <definedName name="B8A" localSheetId="69">#REF!</definedName>
    <definedName name="BA" localSheetId="69">#REF!</definedName>
    <definedName name="BAE_GWANG_GONG" localSheetId="69">#REF!</definedName>
    <definedName name="BB" localSheetId="69">#REF!</definedName>
    <definedName name="bbb" localSheetId="69">#REF!</definedName>
    <definedName name="BHU" localSheetId="69">#REF!</definedName>
    <definedName name="BI_GAE_GONG" localSheetId="69">#REF!</definedName>
    <definedName name="BIGO" localSheetId="69">#REF!</definedName>
    <definedName name="BJ_GLF" localSheetId="69">#REF!</definedName>
    <definedName name="BJ_LR" localSheetId="69">#REF!</definedName>
    <definedName name="BMO" localSheetId="69">#REF!</definedName>
    <definedName name="BO" localSheetId="69">#REF!</definedName>
    <definedName name="BO_ON_GONG" localSheetId="69">#REF!</definedName>
    <definedName name="BO_TONG_IN_BU" localSheetId="69">#REF!</definedName>
    <definedName name="BSH" localSheetId="69">#REF!</definedName>
    <definedName name="BV" localSheetId="69">#REF!</definedName>
    <definedName name="C_1" localSheetId="69">#REF!</definedName>
    <definedName name="C_2" localSheetId="69">#REF!</definedName>
    <definedName name="C_3" localSheetId="69">#REF!</definedName>
    <definedName name="cap" localSheetId="69">#REF!</definedName>
    <definedName name="CCC" localSheetId="69">#REF!</definedName>
    <definedName name="CHUK_RYANG_SA" localSheetId="69">#REF!</definedName>
    <definedName name="CHUL_GOL_GONG" localSheetId="69">#REF!</definedName>
    <definedName name="CHUL_GONG" localSheetId="69">#REF!</definedName>
    <definedName name="CIVIL" localSheetId="69">#REF!</definedName>
    <definedName name="CKSP" localSheetId="69">#REF!</definedName>
    <definedName name="Client" localSheetId="69">#REF!</definedName>
    <definedName name="CM" localSheetId="69">#REF!</definedName>
    <definedName name="COD" localSheetId="69">#REF!</definedName>
    <definedName name="CODE" localSheetId="69">#REF!</definedName>
    <definedName name="cola" localSheetId="69">#REF!</definedName>
    <definedName name="cola11" localSheetId="69">#REF!</definedName>
    <definedName name="colb" localSheetId="69">#REF!</definedName>
    <definedName name="Conc_A" localSheetId="69">#REF!</definedName>
    <definedName name="Conc_C" localSheetId="69">#REF!</definedName>
    <definedName name="COST" localSheetId="69" hidden="1">#REF!</definedName>
    <definedName name="COSTT" localSheetId="69" hidden="1">#REF!</definedName>
    <definedName name="CPK" localSheetId="69">#REF!</definedName>
    <definedName name="CR" localSheetId="69">#REF!</definedName>
    <definedName name="D0" localSheetId="69">#REF!</definedName>
    <definedName name="D00" localSheetId="69">#REF!</definedName>
    <definedName name="D000" localSheetId="69">#REF!</definedName>
    <definedName name="DAN" localSheetId="69">#REF!</definedName>
    <definedName name="DANGA" localSheetId="69">#REF!,#REF!</definedName>
    <definedName name="danga2" localSheetId="69">#REF!,#REF!</definedName>
    <definedName name="Database" localSheetId="69" hidden="1">#REF!</definedName>
    <definedName name="database2" localSheetId="69">#REF!</definedName>
    <definedName name="date" localSheetId="69">#REF!</definedName>
    <definedName name="Date_Bidding" localSheetId="69">#REF!</definedName>
    <definedName name="DE" localSheetId="69">#REF!</definedName>
    <definedName name="DF" localSheetId="69">#REF!</definedName>
    <definedName name="dl" localSheetId="69">#REF!</definedName>
    <definedName name="DO_JANG_GONG" localSheetId="69">#REF!</definedName>
    <definedName name="DPI" localSheetId="69">#REF!</definedName>
    <definedName name="DPP" localSheetId="69">#REF!</definedName>
    <definedName name="DS" localSheetId="69">#REF!</definedName>
    <definedName name="DSVP" localSheetId="69">#REF!</definedName>
    <definedName name="DUCT_GONG" localSheetId="69">#REF!</definedName>
    <definedName name="E10M" localSheetId="69">#REF!</definedName>
    <definedName name="E10P" localSheetId="69">#REF!</definedName>
    <definedName name="E11M" localSheetId="69">#REF!</definedName>
    <definedName name="E11P" localSheetId="69">#REF!</definedName>
    <definedName name="E12M" localSheetId="69">#REF!</definedName>
    <definedName name="E12P" localSheetId="69">#REF!</definedName>
    <definedName name="E13M" localSheetId="69">#REF!</definedName>
    <definedName name="E13P" localSheetId="69">#REF!</definedName>
    <definedName name="E14M" localSheetId="69">#REF!</definedName>
    <definedName name="E14P" localSheetId="69">#REF!</definedName>
    <definedName name="E15M" localSheetId="69">#REF!</definedName>
    <definedName name="E15P" localSheetId="69">#REF!</definedName>
    <definedName name="E16M" localSheetId="69">#REF!</definedName>
    <definedName name="E16P" localSheetId="69">#REF!</definedName>
    <definedName name="E17M" localSheetId="69">#REF!</definedName>
    <definedName name="E17P" localSheetId="69">#REF!</definedName>
    <definedName name="E18M" localSheetId="69">#REF!</definedName>
    <definedName name="E18P" localSheetId="69">#REF!</definedName>
    <definedName name="E19M" localSheetId="69">#REF!</definedName>
    <definedName name="E19P" localSheetId="69">#REF!</definedName>
    <definedName name="E1E" localSheetId="69">#REF!</definedName>
    <definedName name="E1M" localSheetId="69">#REF!</definedName>
    <definedName name="E1P" localSheetId="69">#REF!</definedName>
    <definedName name="E20M" localSheetId="69">#REF!</definedName>
    <definedName name="E20P" localSheetId="69">#REF!</definedName>
    <definedName name="E21M" localSheetId="69">#REF!</definedName>
    <definedName name="E21P" localSheetId="69">#REF!</definedName>
    <definedName name="E22M" localSheetId="69">#REF!</definedName>
    <definedName name="E22P" localSheetId="69">#REF!</definedName>
    <definedName name="E23M" localSheetId="69">#REF!</definedName>
    <definedName name="E23P" localSheetId="69">#REF!</definedName>
    <definedName name="E24M" localSheetId="69">#REF!</definedName>
    <definedName name="E24P" localSheetId="69">#REF!</definedName>
    <definedName name="E26E" localSheetId="69">#REF!</definedName>
    <definedName name="E26M" localSheetId="69">#REF!</definedName>
    <definedName name="E26P" localSheetId="69">#REF!</definedName>
    <definedName name="E27E" localSheetId="69">#REF!</definedName>
    <definedName name="E27M" localSheetId="69">#REF!</definedName>
    <definedName name="E27P" localSheetId="69">#REF!</definedName>
    <definedName name="E28E" localSheetId="69">#REF!</definedName>
    <definedName name="E28M" localSheetId="69">#REF!</definedName>
    <definedName name="E28P" localSheetId="69">#REF!</definedName>
    <definedName name="E29M" localSheetId="69">#REF!</definedName>
    <definedName name="E29P" localSheetId="69">#REF!</definedName>
    <definedName name="E2E" localSheetId="69">#REF!</definedName>
    <definedName name="E2M" localSheetId="69">#REF!</definedName>
    <definedName name="E2P" localSheetId="69">#REF!</definedName>
    <definedName name="E30M" localSheetId="69">#REF!</definedName>
    <definedName name="E30P" localSheetId="69">#REF!</definedName>
    <definedName name="E35M" localSheetId="69">#REF!</definedName>
    <definedName name="E35P" localSheetId="69">#REF!</definedName>
    <definedName name="E3P" localSheetId="69">#REF!</definedName>
    <definedName name="E43M" localSheetId="69">#REF!</definedName>
    <definedName name="E43P" localSheetId="69">#REF!</definedName>
    <definedName name="E44M" localSheetId="69">#REF!</definedName>
    <definedName name="E44P" localSheetId="69">#REF!</definedName>
    <definedName name="E45M" localSheetId="69">#REF!</definedName>
    <definedName name="E45P" localSheetId="69">#REF!</definedName>
    <definedName name="E46M" localSheetId="69">#REF!</definedName>
    <definedName name="E46P" localSheetId="69">#REF!</definedName>
    <definedName name="E47M" localSheetId="69">#REF!</definedName>
    <definedName name="E47P" localSheetId="69">#REF!</definedName>
    <definedName name="E49M" localSheetId="69">#REF!</definedName>
    <definedName name="E49P" localSheetId="69">#REF!</definedName>
    <definedName name="E4M" localSheetId="69">#REF!</definedName>
    <definedName name="E4P" localSheetId="69">#REF!</definedName>
    <definedName name="E50M" localSheetId="69">#REF!</definedName>
    <definedName name="E50P" localSheetId="69">#REF!</definedName>
    <definedName name="E51E" localSheetId="69">#REF!</definedName>
    <definedName name="E5M" localSheetId="69">#REF!</definedName>
    <definedName name="E5P" localSheetId="69">#REF!</definedName>
    <definedName name="E6M" localSheetId="69">#REF!</definedName>
    <definedName name="E6P" localSheetId="69">#REF!</definedName>
    <definedName name="E7M" localSheetId="69">#REF!</definedName>
    <definedName name="E7P" localSheetId="69">#REF!</definedName>
    <definedName name="E8M" localSheetId="69">#REF!</definedName>
    <definedName name="E8P" localSheetId="69">#REF!</definedName>
    <definedName name="E9M" localSheetId="69">#REF!</definedName>
    <definedName name="E9P" localSheetId="69">#REF!</definedName>
    <definedName name="eee" localSheetId="69" hidden="1">#REF!</definedName>
    <definedName name="Exchange_Rate" localSheetId="69">#REF!</definedName>
    <definedName name="Extract_MI" localSheetId="69">#REF!</definedName>
    <definedName name="fact" localSheetId="69">#REF!</definedName>
    <definedName name="FD" localSheetId="69">#REF!</definedName>
    <definedName name="FEEL" localSheetId="69">#REF!</definedName>
    <definedName name="fjkf" localSheetId="69">#REF!</definedName>
    <definedName name="Form" localSheetId="69">#REF!</definedName>
    <definedName name="fvdsa" localSheetId="69">#REF!</definedName>
    <definedName name="fwk" localSheetId="69">#REF!</definedName>
    <definedName name="GAE_JANG_GONG" localSheetId="69">#REF!</definedName>
    <definedName name="GEMCO" localSheetId="69" hidden="1">#REF!</definedName>
    <definedName name="gfdgdgdf" localSheetId="69">#REF!</definedName>
    <definedName name="gfggfr" localSheetId="69">#REF!</definedName>
    <definedName name="GG" localSheetId="69">#REF!</definedName>
    <definedName name="GGGG" localSheetId="69">#REF!</definedName>
    <definedName name="gh" localSheetId="69">#REF!</definedName>
    <definedName name="GI_GAE_SUL_CHI_GONG" localSheetId="69">#REF!</definedName>
    <definedName name="GJ" localSheetId="69">#REF!</definedName>
    <definedName name="gjj" localSheetId="69">#REF!</definedName>
    <definedName name="GK" localSheetId="69">#REF!</definedName>
    <definedName name="GONGCODE" localSheetId="69">#REF!</definedName>
    <definedName name="grew" localSheetId="69" hidden="1">#REF!</definedName>
    <definedName name="Gtb" localSheetId="69">#REF!</definedName>
    <definedName name="gtbtt" localSheetId="69">#REF!</definedName>
    <definedName name="GUMAK" localSheetId="69">#REF!</definedName>
    <definedName name="Gxl" localSheetId="69">#REF!</definedName>
    <definedName name="gxltt" localSheetId="69">#REF!</definedName>
    <definedName name="GY" localSheetId="69">#REF!</definedName>
    <definedName name="H1L" localSheetId="69">#REF!</definedName>
    <definedName name="H1R" localSheetId="69">#REF!</definedName>
    <definedName name="H1WL" localSheetId="69">#REF!</definedName>
    <definedName name="H1WR" localSheetId="69">#REF!</definedName>
    <definedName name="H2L" localSheetId="69">#REF!</definedName>
    <definedName name="H2R" localSheetId="69">#REF!</definedName>
    <definedName name="H2WL" localSheetId="69">#REF!</definedName>
    <definedName name="H2WR" localSheetId="69">#REF!</definedName>
    <definedName name="H3L" localSheetId="69">#REF!</definedName>
    <definedName name="H3R" localSheetId="69">#REF!</definedName>
    <definedName name="H3WL" localSheetId="69">#REF!</definedName>
    <definedName name="H3WR" localSheetId="69">#REF!</definedName>
    <definedName name="H4L" localSheetId="69">#REF!</definedName>
    <definedName name="H4R" localSheetId="69">#REF!</definedName>
    <definedName name="H5L" localSheetId="69">#REF!</definedName>
    <definedName name="H5R" localSheetId="69">#REF!</definedName>
    <definedName name="H6L" localSheetId="69">#REF!</definedName>
    <definedName name="H6R" localSheetId="69">#REF!</definedName>
    <definedName name="H7L" localSheetId="69">#REF!</definedName>
    <definedName name="H7R" localSheetId="69">#REF!</definedName>
    <definedName name="H9A" localSheetId="69">#REF!</definedName>
    <definedName name="HAF" localSheetId="69">#REF!</definedName>
    <definedName name="han" localSheetId="69" hidden="1">#REF!</definedName>
    <definedName name="hanliangbiao" localSheetId="69">#REF!</definedName>
    <definedName name="hardwar" localSheetId="69" hidden="1">#REF!</definedName>
    <definedName name="HBV" localSheetId="69">#REF!</definedName>
    <definedName name="HCR" localSheetId="69">#REF!</definedName>
    <definedName name="HDSVP" localSheetId="69">#REF!</definedName>
    <definedName name="HHAF" localSheetId="69">#REF!</definedName>
    <definedName name="HHMF" localSheetId="69">#REF!</definedName>
    <definedName name="HL" localSheetId="69">#REF!</definedName>
    <definedName name="HMF" localSheetId="69">#REF!</definedName>
    <definedName name="HMOTOR" localSheetId="69">#REF!</definedName>
    <definedName name="HPUMP" localSheetId="69">#REF!</definedName>
    <definedName name="HR" localSheetId="69">#REF!</definedName>
    <definedName name="HSH" localSheetId="69">#REF!</definedName>
    <definedName name="HSV" localSheetId="69">#REF!</definedName>
    <definedName name="htb" localSheetId="69">#REF!</definedName>
    <definedName name="hts" localSheetId="69">#REF!</definedName>
    <definedName name="HVAFP" localSheetId="69">#REF!</definedName>
    <definedName name="HVMF" localSheetId="69">#REF!</definedName>
    <definedName name="HWEI" localSheetId="69">#REF!</definedName>
    <definedName name="HWL" localSheetId="69">#REF!</definedName>
    <definedName name="HWR" localSheetId="69">#REF!</definedName>
    <definedName name="i" localSheetId="69">#REF!</definedName>
    <definedName name="ID" localSheetId="69">#REF!,#REF!</definedName>
    <definedName name="JA" localSheetId="69">#REF!</definedName>
    <definedName name="JE_GWAN_GONG" localSheetId="69">#REF!</definedName>
    <definedName name="jg" localSheetId="69">#REF!</definedName>
    <definedName name="jhjyg" localSheetId="69">#REF!</definedName>
    <definedName name="JK" localSheetId="69">#REF!</definedName>
    <definedName name="JUNG_GI_UN_JUN" localSheetId="69">#REF!</definedName>
    <definedName name="kim" localSheetId="69">#REF!</definedName>
    <definedName name="KJ" localSheetId="69">#REF!</definedName>
    <definedName name="kjjh" localSheetId="69">#REF!</definedName>
    <definedName name="kk" localSheetId="69" hidden="1">#REF!</definedName>
    <definedName name="LA" localSheetId="69">#REF!</definedName>
    <definedName name="Labor_Cost" localSheetId="69">#REF!</definedName>
    <definedName name="lf" localSheetId="69">#REF!</definedName>
    <definedName name="lll" localSheetId="69">#REF!</definedName>
    <definedName name="lllllll" localSheetId="69">#REF!</definedName>
    <definedName name="LMO" localSheetId="69">#REF!</definedName>
    <definedName name="LPI" localSheetId="69">#REF!</definedName>
    <definedName name="LSH" localSheetId="69">#REF!</definedName>
    <definedName name="Material" localSheetId="69">#REF!</definedName>
    <definedName name="MD" localSheetId="69">#REF!</definedName>
    <definedName name="MOK_DO_GONG" localSheetId="69">#REF!</definedName>
    <definedName name="MOK_GONG" localSheetId="69">#REF!</definedName>
    <definedName name="MONEY" localSheetId="69">#REF!,#REF!</definedName>
    <definedName name="MOTOR" localSheetId="69">#REF!</definedName>
    <definedName name="ms" localSheetId="69">#REF!</definedName>
    <definedName name="msc" localSheetId="69">#REF!</definedName>
    <definedName name="n" localSheetId="69" hidden="1">#REF!</definedName>
    <definedName name="N1S" localSheetId="69">#REF!</definedName>
    <definedName name="N2S" localSheetId="69">#REF!</definedName>
    <definedName name="N3S" localSheetId="69">#REF!</definedName>
    <definedName name="NAME" localSheetId="69">#REF!</definedName>
    <definedName name="NDO" localSheetId="69">#REF!</definedName>
    <definedName name="NK" localSheetId="69">#REF!</definedName>
    <definedName name="NO" localSheetId="69">#REF!</definedName>
    <definedName name="NPI" localSheetId="69">#REF!</definedName>
    <definedName name="ns" localSheetId="69">#REF!</definedName>
    <definedName name="NSH" localSheetId="69">#REF!</definedName>
    <definedName name="NSO" localSheetId="69">#REF!</definedName>
    <definedName name="o" localSheetId="69">#REF!</definedName>
    <definedName name="OOO" localSheetId="69">#REF!</definedName>
    <definedName name="p_all" localSheetId="69">#REF!</definedName>
    <definedName name="Pad_1" localSheetId="69">#REF!</definedName>
    <definedName name="PC_Pile" localSheetId="69">#REF!</definedName>
    <definedName name="Period_Const" localSheetId="69">#REF!</definedName>
    <definedName name="Pile_Driving" localSheetId="69">#REF!</definedName>
    <definedName name="PLANT_BAE_GWAN_GONG" localSheetId="69">#REF!</definedName>
    <definedName name="PLANT_GI_GAE_SUL_CHI_GONG" localSheetId="69">#REF!</definedName>
    <definedName name="PLANT_JE_GWAN_GONG" localSheetId="69">#REF!</definedName>
    <definedName name="PLANT_JUN_GONG" localSheetId="69">#REF!</definedName>
    <definedName name="PLANT_YONG_JUB_GONG" localSheetId="69">#REF!</definedName>
    <definedName name="plast" localSheetId="69">#REF!</definedName>
    <definedName name="PPP" localSheetId="69">#REF!</definedName>
    <definedName name="pps" localSheetId="69">#REF!</definedName>
    <definedName name="PRICE" localSheetId="69">#REF!</definedName>
    <definedName name="PRIN_TITLES" localSheetId="69">#REF!</definedName>
    <definedName name="Print_Area\C" localSheetId="69">#REF!</definedName>
    <definedName name="Print_Area_MI" localSheetId="69">#REF!</definedName>
    <definedName name="PRINT_AREA_MI1" localSheetId="69">#REF!</definedName>
    <definedName name="_xlnm.Print_Titles" localSheetId="69">#REF!</definedName>
    <definedName name="Print_Titles_MI" localSheetId="69">#REF!</definedName>
    <definedName name="PRINT_TITLES_MI1" localSheetId="69">#REF!</definedName>
    <definedName name="ps" localSheetId="69">#REF!</definedName>
    <definedName name="PUMP" localSheetId="69">#REF!</definedName>
    <definedName name="QQQ" localSheetId="69">#REF!</definedName>
    <definedName name="RATE" localSheetId="69">#REF!</definedName>
    <definedName name="Rebar" localSheetId="69">#REF!</definedName>
    <definedName name="Recorder" localSheetId="69" hidden="1">#REF!</definedName>
    <definedName name="RIBET_GONG" localSheetId="69">#REF!</definedName>
    <definedName name="RRR" localSheetId="69">#REF!</definedName>
    <definedName name="s" localSheetId="69">#REF!</definedName>
    <definedName name="sd" localSheetId="69">#REF!</definedName>
    <definedName name="sdg" localSheetId="69" hidden="1">#REF!</definedName>
    <definedName name="sdsss" localSheetId="69">#REF!</definedName>
    <definedName name="SEQCODE" localSheetId="69">#REF!</definedName>
    <definedName name="SFSDFS" localSheetId="69">#REF!</definedName>
    <definedName name="SK" localSheetId="69">#REF!</definedName>
    <definedName name="SKE" localSheetId="69">#REF!</definedName>
    <definedName name="Slab_Connect" localSheetId="69">#REF!</definedName>
    <definedName name="sort" localSheetId="69">#REF!</definedName>
    <definedName name="sort2" localSheetId="69">#REF!</definedName>
    <definedName name="SP" localSheetId="69">#REF!</definedName>
    <definedName name="SPEC" localSheetId="69">#REF!</definedName>
    <definedName name="Story_Total" localSheetId="69">#REF!</definedName>
    <definedName name="Struct_Type" localSheetId="69">#REF!</definedName>
    <definedName name="SUMMARY" localSheetId="69" hidden="1">#REF!</definedName>
    <definedName name="SUMMARYT" localSheetId="69" hidden="1">#REF!</definedName>
    <definedName name="SV" localSheetId="69">#REF!</definedName>
    <definedName name="SWL" localSheetId="69">#REF!</definedName>
    <definedName name="SWR" localSheetId="69">#REF!</definedName>
    <definedName name="T10M" localSheetId="69">#REF!</definedName>
    <definedName name="T10P" localSheetId="69">#REF!</definedName>
    <definedName name="T11M" localSheetId="69">#REF!</definedName>
    <definedName name="T11P" localSheetId="69">#REF!</definedName>
    <definedName name="T12M" localSheetId="69">#REF!</definedName>
    <definedName name="T12P" localSheetId="69">#REF!</definedName>
    <definedName name="T13M" localSheetId="69">#REF!</definedName>
    <definedName name="T13P" localSheetId="69">#REF!</definedName>
    <definedName name="T14M" localSheetId="69">#REF!</definedName>
    <definedName name="T14P" localSheetId="69">#REF!</definedName>
    <definedName name="T15M" localSheetId="69">#REF!</definedName>
    <definedName name="T15P" localSheetId="69">#REF!</definedName>
    <definedName name="T16M" localSheetId="69">#REF!</definedName>
    <definedName name="T16P" localSheetId="69">#REF!</definedName>
    <definedName name="T17M" localSheetId="69">#REF!</definedName>
    <definedName name="T17P" localSheetId="69">#REF!</definedName>
    <definedName name="T18M" localSheetId="69">#REF!</definedName>
    <definedName name="T18P" localSheetId="69">#REF!</definedName>
    <definedName name="T19M" localSheetId="69">#REF!</definedName>
    <definedName name="T19P" localSheetId="69">#REF!</definedName>
    <definedName name="T1E" localSheetId="69">#REF!</definedName>
    <definedName name="T1M" localSheetId="69">#REF!</definedName>
    <definedName name="T1P" localSheetId="69">#REF!</definedName>
    <definedName name="T1S" localSheetId="69">#REF!</definedName>
    <definedName name="T20M" localSheetId="69">#REF!</definedName>
    <definedName name="T20P" localSheetId="69">#REF!</definedName>
    <definedName name="T21M" localSheetId="69">#REF!</definedName>
    <definedName name="T21P" localSheetId="69">#REF!</definedName>
    <definedName name="T22E" localSheetId="69">#REF!</definedName>
    <definedName name="T23M" localSheetId="69">#REF!</definedName>
    <definedName name="T23P" localSheetId="69">#REF!</definedName>
    <definedName name="T24M" localSheetId="69">#REF!</definedName>
    <definedName name="T24P" localSheetId="69">#REF!</definedName>
    <definedName name="T2E" localSheetId="69">#REF!</definedName>
    <definedName name="T2M" localSheetId="69">#REF!</definedName>
    <definedName name="T2P" localSheetId="69">#REF!</definedName>
    <definedName name="T2S" localSheetId="69">#REF!</definedName>
    <definedName name="T3P" localSheetId="69">#REF!</definedName>
    <definedName name="T3S" localSheetId="69">#REF!</definedName>
    <definedName name="T4M" localSheetId="69">#REF!</definedName>
    <definedName name="T4P" localSheetId="69">#REF!</definedName>
    <definedName name="T5M" localSheetId="69">#REF!</definedName>
    <definedName name="T5P" localSheetId="69">#REF!</definedName>
    <definedName name="T6M" localSheetId="69">#REF!</definedName>
    <definedName name="T6P" localSheetId="69">#REF!</definedName>
    <definedName name="T7M" localSheetId="69">#REF!</definedName>
    <definedName name="T7P" localSheetId="69">#REF!</definedName>
    <definedName name="T8M" localSheetId="69">#REF!</definedName>
    <definedName name="T8P" localSheetId="69">#REF!</definedName>
    <definedName name="T9M" localSheetId="69">#REF!</definedName>
    <definedName name="T9P" localSheetId="69">#REF!</definedName>
    <definedName name="TITLE" localSheetId="69">#REF!</definedName>
    <definedName name="TK_BYUL_IN_BU" localSheetId="69">#REF!</definedName>
    <definedName name="TMO" localSheetId="69">#REF!</definedName>
    <definedName name="Total_Floor_Area" localSheetId="69">#REF!</definedName>
    <definedName name="tr" localSheetId="69" hidden="1">#REF!</definedName>
    <definedName name="TT" localSheetId="69">#REF!</definedName>
    <definedName name="TTT" localSheetId="69">#REF!</definedName>
    <definedName name="tuchal" localSheetId="69">#REF!</definedName>
    <definedName name="TW" localSheetId="69">#REF!</definedName>
    <definedName name="TWL" localSheetId="69">#REF!</definedName>
    <definedName name="TWR" localSheetId="69">#REF!</definedName>
    <definedName name="TYPE" localSheetId="69">#REF!</definedName>
    <definedName name="TYPEEA" localSheetId="69">#REF!</definedName>
    <definedName name="UNIT" localSheetId="69">#REF!</definedName>
    <definedName name="VAFP" localSheetId="69">#REF!</definedName>
    <definedName name="VBV" localSheetId="69">#REF!</definedName>
    <definedName name="VCR" localSheetId="69">#REF!</definedName>
    <definedName name="VDSVP" localSheetId="69">#REF!</definedName>
    <definedName name="VHAF" localSheetId="69">#REF!</definedName>
    <definedName name="VHMF" localSheetId="69">#REF!</definedName>
    <definedName name="VMF" localSheetId="69">#REF!</definedName>
    <definedName name="VMOTOR" localSheetId="69">#REF!</definedName>
    <definedName name="VPUMP" localSheetId="69">#REF!</definedName>
    <definedName name="VSV" localSheetId="69">#REF!</definedName>
    <definedName name="VVAFP" localSheetId="69">#REF!</definedName>
    <definedName name="VVMF" localSheetId="69">#REF!</definedName>
    <definedName name="VVV" localSheetId="69">#REF!</definedName>
    <definedName name="VWEI" localSheetId="69">#REF!</definedName>
    <definedName name="w" localSheetId="69">#REF!</definedName>
    <definedName name="WEI" localSheetId="69">#REF!</definedName>
    <definedName name="Work_Description" localSheetId="69">#REF!</definedName>
    <definedName name="WSO" localSheetId="69">#REF!</definedName>
    <definedName name="WW" localSheetId="69">#REF!</definedName>
    <definedName name="X9701D_일위대가_List" localSheetId="69">#REF!</definedName>
    <definedName name="XA" localSheetId="69">#REF!</definedName>
    <definedName name="XS" localSheetId="69">#REF!</definedName>
    <definedName name="xx" localSheetId="69" hidden="1">#REF!</definedName>
    <definedName name="xxx" localSheetId="69" hidden="1">#REF!</definedName>
    <definedName name="XZ" localSheetId="69">#REF!</definedName>
    <definedName name="YONG_JUB_GONG" localSheetId="69">#REF!</definedName>
    <definedName name="YOO" localSheetId="69">#REF!</definedName>
    <definedName name="yoo10" localSheetId="69">#REF!</definedName>
    <definedName name="yoo2" localSheetId="69">#REF!</definedName>
    <definedName name="yoo3" localSheetId="69">#REF!</definedName>
    <definedName name="yoo4" localSheetId="69">#REF!</definedName>
    <definedName name="YOO5" localSheetId="69">#REF!</definedName>
    <definedName name="YOO6" localSheetId="69">#REF!</definedName>
    <definedName name="YOO7" localSheetId="69">#REF!</definedName>
    <definedName name="yoo8" localSheetId="69">#REF!</definedName>
    <definedName name="YOO9" localSheetId="69">#REF!</definedName>
    <definedName name="YOON" localSheetId="69">#REF!</definedName>
    <definedName name="YOON2" localSheetId="69">#REF!</definedName>
    <definedName name="YOON3" localSheetId="69">#REF!</definedName>
    <definedName name="YOON4" localSheetId="69">#REF!</definedName>
    <definedName name="Z" localSheetId="69">#REF!</definedName>
    <definedName name="Z_0E9FE9F8_6DD2_48FC_9AB4_8E7C3E14C436_.wvu.PrintArea" localSheetId="69" hidden="1">#REF!</definedName>
    <definedName name="Z_0E9FE9F8_6DD2_48FC_9AB4_8E7C3E14C436_.wvu.PrintTitles" localSheetId="69" hidden="1">#REF!</definedName>
    <definedName name="Z6_" localSheetId="69">#REF!</definedName>
    <definedName name="ㄱㅈㅎ" localSheetId="69" hidden="1">#REF!</definedName>
    <definedName name="가실행" localSheetId="69">#REF!</definedName>
    <definedName name="간접노무비" localSheetId="69">#REF!</definedName>
    <definedName name="간접노무비요율" localSheetId="69">#REF!</definedName>
    <definedName name="간접노무비표" localSheetId="69">#REF!</definedName>
    <definedName name="갈빌1호" localSheetId="69">#REF!</definedName>
    <definedName name="갈빌2호" localSheetId="69">#REF!</definedName>
    <definedName name="갈빌3호" localSheetId="69">#REF!</definedName>
    <definedName name="개산분" localSheetId="69">#REF!</definedName>
    <definedName name="견" localSheetId="69">#REF!,#REF!</definedName>
    <definedName name="견적품의" localSheetId="69">#REF!</definedName>
    <definedName name="경비" localSheetId="69">#REF!</definedName>
    <definedName name="경비1" localSheetId="69" hidden="1">#REF!</definedName>
    <definedName name="경비합" localSheetId="69">#REF!</definedName>
    <definedName name="경상비" localSheetId="69">#REF!</definedName>
    <definedName name="공구" localSheetId="69">#REF!</definedName>
    <definedName name="공구손료" localSheetId="69">#REF!</definedName>
    <definedName name="공급가액" localSheetId="69">#REF!</definedName>
    <definedName name="공사명" localSheetId="69">#REF!</definedName>
    <definedName name="공사비" localSheetId="69">#REF!</definedName>
    <definedName name="공사원가" localSheetId="69">#REF!</definedName>
    <definedName name="공종" localSheetId="69">#REF!</definedName>
    <definedName name="공종갯수" localSheetId="69">#REF!</definedName>
    <definedName name="관급" localSheetId="69">#REF!,#REF!,#REF!</definedName>
    <definedName name="관급액" localSheetId="69">#REF!</definedName>
    <definedName name="관급자재대" localSheetId="69">#REF!</definedName>
    <definedName name="관급자재비" localSheetId="69">#REF!</definedName>
    <definedName name="관로연장거리" localSheetId="69">#REF!</definedName>
    <definedName name="관정지반고" localSheetId="69">#REF!</definedName>
    <definedName name="구산갑지" localSheetId="69" hidden="1">#REF!</definedName>
    <definedName name="군산" localSheetId="69">#REF!</definedName>
    <definedName name="군유1" localSheetId="69">#REF!</definedName>
    <definedName name="군유2" localSheetId="69">#REF!</definedName>
    <definedName name="군유3" localSheetId="69">#REF!</definedName>
    <definedName name="군유4" localSheetId="69">#REF!</definedName>
    <definedName name="군유5" localSheetId="69">#REF!</definedName>
    <definedName name="군유6" localSheetId="69">#REF!</definedName>
    <definedName name="군유7" localSheetId="69">#REF!</definedName>
    <definedName name="규격수" localSheetId="69">#REF!</definedName>
    <definedName name="기준" localSheetId="69">#REF!</definedName>
    <definedName name="기초데이타" localSheetId="69">#REF!</definedName>
    <definedName name="기초액" localSheetId="69">#REF!</definedName>
    <definedName name="기타경비" localSheetId="69">#REF!</definedName>
    <definedName name="기타경비요율" localSheetId="69">#REF!</definedName>
    <definedName name="기타경비표" localSheetId="69">#REF!</definedName>
    <definedName name="地" localSheetId="69">#REF!</definedName>
    <definedName name="附加赛" localSheetId="69">#REF!</definedName>
    <definedName name="概算表" localSheetId="69">#REF!</definedName>
    <definedName name="管理费" localSheetId="69">#REF!</definedName>
    <definedName name="ㄴ" localSheetId="69">#REF!</definedName>
    <definedName name="ㄴㄱㄹ" localSheetId="69" hidden="1">#REF!</definedName>
    <definedName name="ㄴㄴ" localSheetId="69">#REF!</definedName>
    <definedName name="ㄴㄴㄴ" localSheetId="69">#REF!</definedName>
    <definedName name="ㄴㄴㄴㄴ" localSheetId="69">#REF!</definedName>
    <definedName name="ㄴㄴㄴㄴㄴ" localSheetId="69">#REF!</definedName>
    <definedName name="ㄴㅁ" localSheetId="69" hidden="1">#REF!</definedName>
    <definedName name="나." localSheetId="69">#REF!</definedName>
    <definedName name="나야" localSheetId="69">#REF!</definedName>
    <definedName name="남산1호" localSheetId="69">#REF!</definedName>
    <definedName name="남산2호" localSheetId="69">#REF!</definedName>
    <definedName name="내고" localSheetId="69">#REF!</definedName>
    <definedName name="내역서" localSheetId="69">#REF!</definedName>
    <definedName name="哈哈" localSheetId="69">#REF!</definedName>
    <definedName name="好" localSheetId="69">#REF!</definedName>
    <definedName name="呵呵" localSheetId="69">#REF!</definedName>
    <definedName name="노곡1호" localSheetId="69">#REF!</definedName>
    <definedName name="노곡2호" localSheetId="69">#REF!</definedName>
    <definedName name="노곡3호" localSheetId="69">#REF!</definedName>
    <definedName name="노곡4호" localSheetId="69">#REF!</definedName>
    <definedName name="노무비" localSheetId="69">#REF!</definedName>
    <definedName name="노무비합" localSheetId="69">#REF!</definedName>
    <definedName name="노부비" localSheetId="69">#REF!</definedName>
    <definedName name="노임" localSheetId="69">#REF!</definedName>
    <definedName name="농원1호" localSheetId="69">#REF!</definedName>
    <definedName name="농원2호" localSheetId="69">#REF!</definedName>
    <definedName name="다." localSheetId="69">#REF!</definedName>
    <definedName name="단가" localSheetId="69">#REF!</definedName>
    <definedName name="단가2" localSheetId="69">#REF!,#REF!</definedName>
    <definedName name="단가비교표" localSheetId="69">#REF!,#REF!</definedName>
    <definedName name="단가산출" localSheetId="69">#REF!</definedName>
    <definedName name="단가적용표" localSheetId="69">#REF!</definedName>
    <definedName name="대가" localSheetId="69">#REF!,#REF!</definedName>
    <definedName name="대구" localSheetId="69">#REF!</definedName>
    <definedName name="덕산1호" localSheetId="69">#REF!</definedName>
    <definedName name="덕산2호" localSheetId="69">#REF!</definedName>
    <definedName name="덕산3호" localSheetId="69">#REF!</definedName>
    <definedName name="덕산4호" localSheetId="69">#REF!</definedName>
    <definedName name="덕전1호" localSheetId="69">#REF!</definedName>
    <definedName name="덕전2호" localSheetId="69">#REF!</definedName>
    <definedName name="덕전3호" localSheetId="69">#REF!</definedName>
    <definedName name="덕지1호" localSheetId="69">#REF!</definedName>
    <definedName name="덕천1호" localSheetId="69">#REF!</definedName>
    <definedName name="덕천2호" localSheetId="69">#REF!</definedName>
    <definedName name="덕천3호" localSheetId="69">#REF!</definedName>
    <definedName name="덕천4호" localSheetId="69">#REF!</definedName>
    <definedName name="利润" localSheetId="69">#REF!</definedName>
    <definedName name="도공100미" localSheetId="69">#REF!</definedName>
    <definedName name="도공100억" localSheetId="69">#REF!</definedName>
    <definedName name="도급공사" localSheetId="69">#REF!</definedName>
    <definedName name="도급공사비" localSheetId="69">#REF!</definedName>
    <definedName name="도급예산액" localSheetId="69">#REF!</definedName>
    <definedName name="도급예상액" localSheetId="69">#REF!</definedName>
    <definedName name="도장면적" localSheetId="69">#REF!</definedName>
    <definedName name="도장면적가공" localSheetId="69">#REF!</definedName>
    <definedName name="도장면적가공1" localSheetId="69">#REF!</definedName>
    <definedName name="동두천" localSheetId="69">#REF!</definedName>
    <definedName name="두기1" localSheetId="69">#REF!</definedName>
    <definedName name="두기1호" localSheetId="69">#REF!</definedName>
    <definedName name="두기2" localSheetId="69">#REF!</definedName>
    <definedName name="두기2호" localSheetId="69">#REF!</definedName>
    <definedName name="두기3" localSheetId="69">#REF!</definedName>
    <definedName name="두기3호" localSheetId="69">#REF!</definedName>
    <definedName name="你好" localSheetId="69">#REF!</definedName>
    <definedName name="飘窗" localSheetId="69">#REF!</definedName>
    <definedName name="ㄹ" localSheetId="69">#REF!</definedName>
    <definedName name="ㄹㄹ" localSheetId="69">#REF!</definedName>
    <definedName name="ㄹㄹㄹ" localSheetId="69">#REF!</definedName>
    <definedName name="ㄹㄹㄹㄹ" localSheetId="69">#REF!</definedName>
    <definedName name="ㄹㄹㄹㄹㄹ" localSheetId="69">#REF!</definedName>
    <definedName name="ㄹㄹㄹㄹㄹㄹ" localSheetId="69">#REF!</definedName>
    <definedName name="ㄹㄹㄹㄹㄹㄹㄹ" localSheetId="69">#REF!</definedName>
    <definedName name="ㄹㄹㄹㄹㄹㄹㄹㄹㄹㄹㄹ" localSheetId="69">#REF!</definedName>
    <definedName name="ㄹㄹㄹㄹㄹㄹㄹㄹㄹㄹㄹㄹㄹㄹㄹ" localSheetId="69">#REF!</definedName>
    <definedName name="ㄹ호" localSheetId="69" hidden="1">#REF!</definedName>
    <definedName name="设计费" localSheetId="69">#REF!</definedName>
    <definedName name="税收" localSheetId="69">#REF!</definedName>
    <definedName name="ㅁㄴ" localSheetId="69" hidden="1">#REF!</definedName>
    <definedName name="ㅁㅁㅁ" localSheetId="69">#REF!</definedName>
    <definedName name="ㅁㅁㅁㅁㅁㅁ" localSheetId="69" hidden="1">#REF!</definedName>
    <definedName name="ㅁㅇ" localSheetId="69">#REF!</definedName>
    <definedName name="外委加工.dbf" localSheetId="69">#REF!</definedName>
    <definedName name="멘트" localSheetId="69">#REF!</definedName>
    <definedName name="모래" localSheetId="69">#REF!</definedName>
    <definedName name="모래1" localSheetId="69">#REF!</definedName>
    <definedName name="무농1호" localSheetId="69">#REF!</definedName>
    <definedName name="무농2호" localSheetId="69">#REF!</definedName>
    <definedName name="박경희" localSheetId="69">#REF!</definedName>
    <definedName name="번들1호" localSheetId="69">#REF!</definedName>
    <definedName name="번들2호" localSheetId="69">#REF!</definedName>
    <definedName name="번들3호" localSheetId="69">#REF!</definedName>
    <definedName name="부가가치세" localSheetId="69">#REF!</definedName>
    <definedName name="부가가치세요율" localSheetId="69">#REF!</definedName>
    <definedName name="부가가치표" localSheetId="69">#REF!</definedName>
    <definedName name="부대" localSheetId="69">#REF!</definedName>
    <definedName name="부대내역비교" localSheetId="69">#REF!</definedName>
    <definedName name="부대사항" localSheetId="69">#REF!</definedName>
    <definedName name="분석" localSheetId="69">#REF!</definedName>
    <definedName name="비계" localSheetId="69">#REF!</definedName>
    <definedName name="비교표2" localSheetId="69" hidden="1">#REF!</definedName>
    <definedName name="비목1" localSheetId="69">#REF!</definedName>
    <definedName name="비목2" localSheetId="69">#REF!</definedName>
    <definedName name="비목3" localSheetId="69">#REF!</definedName>
    <definedName name="비목4" localSheetId="69">#REF!</definedName>
    <definedName name="ㅅㅅ" localSheetId="69">#REF!</definedName>
    <definedName name="사" localSheetId="69" hidden="1">#REF!</definedName>
    <definedName name="산재보험료" localSheetId="69">#REF!</definedName>
    <definedName name="산재보험료요율" localSheetId="69">#REF!</definedName>
    <definedName name="산재보험료표" localSheetId="69">#REF!</definedName>
    <definedName name="산출" localSheetId="69">#REF!</definedName>
    <definedName name="산출경비" localSheetId="69">#REF!</definedName>
    <definedName name="삼" localSheetId="69">#REF!</definedName>
    <definedName name="상림1호" localSheetId="69">#REF!</definedName>
    <definedName name="상림2호" localSheetId="69">#REF!</definedName>
    <definedName name="상림3호" localSheetId="69">#REF!</definedName>
    <definedName name="생사1호" localSheetId="69">#REF!</definedName>
    <definedName name="생사2호" localSheetId="69">#REF!</definedName>
    <definedName name="생사기존" localSheetId="69">#REF!</definedName>
    <definedName name="서울" localSheetId="69">#REF!</definedName>
    <definedName name="선량1호" localSheetId="69">#REF!</definedName>
    <definedName name="선량2호" localSheetId="69">#REF!</definedName>
    <definedName name="선량3호" localSheetId="69">#REF!</definedName>
    <definedName name="선량4호" localSheetId="69">#REF!</definedName>
    <definedName name="선량5호" localSheetId="69">#REF!</definedName>
    <definedName name="설계사" localSheetId="69">#REF!</definedName>
    <definedName name="설계삼" localSheetId="69">#REF!</definedName>
    <definedName name="설계오" localSheetId="69">#REF!</definedName>
    <definedName name="설계육" localSheetId="69">#REF!</definedName>
    <definedName name="설계이" localSheetId="69">#REF!</definedName>
    <definedName name="성산1호" localSheetId="69">#REF!</definedName>
    <definedName name="성산2호" localSheetId="69">#REF!</definedName>
    <definedName name="성산3호" localSheetId="69">#REF!</definedName>
    <definedName name="성산4호" localSheetId="69">#REF!</definedName>
    <definedName name="성산5호" localSheetId="69">#REF!</definedName>
    <definedName name="송수관로구경" localSheetId="69">#REF!</definedName>
    <definedName name="송천1" localSheetId="69">#REF!</definedName>
    <definedName name="송천2" localSheetId="69">#REF!</definedName>
    <definedName name="수중모타1" localSheetId="69">#REF!</definedName>
    <definedName name="수중모타10" localSheetId="69">#REF!</definedName>
    <definedName name="수중모타15" localSheetId="69">#REF!</definedName>
    <definedName name="수중모타2" localSheetId="69">#REF!</definedName>
    <definedName name="수중모타20" localSheetId="69">#REF!</definedName>
    <definedName name="수중모타25" localSheetId="69">#REF!</definedName>
    <definedName name="수중모타3" localSheetId="69">#REF!</definedName>
    <definedName name="수중모타30" localSheetId="69">#REF!</definedName>
    <definedName name="수중모타5" localSheetId="69">#REF!</definedName>
    <definedName name="수중모타7.5" localSheetId="69">#REF!</definedName>
    <definedName name="수중모터펌프단가" localSheetId="69">#REF!</definedName>
    <definedName name="수중케이블단가" localSheetId="69">#REF!</definedName>
    <definedName name="수행능력" localSheetId="69">#REF!</definedName>
    <definedName name="순공사비" localSheetId="69">#REF!</definedName>
    <definedName name="순공사원가" localSheetId="69">#REF!</definedName>
    <definedName name="시" localSheetId="69">#REF!</definedName>
    <definedName name="신성1" localSheetId="69">#REF!</definedName>
    <definedName name="신성2" localSheetId="69">#REF!</definedName>
    <definedName name="신성3" localSheetId="69">#REF!</definedName>
    <definedName name="신성4" localSheetId="69">#REF!</definedName>
    <definedName name="신성5" localSheetId="69">#REF!</definedName>
    <definedName name="신성6" localSheetId="69">#REF!</definedName>
    <definedName name="신성7" localSheetId="69">#REF!</definedName>
    <definedName name="신흥1호" localSheetId="69">#REF!</definedName>
    <definedName name="신흥2호" localSheetId="69">#REF!</definedName>
    <definedName name="실경상" localSheetId="69">#REF!</definedName>
    <definedName name="실행" localSheetId="69">#REF!</definedName>
    <definedName name="실행검토" localSheetId="69" hidden="1">#REF!</definedName>
    <definedName name="실행예상액" localSheetId="69" hidden="1">#REF!</definedName>
    <definedName name="실행집계" localSheetId="69">#REF!</definedName>
    <definedName name="ㅇㄹ" localSheetId="69" hidden="1">#REF!</definedName>
    <definedName name="ㅇㅇ" localSheetId="69">#REF!</definedName>
    <definedName name="ㅇㅇㅇ" localSheetId="69">#REF!</definedName>
    <definedName name="아연도강관단가" localSheetId="69">#REF!</definedName>
    <definedName name="아연도배관단가" localSheetId="69">#REF!</definedName>
    <definedName name="아연도배관자재" localSheetId="69">#REF!</definedName>
    <definedName name="안방1호" localSheetId="69">#REF!</definedName>
    <definedName name="안방2호" localSheetId="69">#REF!</definedName>
    <definedName name="안전관리비" localSheetId="69">#REF!</definedName>
    <definedName name="안전관리비요율" localSheetId="69">#REF!</definedName>
    <definedName name="안전관리비표" localSheetId="69">#REF!</definedName>
    <definedName name="안정수위" localSheetId="69">#REF!</definedName>
    <definedName name="앞들1호" localSheetId="69">#REF!</definedName>
    <definedName name="앞들2호" localSheetId="69">#REF!</definedName>
    <definedName name="양수량" localSheetId="69">#REF!</definedName>
    <definedName name="양식" localSheetId="69">#REF!</definedName>
    <definedName name="업체" localSheetId="69" hidden="1">#REF!</definedName>
    <definedName name="오산" localSheetId="69">#REF!</definedName>
    <definedName name="오주1호" localSheetId="69">#REF!</definedName>
    <definedName name="오주2호" localSheetId="69">#REF!</definedName>
    <definedName name="오주3호" localSheetId="69">#REF!</definedName>
    <definedName name="오주4호" localSheetId="69">#REF!</definedName>
    <definedName name="왕암내역" localSheetId="69">#REF!</definedName>
    <definedName name="요동1호" localSheetId="69">#REF!</definedName>
    <definedName name="요동2호" localSheetId="69">#REF!</definedName>
    <definedName name="용접" localSheetId="69">#REF!</definedName>
    <definedName name="우산" localSheetId="69">#REF!</definedName>
    <definedName name="운반중량산출2" localSheetId="69">#REF!</definedName>
    <definedName name="운암" localSheetId="69">#REF!</definedName>
    <definedName name="운호1호" localSheetId="69">#REF!</definedName>
    <definedName name="운호2호" localSheetId="69">#REF!</definedName>
    <definedName name="운호3호" localSheetId="69">#REF!</definedName>
    <definedName name="울산프랜지" localSheetId="69">#REF!</definedName>
    <definedName name="원가계산명" localSheetId="69">#REF!</definedName>
    <definedName name="원운1호" localSheetId="69">#REF!</definedName>
    <definedName name="원운2호" localSheetId="69">#REF!</definedName>
    <definedName name="육" localSheetId="69">#REF!</definedName>
    <definedName name="육리1호" localSheetId="69">#REF!</definedName>
    <definedName name="육리2호" localSheetId="69">#REF!</definedName>
    <definedName name="은산1호" localSheetId="69">#REF!</definedName>
    <definedName name="은산2호" localSheetId="69">#REF!</definedName>
    <definedName name="은산3호" localSheetId="69">#REF!</definedName>
    <definedName name="은산4호" localSheetId="69">#REF!</definedName>
    <definedName name="의무비" localSheetId="69">#REF!</definedName>
    <definedName name="의정부" localSheetId="69">#REF!</definedName>
    <definedName name="이" localSheetId="69">#REF!</definedName>
    <definedName name="이윤" localSheetId="69">#REF!</definedName>
    <definedName name="이윤요율" localSheetId="69">#REF!</definedName>
    <definedName name="이윤표" localSheetId="69">#REF!</definedName>
    <definedName name="이희선" localSheetId="69">#REF!,#REF!</definedName>
    <definedName name="인공" localSheetId="69">#REF!</definedName>
    <definedName name="인입공사비" localSheetId="69">#REF!</definedName>
    <definedName name="일반관리비" localSheetId="69">#REF!</definedName>
    <definedName name="일반관리비요율" localSheetId="69">#REF!</definedName>
    <definedName name="일반관리비표" localSheetId="69">#REF!</definedName>
    <definedName name="일위" localSheetId="69">#REF!,#REF!</definedName>
    <definedName name="일위대가" localSheetId="69">#REF!</definedName>
    <definedName name="일위목록" localSheetId="69">#REF!</definedName>
    <definedName name="입력란" localSheetId="69">#REF!</definedName>
    <definedName name="입력전체" localSheetId="69">#REF!</definedName>
    <definedName name="입안1호" localSheetId="69">#REF!</definedName>
    <definedName name="입안2호" localSheetId="69">#REF!</definedName>
    <definedName name="입안3호" localSheetId="69">#REF!</definedName>
    <definedName name="입안4호" localSheetId="69">#REF!</definedName>
    <definedName name="입안기존2" localSheetId="69">#REF!</definedName>
    <definedName name="자연수위" localSheetId="69">#REF!</definedName>
    <definedName name="자재" localSheetId="69">#REF!</definedName>
    <definedName name="잡자재비" localSheetId="69">#REF!</definedName>
    <definedName name="장산1" localSheetId="69">#REF!</definedName>
    <definedName name="장산2" localSheetId="69">#REF!</definedName>
    <definedName name="장산3" localSheetId="69">#REF!</definedName>
    <definedName name="장춘" localSheetId="69">#REF!</definedName>
    <definedName name="재료비" localSheetId="69">#REF!</definedName>
    <definedName name="재료비요율" localSheetId="69">#REF!</definedName>
    <definedName name="재료집계3" localSheetId="69">#REF!</definedName>
    <definedName name="저격2" localSheetId="69">#REF!</definedName>
    <definedName name="저수조만수위" localSheetId="69">#REF!</definedName>
    <definedName name="전동기용량" localSheetId="69">#REF!</definedName>
    <definedName name="전선관부속품비" localSheetId="69">#REF!</definedName>
    <definedName name="전장su" localSheetId="69">#REF!</definedName>
    <definedName name="정열범위" localSheetId="69">#REF!</definedName>
    <definedName name="조달예가" localSheetId="69">#REF!</definedName>
    <definedName name="중량" localSheetId="69">#REF!</definedName>
    <definedName name="중량표" localSheetId="69">#REF!</definedName>
    <definedName name="지동" localSheetId="69">#REF!</definedName>
    <definedName name="지질" localSheetId="69">#REF!</definedName>
    <definedName name="지질2" localSheetId="69">#REF!</definedName>
    <definedName name="직접경비" localSheetId="69">#REF!</definedName>
    <definedName name="직접노무비" localSheetId="69">#REF!</definedName>
    <definedName name="직접노무비요율" localSheetId="69">#REF!</definedName>
    <definedName name="직접비" localSheetId="69">#REF!</definedName>
    <definedName name="직접재료비" localSheetId="69">#REF!</definedName>
    <definedName name="직접재료비합" localSheetId="69">#REF!</definedName>
    <definedName name="직종" localSheetId="69">#REF!</definedName>
    <definedName name="직종명" localSheetId="69">#REF!</definedName>
    <definedName name="진석" localSheetId="69">#REF!,#REF!</definedName>
    <definedName name="ㅊ3" localSheetId="69">#REF!</definedName>
    <definedName name="차체2" localSheetId="69">#REF!</definedName>
    <definedName name="착정심도" localSheetId="69">#REF!</definedName>
    <definedName name="철골공" localSheetId="69">#REF!</definedName>
    <definedName name="철목1호" localSheetId="69">#REF!</definedName>
    <definedName name="철목2호" localSheetId="69">#REF!</definedName>
    <definedName name="철목3호" localSheetId="69">#REF!</definedName>
    <definedName name="철목4호" localSheetId="69">#REF!</definedName>
    <definedName name="철콘" localSheetId="69">#REF!</definedName>
    <definedName name="철콘견적" localSheetId="69">#REF!</definedName>
    <definedName name="철콘번호" localSheetId="69">#REF!</definedName>
    <definedName name="청림1호" localSheetId="69">#REF!</definedName>
    <definedName name="청림2호" localSheetId="69">#REF!</definedName>
    <definedName name="청림3호" localSheetId="69">#REF!</definedName>
    <definedName name="총공사비" localSheetId="69">#REF!</definedName>
    <definedName name="총괄" localSheetId="69">#REF!</definedName>
    <definedName name="총괄표0" localSheetId="69" hidden="1">#REF!</definedName>
    <definedName name="총원가" localSheetId="69">#REF!</definedName>
    <definedName name="칠" localSheetId="69">#REF!</definedName>
    <definedName name="ㅌㅌㅌㅌㅌㅌㅌ" localSheetId="69">#REF!</definedName>
    <definedName name="토" localSheetId="69" hidden="1">#REF!</definedName>
    <definedName name="팔" localSheetId="69" hidden="1">#REF!</definedName>
    <definedName name="펌프구경" localSheetId="69">#REF!</definedName>
    <definedName name="평택" localSheetId="69">#REF!</definedName>
    <definedName name="표지" localSheetId="69" hidden="1">#REF!</definedName>
    <definedName name="프린트" localSheetId="69">#REF!</definedName>
    <definedName name="ㅎ" localSheetId="69">#REF!</definedName>
    <definedName name="ㅎ314" localSheetId="69">#REF!</definedName>
    <definedName name="ㅎ384" localSheetId="69">#REF!</definedName>
    <definedName name="ㅎㄹㄹ" localSheetId="69">#REF!</definedName>
    <definedName name="하도급계획서" localSheetId="69">#REF!</definedName>
    <definedName name="한" localSheetId="69" hidden="1">#REF!</definedName>
    <definedName name="한교1호" localSheetId="69">#REF!</definedName>
    <definedName name="한교2호" localSheetId="69">#REF!</definedName>
    <definedName name="한교3호" localSheetId="69">#REF!</definedName>
    <definedName name="한전" localSheetId="69">#REF!</definedName>
    <definedName name="한전수탁비" localSheetId="69">#REF!</definedName>
    <definedName name="할증" localSheetId="69">#REF!</definedName>
    <definedName name="합계" localSheetId="69">#REF!</definedName>
    <definedName name="행삭제" localSheetId="69">#REF!</definedName>
    <definedName name="현천기자재비" localSheetId="69">#REF!</definedName>
    <definedName name="화신1호" localSheetId="69">#REF!</definedName>
    <definedName name="화신2호" localSheetId="69">#REF!</definedName>
    <definedName name="화신기존1" localSheetId="69">#REF!</definedName>
    <definedName name="화신기존2" localSheetId="69">#REF!</definedName>
    <definedName name="환산계수" localSheetId="69">#REF!</definedName>
    <definedName name="회사명" localSheetId="69">#REF!</definedName>
    <definedName name="회시1호" localSheetId="69">#REF!</definedName>
    <definedName name="회시2호" localSheetId="69">#REF!</definedName>
    <definedName name="희선" localSheetId="69">#REF!,#REF!,#REF!,#REF!,#REF!,#REF!,#REF!,#REF!,#REF!,#REF!,#REF!,#REF!,#REF!,#REF!,#REF!,#REF!,#REF!,#REF!,#REF!</definedName>
    <definedName name="ㅗ1433" localSheetId="69">#REF!</definedName>
    <definedName name="ㅗㅓㅏ" localSheetId="69">#REF!</definedName>
    <definedName name="ㅠ" localSheetId="69">#REF!</definedName>
    <definedName name="ㅠ1" localSheetId="69">#REF!</definedName>
    <definedName name="ㅠ121" localSheetId="69">#REF!</definedName>
    <definedName name="_xlnm.Print_Area" localSheetId="69">'3.1MLC5441'!$A$1:$I$35</definedName>
    <definedName name="\e" localSheetId="73">#REF!</definedName>
    <definedName name="\g" localSheetId="73">#REF!</definedName>
    <definedName name="\O" localSheetId="73">#REF!</definedName>
    <definedName name="\s" localSheetId="73">#REF!</definedName>
    <definedName name="_\D" localSheetId="73">#REF!</definedName>
    <definedName name="_\X" localSheetId="73">#REF!</definedName>
    <definedName name="________cap11" localSheetId="73">#REF!</definedName>
    <definedName name="_______cap11" localSheetId="73">#REF!</definedName>
    <definedName name="______cap11" localSheetId="73">#REF!</definedName>
    <definedName name="_____key2" localSheetId="73" hidden="1">#REF!</definedName>
    <definedName name="____key2" localSheetId="73" hidden="1">#REF!</definedName>
    <definedName name="____YO1" localSheetId="73">#REF!</definedName>
    <definedName name="____총괄표" localSheetId="73" hidden="1">#REF!</definedName>
    <definedName name="___BMK10" localSheetId="73">#REF!</definedName>
    <definedName name="___HSH1" localSheetId="73">#REF!</definedName>
    <definedName name="___HSH2" localSheetId="73">#REF!</definedName>
    <definedName name="___HTB2" localSheetId="73">#REF!</definedName>
    <definedName name="___HTS1" localSheetId="73">#REF!</definedName>
    <definedName name="___key2" localSheetId="73" hidden="1">#REF!</definedName>
    <definedName name="___MS1" localSheetId="73">#REF!</definedName>
    <definedName name="___mu1" localSheetId="73">#REF!</definedName>
    <definedName name="___mu2" localSheetId="73">#REF!</definedName>
    <definedName name="___mu3" localSheetId="73">#REF!</definedName>
    <definedName name="___na7" localSheetId="73">#REF!</definedName>
    <definedName name="___nf1" localSheetId="73">#REF!</definedName>
    <definedName name="___nf2" localSheetId="73">#REF!</definedName>
    <definedName name="___nf3" localSheetId="73">#REF!</definedName>
    <definedName name="___ng30" localSheetId="73">#REF!</definedName>
    <definedName name="___ng35" localSheetId="73">#REF!</definedName>
    <definedName name="___NP1" localSheetId="73">#REF!</definedName>
    <definedName name="___NP2" localSheetId="73">#REF!</definedName>
    <definedName name="___NSH1" localSheetId="73">#REF!</definedName>
    <definedName name="___NSH2" localSheetId="73">#REF!</definedName>
    <definedName name="___pa7" localSheetId="73">#REF!</definedName>
    <definedName name="___pf1" localSheetId="73">#REF!</definedName>
    <definedName name="___pf2" localSheetId="73">#REF!</definedName>
    <definedName name="___pf3" localSheetId="73">#REF!</definedName>
    <definedName name="___pg30" localSheetId="73">#REF!</definedName>
    <definedName name="___pg35" localSheetId="73">#REF!</definedName>
    <definedName name="___ppa7" localSheetId="73">#REF!</definedName>
    <definedName name="___ppf1" localSheetId="73">#REF!</definedName>
    <definedName name="___ppf2" localSheetId="73">#REF!</definedName>
    <definedName name="___ppf3" localSheetId="73">#REF!</definedName>
    <definedName name="___ppg30" localSheetId="73">#REF!</definedName>
    <definedName name="___ppg35" localSheetId="73">#REF!</definedName>
    <definedName name="___QTY10" localSheetId="73">#REF!</definedName>
    <definedName name="___UPR10" localSheetId="73">#REF!</definedName>
    <definedName name="___vrc25" localSheetId="73">#REF!</definedName>
    <definedName name="___YO1" localSheetId="73">#REF!</definedName>
    <definedName name="___총괄표" localSheetId="73" hidden="1">#REF!</definedName>
    <definedName name="__16_3_0Crite" localSheetId="73">#REF!</definedName>
    <definedName name="__17_3_0Criteria" localSheetId="73">#REF!</definedName>
    <definedName name="__18_3__Crite" localSheetId="73">#REF!</definedName>
    <definedName name="__19_3__Criteria" localSheetId="73">#REF!</definedName>
    <definedName name="__20A15_" localSheetId="73">#REF!</definedName>
    <definedName name="__21G_0Extr" localSheetId="73">#REF!</definedName>
    <definedName name="__22G_0Extract" localSheetId="73">#REF!</definedName>
    <definedName name="__23G__Extr" localSheetId="73">#REF!</definedName>
    <definedName name="__24G__Extract" localSheetId="73">#REF!</definedName>
    <definedName name="__BMK10" localSheetId="73">#REF!</definedName>
    <definedName name="__cap11" localSheetId="73">#REF!</definedName>
    <definedName name="__HSH1" localSheetId="73">#REF!</definedName>
    <definedName name="__HSH2" localSheetId="73">#REF!</definedName>
    <definedName name="__HTB2" localSheetId="73">#REF!</definedName>
    <definedName name="__HTS1" localSheetId="73">#REF!</definedName>
    <definedName name="__key2" localSheetId="73" hidden="1">#REF!</definedName>
    <definedName name="__MS1" localSheetId="73">#REF!</definedName>
    <definedName name="__mu1" localSheetId="73">#REF!</definedName>
    <definedName name="__mu2" localSheetId="73">#REF!</definedName>
    <definedName name="__mu3" localSheetId="73">#REF!</definedName>
    <definedName name="__na7" localSheetId="73">#REF!</definedName>
    <definedName name="__nf1" localSheetId="73">#REF!</definedName>
    <definedName name="__nf2" localSheetId="73">#REF!</definedName>
    <definedName name="__nf3" localSheetId="73">#REF!</definedName>
    <definedName name="__ng30" localSheetId="73">#REF!</definedName>
    <definedName name="__ng35" localSheetId="73">#REF!</definedName>
    <definedName name="__NP1" localSheetId="73">#REF!</definedName>
    <definedName name="__NP2" localSheetId="73">#REF!</definedName>
    <definedName name="__NSH1" localSheetId="73">#REF!</definedName>
    <definedName name="__NSH2" localSheetId="73">#REF!</definedName>
    <definedName name="__pa7" localSheetId="73">#REF!</definedName>
    <definedName name="__pf1" localSheetId="73">#REF!</definedName>
    <definedName name="__pf2" localSheetId="73">#REF!</definedName>
    <definedName name="__pf3" localSheetId="73">#REF!</definedName>
    <definedName name="__pg30" localSheetId="73">#REF!</definedName>
    <definedName name="__pg35" localSheetId="73">#REF!</definedName>
    <definedName name="__ppa7" localSheetId="73">#REF!</definedName>
    <definedName name="__ppf1" localSheetId="73">#REF!</definedName>
    <definedName name="__ppf2" localSheetId="73">#REF!</definedName>
    <definedName name="__ppf3" localSheetId="73">#REF!</definedName>
    <definedName name="__ppg30" localSheetId="73">#REF!</definedName>
    <definedName name="__ppg35" localSheetId="73">#REF!</definedName>
    <definedName name="__QTY10" localSheetId="73">#REF!</definedName>
    <definedName name="__UPR10" localSheetId="73">#REF!</definedName>
    <definedName name="__vrc25" localSheetId="73">#REF!</definedName>
    <definedName name="__YO1" localSheetId="73">#REF!</definedName>
    <definedName name="__총괄표" localSheetId="73" hidden="1">#REF!</definedName>
    <definedName name="_000年.xls" localSheetId="73">#REF!</definedName>
    <definedName name="_001年.xls" localSheetId="73">#REF!</definedName>
    <definedName name="_002年.xls" localSheetId="73">#REF!</definedName>
    <definedName name="_16.025_8.297_18.65__10.5" localSheetId="73">#REF!</definedName>
    <definedName name="_16_3_0Crite" localSheetId="73">#REF!</definedName>
    <definedName name="_17_3_0Criteria" localSheetId="73">#REF!</definedName>
    <definedName name="_18_3__Crite" localSheetId="73">#REF!</definedName>
    <definedName name="_19_3__Criteria" localSheetId="73">#REF!</definedName>
    <definedName name="_1공장" localSheetId="73">#REF!</definedName>
    <definedName name="_20A15_" localSheetId="73">#REF!</definedName>
    <definedName name="_21G_0Extr" localSheetId="73">#REF!</definedName>
    <definedName name="_22G_0Extract" localSheetId="73">#REF!</definedName>
    <definedName name="_23G__Extr" localSheetId="73">#REF!</definedName>
    <definedName name="_24G__Extract" localSheetId="73">#REF!</definedName>
    <definedName name="_2공장" localSheetId="73">#REF!</definedName>
    <definedName name="_3공장" localSheetId="73">#REF!</definedName>
    <definedName name="_58_3" localSheetId="73">#REF!</definedName>
    <definedName name="_61_3_0Crite" localSheetId="73">#REF!</definedName>
    <definedName name="_64_3_0Criteria" localSheetId="73">#REF!</definedName>
    <definedName name="_67_3__Crite" localSheetId="73">#REF!</definedName>
    <definedName name="_70_3__Criteria" localSheetId="73">#REF!</definedName>
    <definedName name="_71A15_" localSheetId="73">#REF!</definedName>
    <definedName name="_74G" localSheetId="73">#REF!</definedName>
    <definedName name="_77G_0Extr" localSheetId="73">#REF!</definedName>
    <definedName name="_80G_0Extract" localSheetId="73">#REF!</definedName>
    <definedName name="_83G__Extr" localSheetId="73">#REF!</definedName>
    <definedName name="_86G__Extract" localSheetId="73">#REF!</definedName>
    <definedName name="_A" localSheetId="73">#REF!</definedName>
    <definedName name="_BMK10" localSheetId="73">#REF!</definedName>
    <definedName name="_cap11" localSheetId="73">#REF!</definedName>
    <definedName name="_Dist_Bin" localSheetId="73" hidden="1">#REF!</definedName>
    <definedName name="_Dist_Values" localSheetId="73" hidden="1">#REF!</definedName>
    <definedName name="_Fill" localSheetId="73" hidden="1">#REF!</definedName>
    <definedName name="_HSH1" localSheetId="73">#REF!</definedName>
    <definedName name="_HSH2" localSheetId="73">#REF!</definedName>
    <definedName name="_HTB2" localSheetId="73">#REF!</definedName>
    <definedName name="_HTS1" localSheetId="73">#REF!</definedName>
    <definedName name="_Key1" localSheetId="73" hidden="1">#REF!</definedName>
    <definedName name="_Key2" localSheetId="73" hidden="1">#REF!</definedName>
    <definedName name="_MS1" localSheetId="73">#REF!</definedName>
    <definedName name="_mu1" localSheetId="73">#REF!</definedName>
    <definedName name="_mu2" localSheetId="73">#REF!</definedName>
    <definedName name="_mu3" localSheetId="73">#REF!</definedName>
    <definedName name="_na7" localSheetId="73">#REF!</definedName>
    <definedName name="_nf1" localSheetId="73">#REF!</definedName>
    <definedName name="_nf2" localSheetId="73">#REF!</definedName>
    <definedName name="_nf3" localSheetId="73">#REF!</definedName>
    <definedName name="_ng30" localSheetId="73">#REF!</definedName>
    <definedName name="_ng35" localSheetId="73">#REF!</definedName>
    <definedName name="_NP1" localSheetId="73">#REF!</definedName>
    <definedName name="_NP2" localSheetId="73">#REF!</definedName>
    <definedName name="_NSH1" localSheetId="73">#REF!</definedName>
    <definedName name="_NSH2" localSheetId="73">#REF!</definedName>
    <definedName name="_pa7" localSheetId="73">#REF!</definedName>
    <definedName name="_pf1" localSheetId="73">#REF!</definedName>
    <definedName name="_pf2" localSheetId="73">#REF!</definedName>
    <definedName name="_pf3" localSheetId="73">#REF!</definedName>
    <definedName name="_pg30" localSheetId="73">#REF!</definedName>
    <definedName name="_pg35" localSheetId="73">#REF!</definedName>
    <definedName name="_ppa7" localSheetId="73">#REF!</definedName>
    <definedName name="_ppf1" localSheetId="73">#REF!</definedName>
    <definedName name="_ppf2" localSheetId="73">#REF!</definedName>
    <definedName name="_ppf3" localSheetId="73">#REF!</definedName>
    <definedName name="_ppg30" localSheetId="73">#REF!</definedName>
    <definedName name="_ppg35" localSheetId="73">#REF!</definedName>
    <definedName name="_QTY10" localSheetId="73">#REF!</definedName>
    <definedName name="_Sort" localSheetId="73" hidden="1">#REF!</definedName>
    <definedName name="_Table1_In1" localSheetId="73" hidden="1">#REF!</definedName>
    <definedName name="_Table1_Out" localSheetId="73" hidden="1">#REF!</definedName>
    <definedName name="_UPR10" localSheetId="73">#REF!</definedName>
    <definedName name="_vrc25" localSheetId="73">#REF!</definedName>
    <definedName name="_YO1" localSheetId="73">#REF!</definedName>
    <definedName name="_총괄표" localSheetId="73" hidden="1">#REF!</definedName>
    <definedName name="A_1" localSheetId="73">#REF!</definedName>
    <definedName name="A_2" localSheetId="73">#REF!</definedName>
    <definedName name="A_3" localSheetId="73">#REF!</definedName>
    <definedName name="A_4" localSheetId="73">#REF!</definedName>
    <definedName name="A_5" localSheetId="73">#REF!</definedName>
    <definedName name="A_6" localSheetId="73">#REF!</definedName>
    <definedName name="A1_" localSheetId="73">#REF!</definedName>
    <definedName name="A15." localSheetId="73">#REF!</definedName>
    <definedName name="A2_" localSheetId="73">#REF!</definedName>
    <definedName name="A3_" localSheetId="73">#REF!</definedName>
    <definedName name="A315yoo1" localSheetId="73">#REF!</definedName>
    <definedName name="A4_" localSheetId="73">#REF!</definedName>
    <definedName name="A5_" localSheetId="73">#REF!</definedName>
    <definedName name="A7_" localSheetId="73">#REF!</definedName>
    <definedName name="A8_" localSheetId="73">#REF!</definedName>
    <definedName name="A9_" localSheetId="73">#REF!</definedName>
    <definedName name="AA" localSheetId="73" hidden="1">#REF!</definedName>
    <definedName name="AMOUNT" localSheetId="73">#REF!</definedName>
    <definedName name="are" localSheetId="73">#REF!</definedName>
    <definedName name="as" localSheetId="73" hidden="1">#REF!</definedName>
    <definedName name="b_1" localSheetId="73">#REF!</definedName>
    <definedName name="B0" localSheetId="73">#REF!</definedName>
    <definedName name="B1_" localSheetId="73">#REF!</definedName>
    <definedName name="B1381." localSheetId="73">#REF!</definedName>
    <definedName name="B1A" localSheetId="73">#REF!</definedName>
    <definedName name="B1WL" localSheetId="73">#REF!</definedName>
    <definedName name="B1WR" localSheetId="73">#REF!</definedName>
    <definedName name="B2A" localSheetId="73">#REF!</definedName>
    <definedName name="B2WL" localSheetId="73">#REF!</definedName>
    <definedName name="B2WR" localSheetId="73">#REF!</definedName>
    <definedName name="B3A" localSheetId="73">#REF!</definedName>
    <definedName name="B4A" localSheetId="73">#REF!</definedName>
    <definedName name="B5A" localSheetId="73">#REF!</definedName>
    <definedName name="B6A" localSheetId="73">#REF!</definedName>
    <definedName name="B7A" localSheetId="73">#REF!</definedName>
    <definedName name="B8A" localSheetId="73">#REF!</definedName>
    <definedName name="BA" localSheetId="73">#REF!</definedName>
    <definedName name="BAE_GWANG_GONG" localSheetId="73">#REF!</definedName>
    <definedName name="BB" localSheetId="73">#REF!</definedName>
    <definedName name="bbb" localSheetId="73">#REF!</definedName>
    <definedName name="BHU" localSheetId="73">#REF!</definedName>
    <definedName name="BI_GAE_GONG" localSheetId="73">#REF!</definedName>
    <definedName name="BIGO" localSheetId="73">#REF!</definedName>
    <definedName name="BJ_GLF" localSheetId="73">#REF!</definedName>
    <definedName name="BJ_LR" localSheetId="73">#REF!</definedName>
    <definedName name="BMO" localSheetId="73">#REF!</definedName>
    <definedName name="BO" localSheetId="73">#REF!</definedName>
    <definedName name="BO_ON_GONG" localSheetId="73">#REF!</definedName>
    <definedName name="BO_TONG_IN_BU" localSheetId="73">#REF!</definedName>
    <definedName name="BSH" localSheetId="73">#REF!</definedName>
    <definedName name="BV" localSheetId="73">#REF!</definedName>
    <definedName name="C_1" localSheetId="73">#REF!</definedName>
    <definedName name="C_2" localSheetId="73">#REF!</definedName>
    <definedName name="C_3" localSheetId="73">#REF!</definedName>
    <definedName name="cap" localSheetId="73">#REF!</definedName>
    <definedName name="CCC" localSheetId="73">#REF!</definedName>
    <definedName name="CHUK_RYANG_SA" localSheetId="73">#REF!</definedName>
    <definedName name="CHUL_GOL_GONG" localSheetId="73">#REF!</definedName>
    <definedName name="CHUL_GONG" localSheetId="73">#REF!</definedName>
    <definedName name="CIVIL" localSheetId="73">#REF!</definedName>
    <definedName name="CKSP" localSheetId="73">#REF!</definedName>
    <definedName name="Client" localSheetId="73">#REF!</definedName>
    <definedName name="CM" localSheetId="73">#REF!</definedName>
    <definedName name="COD" localSheetId="73">#REF!</definedName>
    <definedName name="CODE" localSheetId="73">#REF!</definedName>
    <definedName name="cola" localSheetId="73">#REF!</definedName>
    <definedName name="cola11" localSheetId="73">#REF!</definedName>
    <definedName name="colb" localSheetId="73">#REF!</definedName>
    <definedName name="Conc_A" localSheetId="73">#REF!</definedName>
    <definedName name="Conc_C" localSheetId="73">#REF!</definedName>
    <definedName name="COST" localSheetId="73" hidden="1">#REF!</definedName>
    <definedName name="COSTT" localSheetId="73" hidden="1">#REF!</definedName>
    <definedName name="CPK" localSheetId="73">#REF!</definedName>
    <definedName name="CR" localSheetId="73">#REF!</definedName>
    <definedName name="D0" localSheetId="73">#REF!</definedName>
    <definedName name="D00" localSheetId="73">#REF!</definedName>
    <definedName name="D000" localSheetId="73">#REF!</definedName>
    <definedName name="DAN" localSheetId="73">#REF!</definedName>
    <definedName name="DANGA" localSheetId="73">#REF!,#REF!</definedName>
    <definedName name="danga2" localSheetId="73">#REF!,#REF!</definedName>
    <definedName name="Database" localSheetId="73" hidden="1">#REF!</definedName>
    <definedName name="database2" localSheetId="73">#REF!</definedName>
    <definedName name="date" localSheetId="73">#REF!</definedName>
    <definedName name="Date_Bidding" localSheetId="73">#REF!</definedName>
    <definedName name="DE" localSheetId="73">#REF!</definedName>
    <definedName name="DF" localSheetId="73">#REF!</definedName>
    <definedName name="dl" localSheetId="73">#REF!</definedName>
    <definedName name="DO_JANG_GONG" localSheetId="73">#REF!</definedName>
    <definedName name="DPI" localSheetId="73">#REF!</definedName>
    <definedName name="DPP" localSheetId="73">#REF!</definedName>
    <definedName name="DS" localSheetId="73">#REF!</definedName>
    <definedName name="DSVP" localSheetId="73">#REF!</definedName>
    <definedName name="DUCT_GONG" localSheetId="73">#REF!</definedName>
    <definedName name="E10M" localSheetId="73">#REF!</definedName>
    <definedName name="E10P" localSheetId="73">#REF!</definedName>
    <definedName name="E11M" localSheetId="73">#REF!</definedName>
    <definedName name="E11P" localSheetId="73">#REF!</definedName>
    <definedName name="E12M" localSheetId="73">#REF!</definedName>
    <definedName name="E12P" localSheetId="73">#REF!</definedName>
    <definedName name="E13M" localSheetId="73">#REF!</definedName>
    <definedName name="E13P" localSheetId="73">#REF!</definedName>
    <definedName name="E14M" localSheetId="73">#REF!</definedName>
    <definedName name="E14P" localSheetId="73">#REF!</definedName>
    <definedName name="E15M" localSheetId="73">#REF!</definedName>
    <definedName name="E15P" localSheetId="73">#REF!</definedName>
    <definedName name="E16M" localSheetId="73">#REF!</definedName>
    <definedName name="E16P" localSheetId="73">#REF!</definedName>
    <definedName name="E17M" localSheetId="73">#REF!</definedName>
    <definedName name="E17P" localSheetId="73">#REF!</definedName>
    <definedName name="E18M" localSheetId="73">#REF!</definedName>
    <definedName name="E18P" localSheetId="73">#REF!</definedName>
    <definedName name="E19M" localSheetId="73">#REF!</definedName>
    <definedName name="E19P" localSheetId="73">#REF!</definedName>
    <definedName name="E1E" localSheetId="73">#REF!</definedName>
    <definedName name="E1M" localSheetId="73">#REF!</definedName>
    <definedName name="E1P" localSheetId="73">#REF!</definedName>
    <definedName name="E20M" localSheetId="73">#REF!</definedName>
    <definedName name="E20P" localSheetId="73">#REF!</definedName>
    <definedName name="E21M" localSheetId="73">#REF!</definedName>
    <definedName name="E21P" localSheetId="73">#REF!</definedName>
    <definedName name="E22M" localSheetId="73">#REF!</definedName>
    <definedName name="E22P" localSheetId="73">#REF!</definedName>
    <definedName name="E23M" localSheetId="73">#REF!</definedName>
    <definedName name="E23P" localSheetId="73">#REF!</definedName>
    <definedName name="E24M" localSheetId="73">#REF!</definedName>
    <definedName name="E24P" localSheetId="73">#REF!</definedName>
    <definedName name="E26E" localSheetId="73">#REF!</definedName>
    <definedName name="E26M" localSheetId="73">#REF!</definedName>
    <definedName name="E26P" localSheetId="73">#REF!</definedName>
    <definedName name="E27E" localSheetId="73">#REF!</definedName>
    <definedName name="E27M" localSheetId="73">#REF!</definedName>
    <definedName name="E27P" localSheetId="73">#REF!</definedName>
    <definedName name="E28E" localSheetId="73">#REF!</definedName>
    <definedName name="E28M" localSheetId="73">#REF!</definedName>
    <definedName name="E28P" localSheetId="73">#REF!</definedName>
    <definedName name="E29M" localSheetId="73">#REF!</definedName>
    <definedName name="E29P" localSheetId="73">#REF!</definedName>
    <definedName name="E2E" localSheetId="73">#REF!</definedName>
    <definedName name="E2M" localSheetId="73">#REF!</definedName>
    <definedName name="E2P" localSheetId="73">#REF!</definedName>
    <definedName name="E30M" localSheetId="73">#REF!</definedName>
    <definedName name="E30P" localSheetId="73">#REF!</definedName>
    <definedName name="E35M" localSheetId="73">#REF!</definedName>
    <definedName name="E35P" localSheetId="73">#REF!</definedName>
    <definedName name="E3P" localSheetId="73">#REF!</definedName>
    <definedName name="E43M" localSheetId="73">#REF!</definedName>
    <definedName name="E43P" localSheetId="73">#REF!</definedName>
    <definedName name="E44M" localSheetId="73">#REF!</definedName>
    <definedName name="E44P" localSheetId="73">#REF!</definedName>
    <definedName name="E45M" localSheetId="73">#REF!</definedName>
    <definedName name="E45P" localSheetId="73">#REF!</definedName>
    <definedName name="E46M" localSheetId="73">#REF!</definedName>
    <definedName name="E46P" localSheetId="73">#REF!</definedName>
    <definedName name="E47M" localSheetId="73">#REF!</definedName>
    <definedName name="E47P" localSheetId="73">#REF!</definedName>
    <definedName name="E49M" localSheetId="73">#REF!</definedName>
    <definedName name="E49P" localSheetId="73">#REF!</definedName>
    <definedName name="E4M" localSheetId="73">#REF!</definedName>
    <definedName name="E4P" localSheetId="73">#REF!</definedName>
    <definedName name="E50M" localSheetId="73">#REF!</definedName>
    <definedName name="E50P" localSheetId="73">#REF!</definedName>
    <definedName name="E51E" localSheetId="73">#REF!</definedName>
    <definedName name="E5M" localSheetId="73">#REF!</definedName>
    <definedName name="E5P" localSheetId="73">#REF!</definedName>
    <definedName name="E6M" localSheetId="73">#REF!</definedName>
    <definedName name="E6P" localSheetId="73">#REF!</definedName>
    <definedName name="E7M" localSheetId="73">#REF!</definedName>
    <definedName name="E7P" localSheetId="73">#REF!</definedName>
    <definedName name="E8M" localSheetId="73">#REF!</definedName>
    <definedName name="E8P" localSheetId="73">#REF!</definedName>
    <definedName name="E9M" localSheetId="73">#REF!</definedName>
    <definedName name="E9P" localSheetId="73">#REF!</definedName>
    <definedName name="eee" localSheetId="73" hidden="1">#REF!</definedName>
    <definedName name="Exchange_Rate" localSheetId="73">#REF!</definedName>
    <definedName name="Extract_MI" localSheetId="73">#REF!</definedName>
    <definedName name="fact" localSheetId="73">#REF!</definedName>
    <definedName name="FD" localSheetId="73">#REF!</definedName>
    <definedName name="FEEL" localSheetId="73">#REF!</definedName>
    <definedName name="fjkf" localSheetId="73">#REF!</definedName>
    <definedName name="Form" localSheetId="73">#REF!</definedName>
    <definedName name="fvdsa" localSheetId="73">#REF!</definedName>
    <definedName name="fwk" localSheetId="73">#REF!</definedName>
    <definedName name="GAE_JANG_GONG" localSheetId="73">#REF!</definedName>
    <definedName name="GEMCO" localSheetId="73" hidden="1">#REF!</definedName>
    <definedName name="gfdgdgdf" localSheetId="73">#REF!</definedName>
    <definedName name="gfggfr" localSheetId="73">#REF!</definedName>
    <definedName name="GG" localSheetId="73">#REF!</definedName>
    <definedName name="GGGG" localSheetId="73">#REF!</definedName>
    <definedName name="gh" localSheetId="73">#REF!</definedName>
    <definedName name="GI_GAE_SUL_CHI_GONG" localSheetId="73">#REF!</definedName>
    <definedName name="GJ" localSheetId="73">#REF!</definedName>
    <definedName name="gjj" localSheetId="73">#REF!</definedName>
    <definedName name="GK" localSheetId="73">#REF!</definedName>
    <definedName name="GONGCODE" localSheetId="73">#REF!</definedName>
    <definedName name="grew" localSheetId="73" hidden="1">#REF!</definedName>
    <definedName name="Gtb" localSheetId="73">#REF!</definedName>
    <definedName name="gtbtt" localSheetId="73">#REF!</definedName>
    <definedName name="GUMAK" localSheetId="73">#REF!</definedName>
    <definedName name="Gxl" localSheetId="73">#REF!</definedName>
    <definedName name="gxltt" localSheetId="73">#REF!</definedName>
    <definedName name="GY" localSheetId="73">#REF!</definedName>
    <definedName name="H1L" localSheetId="73">#REF!</definedName>
    <definedName name="H1R" localSheetId="73">#REF!</definedName>
    <definedName name="H1WL" localSheetId="73">#REF!</definedName>
    <definedName name="H1WR" localSheetId="73">#REF!</definedName>
    <definedName name="H2L" localSheetId="73">#REF!</definedName>
    <definedName name="H2R" localSheetId="73">#REF!</definedName>
    <definedName name="H2WL" localSheetId="73">#REF!</definedName>
    <definedName name="H2WR" localSheetId="73">#REF!</definedName>
    <definedName name="H3L" localSheetId="73">#REF!</definedName>
    <definedName name="H3R" localSheetId="73">#REF!</definedName>
    <definedName name="H3WL" localSheetId="73">#REF!</definedName>
    <definedName name="H3WR" localSheetId="73">#REF!</definedName>
    <definedName name="H4L" localSheetId="73">#REF!</definedName>
    <definedName name="H4R" localSheetId="73">#REF!</definedName>
    <definedName name="H5L" localSheetId="73">#REF!</definedName>
    <definedName name="H5R" localSheetId="73">#REF!</definedName>
    <definedName name="H6L" localSheetId="73">#REF!</definedName>
    <definedName name="H6R" localSheetId="73">#REF!</definedName>
    <definedName name="H7L" localSheetId="73">#REF!</definedName>
    <definedName name="H7R" localSheetId="73">#REF!</definedName>
    <definedName name="H9A" localSheetId="73">#REF!</definedName>
    <definedName name="HAF" localSheetId="73">#REF!</definedName>
    <definedName name="han" localSheetId="73" hidden="1">#REF!</definedName>
    <definedName name="hanliangbiao" localSheetId="73">#REF!</definedName>
    <definedName name="hardwar" localSheetId="73" hidden="1">#REF!</definedName>
    <definedName name="HBV" localSheetId="73">#REF!</definedName>
    <definedName name="HCR" localSheetId="73">#REF!</definedName>
    <definedName name="HDSVP" localSheetId="73">#REF!</definedName>
    <definedName name="HHAF" localSheetId="73">#REF!</definedName>
    <definedName name="HHMF" localSheetId="73">#REF!</definedName>
    <definedName name="HL" localSheetId="73">#REF!</definedName>
    <definedName name="HMF" localSheetId="73">#REF!</definedName>
    <definedName name="HMOTOR" localSheetId="73">#REF!</definedName>
    <definedName name="HPUMP" localSheetId="73">#REF!</definedName>
    <definedName name="HR" localSheetId="73">#REF!</definedName>
    <definedName name="HSH" localSheetId="73">#REF!</definedName>
    <definedName name="HSV" localSheetId="73">#REF!</definedName>
    <definedName name="htb" localSheetId="73">#REF!</definedName>
    <definedName name="hts" localSheetId="73">#REF!</definedName>
    <definedName name="HVAFP" localSheetId="73">#REF!</definedName>
    <definedName name="HVMF" localSheetId="73">#REF!</definedName>
    <definedName name="HWEI" localSheetId="73">#REF!</definedName>
    <definedName name="HWL" localSheetId="73">#REF!</definedName>
    <definedName name="HWR" localSheetId="73">#REF!</definedName>
    <definedName name="i" localSheetId="73">#REF!</definedName>
    <definedName name="ID" localSheetId="73">#REF!,#REF!</definedName>
    <definedName name="JA" localSheetId="73">#REF!</definedName>
    <definedName name="JE_GWAN_GONG" localSheetId="73">#REF!</definedName>
    <definedName name="jg" localSheetId="73">#REF!</definedName>
    <definedName name="jhjyg" localSheetId="73">#REF!</definedName>
    <definedName name="JK" localSheetId="73">#REF!</definedName>
    <definedName name="JUNG_GI_UN_JUN" localSheetId="73">#REF!</definedName>
    <definedName name="kim" localSheetId="73">#REF!</definedName>
    <definedName name="KJ" localSheetId="73">#REF!</definedName>
    <definedName name="kjjh" localSheetId="73">#REF!</definedName>
    <definedName name="kk" localSheetId="73" hidden="1">#REF!</definedName>
    <definedName name="LA" localSheetId="73">#REF!</definedName>
    <definedName name="Labor_Cost" localSheetId="73">#REF!</definedName>
    <definedName name="lf" localSheetId="73">#REF!</definedName>
    <definedName name="lll" localSheetId="73">#REF!</definedName>
    <definedName name="lllllll" localSheetId="73">#REF!</definedName>
    <definedName name="LMO" localSheetId="73">#REF!</definedName>
    <definedName name="LPI" localSheetId="73">#REF!</definedName>
    <definedName name="LSH" localSheetId="73">#REF!</definedName>
    <definedName name="Material" localSheetId="73">#REF!</definedName>
    <definedName name="MD" localSheetId="73">#REF!</definedName>
    <definedName name="MOK_DO_GONG" localSheetId="73">#REF!</definedName>
    <definedName name="MOK_GONG" localSheetId="73">#REF!</definedName>
    <definedName name="MONEY" localSheetId="73">#REF!,#REF!</definedName>
    <definedName name="MOTOR" localSheetId="73">#REF!</definedName>
    <definedName name="ms" localSheetId="73">#REF!</definedName>
    <definedName name="msc" localSheetId="73">#REF!</definedName>
    <definedName name="n" localSheetId="73" hidden="1">#REF!</definedName>
    <definedName name="N1S" localSheetId="73">#REF!</definedName>
    <definedName name="N2S" localSheetId="73">#REF!</definedName>
    <definedName name="N3S" localSheetId="73">#REF!</definedName>
    <definedName name="NAME" localSheetId="73">#REF!</definedName>
    <definedName name="NDO" localSheetId="73">#REF!</definedName>
    <definedName name="NK" localSheetId="73">#REF!</definedName>
    <definedName name="NO" localSheetId="73">#REF!</definedName>
    <definedName name="NPI" localSheetId="73">#REF!</definedName>
    <definedName name="ns" localSheetId="73">#REF!</definedName>
    <definedName name="NSH" localSheetId="73">#REF!</definedName>
    <definedName name="NSO" localSheetId="73">#REF!</definedName>
    <definedName name="o" localSheetId="73">#REF!</definedName>
    <definedName name="OOO" localSheetId="73">#REF!</definedName>
    <definedName name="p_all" localSheetId="73">#REF!</definedName>
    <definedName name="Pad_1" localSheetId="73">#REF!</definedName>
    <definedName name="PC_Pile" localSheetId="73">#REF!</definedName>
    <definedName name="Period_Const" localSheetId="73">#REF!</definedName>
    <definedName name="Pile_Driving" localSheetId="73">#REF!</definedName>
    <definedName name="PLANT_BAE_GWAN_GONG" localSheetId="73">#REF!</definedName>
    <definedName name="PLANT_GI_GAE_SUL_CHI_GONG" localSheetId="73">#REF!</definedName>
    <definedName name="PLANT_JE_GWAN_GONG" localSheetId="73">#REF!</definedName>
    <definedName name="PLANT_JUN_GONG" localSheetId="73">#REF!</definedName>
    <definedName name="PLANT_YONG_JUB_GONG" localSheetId="73">#REF!</definedName>
    <definedName name="plast" localSheetId="73">#REF!</definedName>
    <definedName name="PPP" localSheetId="73">#REF!</definedName>
    <definedName name="pps" localSheetId="73">#REF!</definedName>
    <definedName name="PRICE" localSheetId="73">#REF!</definedName>
    <definedName name="PRIN_TITLES" localSheetId="73">#REF!</definedName>
    <definedName name="Print_Area\C" localSheetId="73">#REF!</definedName>
    <definedName name="Print_Area_MI" localSheetId="73">#REF!</definedName>
    <definedName name="PRINT_AREA_MI1" localSheetId="73">#REF!</definedName>
    <definedName name="_xlnm.Print_Titles" localSheetId="73">#REF!</definedName>
    <definedName name="Print_Titles_MI" localSheetId="73">#REF!</definedName>
    <definedName name="PRINT_TITLES_MI1" localSheetId="73">#REF!</definedName>
    <definedName name="ps" localSheetId="73">#REF!</definedName>
    <definedName name="PUMP" localSheetId="73">#REF!</definedName>
    <definedName name="QQQ" localSheetId="73">#REF!</definedName>
    <definedName name="RATE" localSheetId="73">#REF!</definedName>
    <definedName name="Rebar" localSheetId="73">#REF!</definedName>
    <definedName name="Recorder" localSheetId="73" hidden="1">#REF!</definedName>
    <definedName name="RIBET_GONG" localSheetId="73">#REF!</definedName>
    <definedName name="RRR" localSheetId="73">#REF!</definedName>
    <definedName name="s" localSheetId="73">#REF!</definedName>
    <definedName name="sd" localSheetId="73">#REF!</definedName>
    <definedName name="sdg" localSheetId="73" hidden="1">#REF!</definedName>
    <definedName name="sdsss" localSheetId="73">#REF!</definedName>
    <definedName name="SEQCODE" localSheetId="73">#REF!</definedName>
    <definedName name="SFSDFS" localSheetId="73">#REF!</definedName>
    <definedName name="SK" localSheetId="73">#REF!</definedName>
    <definedName name="SKE" localSheetId="73">#REF!</definedName>
    <definedName name="Slab_Connect" localSheetId="73">#REF!</definedName>
    <definedName name="sort" localSheetId="73">#REF!</definedName>
    <definedName name="sort2" localSheetId="73">#REF!</definedName>
    <definedName name="SP" localSheetId="73">#REF!</definedName>
    <definedName name="SPEC" localSheetId="73">#REF!</definedName>
    <definedName name="Story_Total" localSheetId="73">#REF!</definedName>
    <definedName name="Struct_Type" localSheetId="73">#REF!</definedName>
    <definedName name="SUMMARY" localSheetId="73" hidden="1">#REF!</definedName>
    <definedName name="SUMMARYT" localSheetId="73" hidden="1">#REF!</definedName>
    <definedName name="SV" localSheetId="73">#REF!</definedName>
    <definedName name="SWL" localSheetId="73">#REF!</definedName>
    <definedName name="SWR" localSheetId="73">#REF!</definedName>
    <definedName name="T10M" localSheetId="73">#REF!</definedName>
    <definedName name="T10P" localSheetId="73">#REF!</definedName>
    <definedName name="T11M" localSheetId="73">#REF!</definedName>
    <definedName name="T11P" localSheetId="73">#REF!</definedName>
    <definedName name="T12M" localSheetId="73">#REF!</definedName>
    <definedName name="T12P" localSheetId="73">#REF!</definedName>
    <definedName name="T13M" localSheetId="73">#REF!</definedName>
    <definedName name="T13P" localSheetId="73">#REF!</definedName>
    <definedName name="T14M" localSheetId="73">#REF!</definedName>
    <definedName name="T14P" localSheetId="73">#REF!</definedName>
    <definedName name="T15M" localSheetId="73">#REF!</definedName>
    <definedName name="T15P" localSheetId="73">#REF!</definedName>
    <definedName name="T16M" localSheetId="73">#REF!</definedName>
    <definedName name="T16P" localSheetId="73">#REF!</definedName>
    <definedName name="T17M" localSheetId="73">#REF!</definedName>
    <definedName name="T17P" localSheetId="73">#REF!</definedName>
    <definedName name="T18M" localSheetId="73">#REF!</definedName>
    <definedName name="T18P" localSheetId="73">#REF!</definedName>
    <definedName name="T19M" localSheetId="73">#REF!</definedName>
    <definedName name="T19P" localSheetId="73">#REF!</definedName>
    <definedName name="T1E" localSheetId="73">#REF!</definedName>
    <definedName name="T1M" localSheetId="73">#REF!</definedName>
    <definedName name="T1P" localSheetId="73">#REF!</definedName>
    <definedName name="T1S" localSheetId="73">#REF!</definedName>
    <definedName name="T20M" localSheetId="73">#REF!</definedName>
    <definedName name="T20P" localSheetId="73">#REF!</definedName>
    <definedName name="T21M" localSheetId="73">#REF!</definedName>
    <definedName name="T21P" localSheetId="73">#REF!</definedName>
    <definedName name="T22E" localSheetId="73">#REF!</definedName>
    <definedName name="T23M" localSheetId="73">#REF!</definedName>
    <definedName name="T23P" localSheetId="73">#REF!</definedName>
    <definedName name="T24M" localSheetId="73">#REF!</definedName>
    <definedName name="T24P" localSheetId="73">#REF!</definedName>
    <definedName name="T2E" localSheetId="73">#REF!</definedName>
    <definedName name="T2M" localSheetId="73">#REF!</definedName>
    <definedName name="T2P" localSheetId="73">#REF!</definedName>
    <definedName name="T2S" localSheetId="73">#REF!</definedName>
    <definedName name="T3P" localSheetId="73">#REF!</definedName>
    <definedName name="T3S" localSheetId="73">#REF!</definedName>
    <definedName name="T4M" localSheetId="73">#REF!</definedName>
    <definedName name="T4P" localSheetId="73">#REF!</definedName>
    <definedName name="T5M" localSheetId="73">#REF!</definedName>
    <definedName name="T5P" localSheetId="73">#REF!</definedName>
    <definedName name="T6M" localSheetId="73">#REF!</definedName>
    <definedName name="T6P" localSheetId="73">#REF!</definedName>
    <definedName name="T7M" localSheetId="73">#REF!</definedName>
    <definedName name="T7P" localSheetId="73">#REF!</definedName>
    <definedName name="T8M" localSheetId="73">#REF!</definedName>
    <definedName name="T8P" localSheetId="73">#REF!</definedName>
    <definedName name="T9M" localSheetId="73">#REF!</definedName>
    <definedName name="T9P" localSheetId="73">#REF!</definedName>
    <definedName name="TITLE" localSheetId="73">#REF!</definedName>
    <definedName name="TK_BYUL_IN_BU" localSheetId="73">#REF!</definedName>
    <definedName name="TMO" localSheetId="73">#REF!</definedName>
    <definedName name="Total_Floor_Area" localSheetId="73">#REF!</definedName>
    <definedName name="tr" localSheetId="73" hidden="1">#REF!</definedName>
    <definedName name="TT" localSheetId="73">#REF!</definedName>
    <definedName name="TTT" localSheetId="73">#REF!</definedName>
    <definedName name="tuchal" localSheetId="73">#REF!</definedName>
    <definedName name="TW" localSheetId="73">#REF!</definedName>
    <definedName name="TWL" localSheetId="73">#REF!</definedName>
    <definedName name="TWR" localSheetId="73">#REF!</definedName>
    <definedName name="TYPE" localSheetId="73">#REF!</definedName>
    <definedName name="TYPEEA" localSheetId="73">#REF!</definedName>
    <definedName name="UNIT" localSheetId="73">#REF!</definedName>
    <definedName name="VAFP" localSheetId="73">#REF!</definedName>
    <definedName name="VBV" localSheetId="73">#REF!</definedName>
    <definedName name="VCR" localSheetId="73">#REF!</definedName>
    <definedName name="VDSVP" localSheetId="73">#REF!</definedName>
    <definedName name="VHAF" localSheetId="73">#REF!</definedName>
    <definedName name="VHMF" localSheetId="73">#REF!</definedName>
    <definedName name="VMF" localSheetId="73">#REF!</definedName>
    <definedName name="VMOTOR" localSheetId="73">#REF!</definedName>
    <definedName name="VPUMP" localSheetId="73">#REF!</definedName>
    <definedName name="VSV" localSheetId="73">#REF!</definedName>
    <definedName name="VVAFP" localSheetId="73">#REF!</definedName>
    <definedName name="VVMF" localSheetId="73">#REF!</definedName>
    <definedName name="VVV" localSheetId="73">#REF!</definedName>
    <definedName name="VWEI" localSheetId="73">#REF!</definedName>
    <definedName name="w" localSheetId="73">#REF!</definedName>
    <definedName name="WEI" localSheetId="73">#REF!</definedName>
    <definedName name="Work_Description" localSheetId="73">#REF!</definedName>
    <definedName name="WSO" localSheetId="73">#REF!</definedName>
    <definedName name="WW" localSheetId="73">#REF!</definedName>
    <definedName name="X9701D_일위대가_List" localSheetId="73">#REF!</definedName>
    <definedName name="XA" localSheetId="73">#REF!</definedName>
    <definedName name="XS" localSheetId="73">#REF!</definedName>
    <definedName name="xx" localSheetId="73" hidden="1">#REF!</definedName>
    <definedName name="xxx" localSheetId="73" hidden="1">#REF!</definedName>
    <definedName name="XZ" localSheetId="73">#REF!</definedName>
    <definedName name="YONG_JUB_GONG" localSheetId="73">#REF!</definedName>
    <definedName name="YOO" localSheetId="73">#REF!</definedName>
    <definedName name="yoo10" localSheetId="73">#REF!</definedName>
    <definedName name="yoo2" localSheetId="73">#REF!</definedName>
    <definedName name="yoo3" localSheetId="73">#REF!</definedName>
    <definedName name="yoo4" localSheetId="73">#REF!</definedName>
    <definedName name="YOO5" localSheetId="73">#REF!</definedName>
    <definedName name="YOO6" localSheetId="73">#REF!</definedName>
    <definedName name="YOO7" localSheetId="73">#REF!</definedName>
    <definedName name="yoo8" localSheetId="73">#REF!</definedName>
    <definedName name="YOO9" localSheetId="73">#REF!</definedName>
    <definedName name="YOON" localSheetId="73">#REF!</definedName>
    <definedName name="YOON2" localSheetId="73">#REF!</definedName>
    <definedName name="YOON3" localSheetId="73">#REF!</definedName>
    <definedName name="YOON4" localSheetId="73">#REF!</definedName>
    <definedName name="Z" localSheetId="73">#REF!</definedName>
    <definedName name="Z_0E9FE9F8_6DD2_48FC_9AB4_8E7C3E14C436_.wvu.PrintArea" localSheetId="73" hidden="1">#REF!</definedName>
    <definedName name="Z_0E9FE9F8_6DD2_48FC_9AB4_8E7C3E14C436_.wvu.PrintTitles" localSheetId="73" hidden="1">#REF!</definedName>
    <definedName name="Z6_" localSheetId="73">#REF!</definedName>
    <definedName name="ㄱㅈㅎ" localSheetId="73" hidden="1">#REF!</definedName>
    <definedName name="가실행" localSheetId="73">#REF!</definedName>
    <definedName name="간접노무비" localSheetId="73">#REF!</definedName>
    <definedName name="간접노무비요율" localSheetId="73">#REF!</definedName>
    <definedName name="간접노무비표" localSheetId="73">#REF!</definedName>
    <definedName name="갈빌1호" localSheetId="73">#REF!</definedName>
    <definedName name="갈빌2호" localSheetId="73">#REF!</definedName>
    <definedName name="갈빌3호" localSheetId="73">#REF!</definedName>
    <definedName name="개산분" localSheetId="73">#REF!</definedName>
    <definedName name="견" localSheetId="73">#REF!,#REF!</definedName>
    <definedName name="견적품의" localSheetId="73">#REF!</definedName>
    <definedName name="경비" localSheetId="73">#REF!</definedName>
    <definedName name="경비1" localSheetId="73" hidden="1">#REF!</definedName>
    <definedName name="경비합" localSheetId="73">#REF!</definedName>
    <definedName name="경상비" localSheetId="73">#REF!</definedName>
    <definedName name="공구" localSheetId="73">#REF!</definedName>
    <definedName name="공구손료" localSheetId="73">#REF!</definedName>
    <definedName name="공급가액" localSheetId="73">#REF!</definedName>
    <definedName name="공사명" localSheetId="73">#REF!</definedName>
    <definedName name="공사비" localSheetId="73">#REF!</definedName>
    <definedName name="공사원가" localSheetId="73">#REF!</definedName>
    <definedName name="공종" localSheetId="73">#REF!</definedName>
    <definedName name="공종갯수" localSheetId="73">#REF!</definedName>
    <definedName name="관급" localSheetId="73">#REF!,#REF!,#REF!</definedName>
    <definedName name="관급액" localSheetId="73">#REF!</definedName>
    <definedName name="관급자재대" localSheetId="73">#REF!</definedName>
    <definedName name="관급자재비" localSheetId="73">#REF!</definedName>
    <definedName name="관로연장거리" localSheetId="73">#REF!</definedName>
    <definedName name="관정지반고" localSheetId="73">#REF!</definedName>
    <definedName name="구산갑지" localSheetId="73" hidden="1">#REF!</definedName>
    <definedName name="군산" localSheetId="73">#REF!</definedName>
    <definedName name="군유1" localSheetId="73">#REF!</definedName>
    <definedName name="군유2" localSheetId="73">#REF!</definedName>
    <definedName name="군유3" localSheetId="73">#REF!</definedName>
    <definedName name="군유4" localSheetId="73">#REF!</definedName>
    <definedName name="군유5" localSheetId="73">#REF!</definedName>
    <definedName name="군유6" localSheetId="73">#REF!</definedName>
    <definedName name="군유7" localSheetId="73">#REF!</definedName>
    <definedName name="규격수" localSheetId="73">#REF!</definedName>
    <definedName name="기준" localSheetId="73">#REF!</definedName>
    <definedName name="기초데이타" localSheetId="73">#REF!</definedName>
    <definedName name="기초액" localSheetId="73">#REF!</definedName>
    <definedName name="기타경비" localSheetId="73">#REF!</definedName>
    <definedName name="기타경비요율" localSheetId="73">#REF!</definedName>
    <definedName name="기타경비표" localSheetId="73">#REF!</definedName>
    <definedName name="地" localSheetId="73">#REF!</definedName>
    <definedName name="附加赛" localSheetId="73">#REF!</definedName>
    <definedName name="概算表" localSheetId="73">#REF!</definedName>
    <definedName name="管理费" localSheetId="73">#REF!</definedName>
    <definedName name="ㄴ" localSheetId="73">#REF!</definedName>
    <definedName name="ㄴㄱㄹ" localSheetId="73" hidden="1">#REF!</definedName>
    <definedName name="ㄴㄴ" localSheetId="73">#REF!</definedName>
    <definedName name="ㄴㄴㄴ" localSheetId="73">#REF!</definedName>
    <definedName name="ㄴㄴㄴㄴ" localSheetId="73">#REF!</definedName>
    <definedName name="ㄴㄴㄴㄴㄴ" localSheetId="73">#REF!</definedName>
    <definedName name="ㄴㅁ" localSheetId="73" hidden="1">#REF!</definedName>
    <definedName name="나." localSheetId="73">#REF!</definedName>
    <definedName name="나야" localSheetId="73">#REF!</definedName>
    <definedName name="남산1호" localSheetId="73">#REF!</definedName>
    <definedName name="남산2호" localSheetId="73">#REF!</definedName>
    <definedName name="내고" localSheetId="73">#REF!</definedName>
    <definedName name="내역서" localSheetId="73">#REF!</definedName>
    <definedName name="哈哈" localSheetId="73">#REF!</definedName>
    <definedName name="好" localSheetId="73">#REF!</definedName>
    <definedName name="呵呵" localSheetId="73">#REF!</definedName>
    <definedName name="노곡1호" localSheetId="73">#REF!</definedName>
    <definedName name="노곡2호" localSheetId="73">#REF!</definedName>
    <definedName name="노곡3호" localSheetId="73">#REF!</definedName>
    <definedName name="노곡4호" localSheetId="73">#REF!</definedName>
    <definedName name="노무비" localSheetId="73">#REF!</definedName>
    <definedName name="노무비합" localSheetId="73">#REF!</definedName>
    <definedName name="노부비" localSheetId="73">#REF!</definedName>
    <definedName name="노임" localSheetId="73">#REF!</definedName>
    <definedName name="농원1호" localSheetId="73">#REF!</definedName>
    <definedName name="농원2호" localSheetId="73">#REF!</definedName>
    <definedName name="다." localSheetId="73">#REF!</definedName>
    <definedName name="단가" localSheetId="73">#REF!</definedName>
    <definedName name="단가2" localSheetId="73">#REF!,#REF!</definedName>
    <definedName name="단가비교표" localSheetId="73">#REF!,#REF!</definedName>
    <definedName name="단가산출" localSheetId="73">#REF!</definedName>
    <definedName name="단가적용표" localSheetId="73">#REF!</definedName>
    <definedName name="대가" localSheetId="73">#REF!,#REF!</definedName>
    <definedName name="대구" localSheetId="73">#REF!</definedName>
    <definedName name="덕산1호" localSheetId="73">#REF!</definedName>
    <definedName name="덕산2호" localSheetId="73">#REF!</definedName>
    <definedName name="덕산3호" localSheetId="73">#REF!</definedName>
    <definedName name="덕산4호" localSheetId="73">#REF!</definedName>
    <definedName name="덕전1호" localSheetId="73">#REF!</definedName>
    <definedName name="덕전2호" localSheetId="73">#REF!</definedName>
    <definedName name="덕전3호" localSheetId="73">#REF!</definedName>
    <definedName name="덕지1호" localSheetId="73">#REF!</definedName>
    <definedName name="덕천1호" localSheetId="73">#REF!</definedName>
    <definedName name="덕천2호" localSheetId="73">#REF!</definedName>
    <definedName name="덕천3호" localSheetId="73">#REF!</definedName>
    <definedName name="덕천4호" localSheetId="73">#REF!</definedName>
    <definedName name="利润" localSheetId="73">#REF!</definedName>
    <definedName name="도공100미" localSheetId="73">#REF!</definedName>
    <definedName name="도공100억" localSheetId="73">#REF!</definedName>
    <definedName name="도급공사" localSheetId="73">#REF!</definedName>
    <definedName name="도급공사비" localSheetId="73">#REF!</definedName>
    <definedName name="도급예산액" localSheetId="73">#REF!</definedName>
    <definedName name="도급예상액" localSheetId="73">#REF!</definedName>
    <definedName name="도장면적" localSheetId="73">#REF!</definedName>
    <definedName name="도장면적가공" localSheetId="73">#REF!</definedName>
    <definedName name="도장면적가공1" localSheetId="73">#REF!</definedName>
    <definedName name="동두천" localSheetId="73">#REF!</definedName>
    <definedName name="두기1" localSheetId="73">#REF!</definedName>
    <definedName name="두기1호" localSheetId="73">#REF!</definedName>
    <definedName name="두기2" localSheetId="73">#REF!</definedName>
    <definedName name="두기2호" localSheetId="73">#REF!</definedName>
    <definedName name="두기3" localSheetId="73">#REF!</definedName>
    <definedName name="두기3호" localSheetId="73">#REF!</definedName>
    <definedName name="你好" localSheetId="73">#REF!</definedName>
    <definedName name="飘窗" localSheetId="73">#REF!</definedName>
    <definedName name="ㄹ" localSheetId="73">#REF!</definedName>
    <definedName name="ㄹㄹ" localSheetId="73">#REF!</definedName>
    <definedName name="ㄹㄹㄹ" localSheetId="73">#REF!</definedName>
    <definedName name="ㄹㄹㄹㄹ" localSheetId="73">#REF!</definedName>
    <definedName name="ㄹㄹㄹㄹㄹ" localSheetId="73">#REF!</definedName>
    <definedName name="ㄹㄹㄹㄹㄹㄹ" localSheetId="73">#REF!</definedName>
    <definedName name="ㄹㄹㄹㄹㄹㄹㄹ" localSheetId="73">#REF!</definedName>
    <definedName name="ㄹㄹㄹㄹㄹㄹㄹㄹㄹㄹㄹ" localSheetId="73">#REF!</definedName>
    <definedName name="ㄹㄹㄹㄹㄹㄹㄹㄹㄹㄹㄹㄹㄹㄹㄹ" localSheetId="73">#REF!</definedName>
    <definedName name="ㄹ호" localSheetId="73" hidden="1">#REF!</definedName>
    <definedName name="设计费" localSheetId="73">#REF!</definedName>
    <definedName name="税收" localSheetId="73">#REF!</definedName>
    <definedName name="ㅁㄴ" localSheetId="73" hidden="1">#REF!</definedName>
    <definedName name="ㅁㅁㅁ" localSheetId="73">#REF!</definedName>
    <definedName name="ㅁㅁㅁㅁㅁㅁ" localSheetId="73" hidden="1">#REF!</definedName>
    <definedName name="ㅁㅇ" localSheetId="73">#REF!</definedName>
    <definedName name="外委加工.dbf" localSheetId="73">#REF!</definedName>
    <definedName name="멘트" localSheetId="73">#REF!</definedName>
    <definedName name="모래" localSheetId="73">#REF!</definedName>
    <definedName name="모래1" localSheetId="73">#REF!</definedName>
    <definedName name="무농1호" localSheetId="73">#REF!</definedName>
    <definedName name="무농2호" localSheetId="73">#REF!</definedName>
    <definedName name="박경희" localSheetId="73">#REF!</definedName>
    <definedName name="번들1호" localSheetId="73">#REF!</definedName>
    <definedName name="번들2호" localSheetId="73">#REF!</definedName>
    <definedName name="번들3호" localSheetId="73">#REF!</definedName>
    <definedName name="부가가치세" localSheetId="73">#REF!</definedName>
    <definedName name="부가가치세요율" localSheetId="73">#REF!</definedName>
    <definedName name="부가가치표" localSheetId="73">#REF!</definedName>
    <definedName name="부대" localSheetId="73">#REF!</definedName>
    <definedName name="부대내역비교" localSheetId="73">#REF!</definedName>
    <definedName name="부대사항" localSheetId="73">#REF!</definedName>
    <definedName name="분석" localSheetId="73">#REF!</definedName>
    <definedName name="비계" localSheetId="73">#REF!</definedName>
    <definedName name="비교표2" localSheetId="73" hidden="1">#REF!</definedName>
    <definedName name="비목1" localSheetId="73">#REF!</definedName>
    <definedName name="비목2" localSheetId="73">#REF!</definedName>
    <definedName name="비목3" localSheetId="73">#REF!</definedName>
    <definedName name="비목4" localSheetId="73">#REF!</definedName>
    <definedName name="ㅅㅅ" localSheetId="73">#REF!</definedName>
    <definedName name="사" localSheetId="73" hidden="1">#REF!</definedName>
    <definedName name="산재보험료" localSheetId="73">#REF!</definedName>
    <definedName name="산재보험료요율" localSheetId="73">#REF!</definedName>
    <definedName name="산재보험료표" localSheetId="73">#REF!</definedName>
    <definedName name="산출" localSheetId="73">#REF!</definedName>
    <definedName name="산출경비" localSheetId="73">#REF!</definedName>
    <definedName name="삼" localSheetId="73">#REF!</definedName>
    <definedName name="상림1호" localSheetId="73">#REF!</definedName>
    <definedName name="상림2호" localSheetId="73">#REF!</definedName>
    <definedName name="상림3호" localSheetId="73">#REF!</definedName>
    <definedName name="생사1호" localSheetId="73">#REF!</definedName>
    <definedName name="생사2호" localSheetId="73">#REF!</definedName>
    <definedName name="생사기존" localSheetId="73">#REF!</definedName>
    <definedName name="서울" localSheetId="73">#REF!</definedName>
    <definedName name="선량1호" localSheetId="73">#REF!</definedName>
    <definedName name="선량2호" localSheetId="73">#REF!</definedName>
    <definedName name="선량3호" localSheetId="73">#REF!</definedName>
    <definedName name="선량4호" localSheetId="73">#REF!</definedName>
    <definedName name="선량5호" localSheetId="73">#REF!</definedName>
    <definedName name="설계사" localSheetId="73">#REF!</definedName>
    <definedName name="설계삼" localSheetId="73">#REF!</definedName>
    <definedName name="설계오" localSheetId="73">#REF!</definedName>
    <definedName name="설계육" localSheetId="73">#REF!</definedName>
    <definedName name="설계이" localSheetId="73">#REF!</definedName>
    <definedName name="성산1호" localSheetId="73">#REF!</definedName>
    <definedName name="성산2호" localSheetId="73">#REF!</definedName>
    <definedName name="성산3호" localSheetId="73">#REF!</definedName>
    <definedName name="성산4호" localSheetId="73">#REF!</definedName>
    <definedName name="성산5호" localSheetId="73">#REF!</definedName>
    <definedName name="송수관로구경" localSheetId="73">#REF!</definedName>
    <definedName name="송천1" localSheetId="73">#REF!</definedName>
    <definedName name="송천2" localSheetId="73">#REF!</definedName>
    <definedName name="수중모타1" localSheetId="73">#REF!</definedName>
    <definedName name="수중모타10" localSheetId="73">#REF!</definedName>
    <definedName name="수중모타15" localSheetId="73">#REF!</definedName>
    <definedName name="수중모타2" localSheetId="73">#REF!</definedName>
    <definedName name="수중모타20" localSheetId="73">#REF!</definedName>
    <definedName name="수중모타25" localSheetId="73">#REF!</definedName>
    <definedName name="수중모타3" localSheetId="73">#REF!</definedName>
    <definedName name="수중모타30" localSheetId="73">#REF!</definedName>
    <definedName name="수중모타5" localSheetId="73">#REF!</definedName>
    <definedName name="수중모타7.5" localSheetId="73">#REF!</definedName>
    <definedName name="수중모터펌프단가" localSheetId="73">#REF!</definedName>
    <definedName name="수중케이블단가" localSheetId="73">#REF!</definedName>
    <definedName name="수행능력" localSheetId="73">#REF!</definedName>
    <definedName name="순공사비" localSheetId="73">#REF!</definedName>
    <definedName name="순공사원가" localSheetId="73">#REF!</definedName>
    <definedName name="시" localSheetId="73">#REF!</definedName>
    <definedName name="신성1" localSheetId="73">#REF!</definedName>
    <definedName name="신성2" localSheetId="73">#REF!</definedName>
    <definedName name="신성3" localSheetId="73">#REF!</definedName>
    <definedName name="신성4" localSheetId="73">#REF!</definedName>
    <definedName name="신성5" localSheetId="73">#REF!</definedName>
    <definedName name="신성6" localSheetId="73">#REF!</definedName>
    <definedName name="신성7" localSheetId="73">#REF!</definedName>
    <definedName name="신흥1호" localSheetId="73">#REF!</definedName>
    <definedName name="신흥2호" localSheetId="73">#REF!</definedName>
    <definedName name="실경상" localSheetId="73">#REF!</definedName>
    <definedName name="실행" localSheetId="73">#REF!</definedName>
    <definedName name="실행검토" localSheetId="73" hidden="1">#REF!</definedName>
    <definedName name="실행예상액" localSheetId="73" hidden="1">#REF!</definedName>
    <definedName name="실행집계" localSheetId="73">#REF!</definedName>
    <definedName name="ㅇㄹ" localSheetId="73" hidden="1">#REF!</definedName>
    <definedName name="ㅇㅇ" localSheetId="73">#REF!</definedName>
    <definedName name="ㅇㅇㅇ" localSheetId="73">#REF!</definedName>
    <definedName name="아연도강관단가" localSheetId="73">#REF!</definedName>
    <definedName name="아연도배관단가" localSheetId="73">#REF!</definedName>
    <definedName name="아연도배관자재" localSheetId="73">#REF!</definedName>
    <definedName name="안방1호" localSheetId="73">#REF!</definedName>
    <definedName name="안방2호" localSheetId="73">#REF!</definedName>
    <definedName name="안전관리비" localSheetId="73">#REF!</definedName>
    <definedName name="안전관리비요율" localSheetId="73">#REF!</definedName>
    <definedName name="안전관리비표" localSheetId="73">#REF!</definedName>
    <definedName name="안정수위" localSheetId="73">#REF!</definedName>
    <definedName name="앞들1호" localSheetId="73">#REF!</definedName>
    <definedName name="앞들2호" localSheetId="73">#REF!</definedName>
    <definedName name="양수량" localSheetId="73">#REF!</definedName>
    <definedName name="양식" localSheetId="73">#REF!</definedName>
    <definedName name="업체" localSheetId="73" hidden="1">#REF!</definedName>
    <definedName name="오산" localSheetId="73">#REF!</definedName>
    <definedName name="오주1호" localSheetId="73">#REF!</definedName>
    <definedName name="오주2호" localSheetId="73">#REF!</definedName>
    <definedName name="오주3호" localSheetId="73">#REF!</definedName>
    <definedName name="오주4호" localSheetId="73">#REF!</definedName>
    <definedName name="왕암내역" localSheetId="73">#REF!</definedName>
    <definedName name="요동1호" localSheetId="73">#REF!</definedName>
    <definedName name="요동2호" localSheetId="73">#REF!</definedName>
    <definedName name="용접" localSheetId="73">#REF!</definedName>
    <definedName name="우산" localSheetId="73">#REF!</definedName>
    <definedName name="운반중량산출2" localSheetId="73">#REF!</definedName>
    <definedName name="운암" localSheetId="73">#REF!</definedName>
    <definedName name="운호1호" localSheetId="73">#REF!</definedName>
    <definedName name="운호2호" localSheetId="73">#REF!</definedName>
    <definedName name="운호3호" localSheetId="73">#REF!</definedName>
    <definedName name="울산프랜지" localSheetId="73">#REF!</definedName>
    <definedName name="원가계산명" localSheetId="73">#REF!</definedName>
    <definedName name="원운1호" localSheetId="73">#REF!</definedName>
    <definedName name="원운2호" localSheetId="73">#REF!</definedName>
    <definedName name="육" localSheetId="73">#REF!</definedName>
    <definedName name="육리1호" localSheetId="73">#REF!</definedName>
    <definedName name="육리2호" localSheetId="73">#REF!</definedName>
    <definedName name="은산1호" localSheetId="73">#REF!</definedName>
    <definedName name="은산2호" localSheetId="73">#REF!</definedName>
    <definedName name="은산3호" localSheetId="73">#REF!</definedName>
    <definedName name="은산4호" localSheetId="73">#REF!</definedName>
    <definedName name="의무비" localSheetId="73">#REF!</definedName>
    <definedName name="의정부" localSheetId="73">#REF!</definedName>
    <definedName name="이" localSheetId="73">#REF!</definedName>
    <definedName name="이윤" localSheetId="73">#REF!</definedName>
    <definedName name="이윤요율" localSheetId="73">#REF!</definedName>
    <definedName name="이윤표" localSheetId="73">#REF!</definedName>
    <definedName name="이희선" localSheetId="73">#REF!,#REF!</definedName>
    <definedName name="인공" localSheetId="73">#REF!</definedName>
    <definedName name="인입공사비" localSheetId="73">#REF!</definedName>
    <definedName name="일반관리비" localSheetId="73">#REF!</definedName>
    <definedName name="일반관리비요율" localSheetId="73">#REF!</definedName>
    <definedName name="일반관리비표" localSheetId="73">#REF!</definedName>
    <definedName name="일위" localSheetId="73">#REF!,#REF!</definedName>
    <definedName name="일위대가" localSheetId="73">#REF!</definedName>
    <definedName name="일위목록" localSheetId="73">#REF!</definedName>
    <definedName name="입력란" localSheetId="73">#REF!</definedName>
    <definedName name="입력전체" localSheetId="73">#REF!</definedName>
    <definedName name="입안1호" localSheetId="73">#REF!</definedName>
    <definedName name="입안2호" localSheetId="73">#REF!</definedName>
    <definedName name="입안3호" localSheetId="73">#REF!</definedName>
    <definedName name="입안4호" localSheetId="73">#REF!</definedName>
    <definedName name="입안기존2" localSheetId="73">#REF!</definedName>
    <definedName name="자연수위" localSheetId="73">#REF!</definedName>
    <definedName name="자재" localSheetId="73">#REF!</definedName>
    <definedName name="잡자재비" localSheetId="73">#REF!</definedName>
    <definedName name="장산1" localSheetId="73">#REF!</definedName>
    <definedName name="장산2" localSheetId="73">#REF!</definedName>
    <definedName name="장산3" localSheetId="73">#REF!</definedName>
    <definedName name="장춘" localSheetId="73">#REF!</definedName>
    <definedName name="재료비" localSheetId="73">#REF!</definedName>
    <definedName name="재료비요율" localSheetId="73">#REF!</definedName>
    <definedName name="재료집계3" localSheetId="73">#REF!</definedName>
    <definedName name="저격2" localSheetId="73">#REF!</definedName>
    <definedName name="저수조만수위" localSheetId="73">#REF!</definedName>
    <definedName name="전동기용량" localSheetId="73">#REF!</definedName>
    <definedName name="전선관부속품비" localSheetId="73">#REF!</definedName>
    <definedName name="전장su" localSheetId="73">#REF!</definedName>
    <definedName name="정열범위" localSheetId="73">#REF!</definedName>
    <definedName name="조달예가" localSheetId="73">#REF!</definedName>
    <definedName name="중량" localSheetId="73">#REF!</definedName>
    <definedName name="중량표" localSheetId="73">#REF!</definedName>
    <definedName name="지동" localSheetId="73">#REF!</definedName>
    <definedName name="지질" localSheetId="73">#REF!</definedName>
    <definedName name="지질2" localSheetId="73">#REF!</definedName>
    <definedName name="직접경비" localSheetId="73">#REF!</definedName>
    <definedName name="직접노무비" localSheetId="73">#REF!</definedName>
    <definedName name="직접노무비요율" localSheetId="73">#REF!</definedName>
    <definedName name="직접비" localSheetId="73">#REF!</definedName>
    <definedName name="직접재료비" localSheetId="73">#REF!</definedName>
    <definedName name="직접재료비합" localSheetId="73">#REF!</definedName>
    <definedName name="직종" localSheetId="73">#REF!</definedName>
    <definedName name="직종명" localSheetId="73">#REF!</definedName>
    <definedName name="진석" localSheetId="73">#REF!,#REF!</definedName>
    <definedName name="ㅊ3" localSheetId="73">#REF!</definedName>
    <definedName name="차체2" localSheetId="73">#REF!</definedName>
    <definedName name="착정심도" localSheetId="73">#REF!</definedName>
    <definedName name="철골공" localSheetId="73">#REF!</definedName>
    <definedName name="철목1호" localSheetId="73">#REF!</definedName>
    <definedName name="철목2호" localSheetId="73">#REF!</definedName>
    <definedName name="철목3호" localSheetId="73">#REF!</definedName>
    <definedName name="철목4호" localSheetId="73">#REF!</definedName>
    <definedName name="철콘" localSheetId="73">#REF!</definedName>
    <definedName name="철콘견적" localSheetId="73">#REF!</definedName>
    <definedName name="철콘번호" localSheetId="73">#REF!</definedName>
    <definedName name="청림1호" localSheetId="73">#REF!</definedName>
    <definedName name="청림2호" localSheetId="73">#REF!</definedName>
    <definedName name="청림3호" localSheetId="73">#REF!</definedName>
    <definedName name="총공사비" localSheetId="73">#REF!</definedName>
    <definedName name="총괄" localSheetId="73">#REF!</definedName>
    <definedName name="총괄표0" localSheetId="73" hidden="1">#REF!</definedName>
    <definedName name="총원가" localSheetId="73">#REF!</definedName>
    <definedName name="칠" localSheetId="73">#REF!</definedName>
    <definedName name="ㅌㅌㅌㅌㅌㅌㅌ" localSheetId="73">#REF!</definedName>
    <definedName name="토" localSheetId="73" hidden="1">#REF!</definedName>
    <definedName name="팔" localSheetId="73" hidden="1">#REF!</definedName>
    <definedName name="펌프구경" localSheetId="73">#REF!</definedName>
    <definedName name="평택" localSheetId="73">#REF!</definedName>
    <definedName name="표지" localSheetId="73" hidden="1">#REF!</definedName>
    <definedName name="프린트" localSheetId="73">#REF!</definedName>
    <definedName name="ㅎ" localSheetId="73">#REF!</definedName>
    <definedName name="ㅎ314" localSheetId="73">#REF!</definedName>
    <definedName name="ㅎ384" localSheetId="73">#REF!</definedName>
    <definedName name="ㅎㄹㄹ" localSheetId="73">#REF!</definedName>
    <definedName name="하도급계획서" localSheetId="73">#REF!</definedName>
    <definedName name="한" localSheetId="73" hidden="1">#REF!</definedName>
    <definedName name="한교1호" localSheetId="73">#REF!</definedName>
    <definedName name="한교2호" localSheetId="73">#REF!</definedName>
    <definedName name="한교3호" localSheetId="73">#REF!</definedName>
    <definedName name="한전" localSheetId="73">#REF!</definedName>
    <definedName name="한전수탁비" localSheetId="73">#REF!</definedName>
    <definedName name="할증" localSheetId="73">#REF!</definedName>
    <definedName name="합계" localSheetId="73">#REF!</definedName>
    <definedName name="행삭제" localSheetId="73">#REF!</definedName>
    <definedName name="현천기자재비" localSheetId="73">#REF!</definedName>
    <definedName name="화신1호" localSheetId="73">#REF!</definedName>
    <definedName name="화신2호" localSheetId="73">#REF!</definedName>
    <definedName name="화신기존1" localSheetId="73">#REF!</definedName>
    <definedName name="화신기존2" localSheetId="73">#REF!</definedName>
    <definedName name="환산계수" localSheetId="73">#REF!</definedName>
    <definedName name="회사명" localSheetId="73">#REF!</definedName>
    <definedName name="회시1호" localSheetId="73">#REF!</definedName>
    <definedName name="회시2호" localSheetId="73">#REF!</definedName>
    <definedName name="희선" localSheetId="73">#REF!,#REF!,#REF!,#REF!,#REF!,#REF!,#REF!,#REF!,#REF!,#REF!,#REF!,#REF!,#REF!,#REF!,#REF!,#REF!,#REF!,#REF!,#REF!</definedName>
    <definedName name="ㅗ1433" localSheetId="73">#REF!</definedName>
    <definedName name="ㅗㅓㅏ" localSheetId="73">#REF!</definedName>
    <definedName name="ㅠ" localSheetId="73">#REF!</definedName>
    <definedName name="ㅠ1" localSheetId="73">#REF!</definedName>
    <definedName name="ㅠ121" localSheetId="73">#REF!</definedName>
    <definedName name="_xlnm.Print_Area" localSheetId="73">'3.1MLC5741'!$A$1:$I$35</definedName>
    <definedName name="\e" localSheetId="74">#REF!</definedName>
    <definedName name="\g" localSheetId="74">#REF!</definedName>
    <definedName name="\O" localSheetId="74">#REF!</definedName>
    <definedName name="\s" localSheetId="74">#REF!</definedName>
    <definedName name="_\D" localSheetId="74">#REF!</definedName>
    <definedName name="_\X" localSheetId="74">#REF!</definedName>
    <definedName name="________cap11" localSheetId="74">#REF!</definedName>
    <definedName name="_______cap11" localSheetId="74">#REF!</definedName>
    <definedName name="______cap11" localSheetId="74">#REF!</definedName>
    <definedName name="_____key2" localSheetId="74" hidden="1">#REF!</definedName>
    <definedName name="____key2" localSheetId="74" hidden="1">#REF!</definedName>
    <definedName name="____YO1" localSheetId="74">#REF!</definedName>
    <definedName name="____총괄표" localSheetId="74" hidden="1">#REF!</definedName>
    <definedName name="___BMK10" localSheetId="74">#REF!</definedName>
    <definedName name="___HSH1" localSheetId="74">#REF!</definedName>
    <definedName name="___HSH2" localSheetId="74">#REF!</definedName>
    <definedName name="___HTB2" localSheetId="74">#REF!</definedName>
    <definedName name="___HTS1" localSheetId="74">#REF!</definedName>
    <definedName name="___key2" localSheetId="74" hidden="1">#REF!</definedName>
    <definedName name="___MS1" localSheetId="74">#REF!</definedName>
    <definedName name="___mu1" localSheetId="74">#REF!</definedName>
    <definedName name="___mu2" localSheetId="74">#REF!</definedName>
    <definedName name="___mu3" localSheetId="74">#REF!</definedName>
    <definedName name="___na7" localSheetId="74">#REF!</definedName>
    <definedName name="___nf1" localSheetId="74">#REF!</definedName>
    <definedName name="___nf2" localSheetId="74">#REF!</definedName>
    <definedName name="___nf3" localSheetId="74">#REF!</definedName>
    <definedName name="___ng30" localSheetId="74">#REF!</definedName>
    <definedName name="___ng35" localSheetId="74">#REF!</definedName>
    <definedName name="___NP1" localSheetId="74">#REF!</definedName>
    <definedName name="___NP2" localSheetId="74">#REF!</definedName>
    <definedName name="___NSH1" localSheetId="74">#REF!</definedName>
    <definedName name="___NSH2" localSheetId="74">#REF!</definedName>
    <definedName name="___pa7" localSheetId="74">#REF!</definedName>
    <definedName name="___pf1" localSheetId="74">#REF!</definedName>
    <definedName name="___pf2" localSheetId="74">#REF!</definedName>
    <definedName name="___pf3" localSheetId="74">#REF!</definedName>
    <definedName name="___pg30" localSheetId="74">#REF!</definedName>
    <definedName name="___pg35" localSheetId="74">#REF!</definedName>
    <definedName name="___ppa7" localSheetId="74">#REF!</definedName>
    <definedName name="___ppf1" localSheetId="74">#REF!</definedName>
    <definedName name="___ppf2" localSheetId="74">#REF!</definedName>
    <definedName name="___ppf3" localSheetId="74">#REF!</definedName>
    <definedName name="___ppg30" localSheetId="74">#REF!</definedName>
    <definedName name="___ppg35" localSheetId="74">#REF!</definedName>
    <definedName name="___QTY10" localSheetId="74">#REF!</definedName>
    <definedName name="___UPR10" localSheetId="74">#REF!</definedName>
    <definedName name="___vrc25" localSheetId="74">#REF!</definedName>
    <definedName name="___YO1" localSheetId="74">#REF!</definedName>
    <definedName name="___총괄표" localSheetId="74" hidden="1">#REF!</definedName>
    <definedName name="__16_3_0Crite" localSheetId="74">#REF!</definedName>
    <definedName name="__17_3_0Criteria" localSheetId="74">#REF!</definedName>
    <definedName name="__18_3__Crite" localSheetId="74">#REF!</definedName>
    <definedName name="__19_3__Criteria" localSheetId="74">#REF!</definedName>
    <definedName name="__20A15_" localSheetId="74">#REF!</definedName>
    <definedName name="__21G_0Extr" localSheetId="74">#REF!</definedName>
    <definedName name="__22G_0Extract" localSheetId="74">#REF!</definedName>
    <definedName name="__23G__Extr" localSheetId="74">#REF!</definedName>
    <definedName name="__24G__Extract" localSheetId="74">#REF!</definedName>
    <definedName name="__BMK10" localSheetId="74">#REF!</definedName>
    <definedName name="__cap11" localSheetId="74">#REF!</definedName>
    <definedName name="__HSH1" localSheetId="74">#REF!</definedName>
    <definedName name="__HSH2" localSheetId="74">#REF!</definedName>
    <definedName name="__HTB2" localSheetId="74">#REF!</definedName>
    <definedName name="__HTS1" localSheetId="74">#REF!</definedName>
    <definedName name="__key2" localSheetId="74" hidden="1">#REF!</definedName>
    <definedName name="__MS1" localSheetId="74">#REF!</definedName>
    <definedName name="__mu1" localSheetId="74">#REF!</definedName>
    <definedName name="__mu2" localSheetId="74">#REF!</definedName>
    <definedName name="__mu3" localSheetId="74">#REF!</definedName>
    <definedName name="__na7" localSheetId="74">#REF!</definedName>
    <definedName name="__nf1" localSheetId="74">#REF!</definedName>
    <definedName name="__nf2" localSheetId="74">#REF!</definedName>
    <definedName name="__nf3" localSheetId="74">#REF!</definedName>
    <definedName name="__ng30" localSheetId="74">#REF!</definedName>
    <definedName name="__ng35" localSheetId="74">#REF!</definedName>
    <definedName name="__NP1" localSheetId="74">#REF!</definedName>
    <definedName name="__NP2" localSheetId="74">#REF!</definedName>
    <definedName name="__NSH1" localSheetId="74">#REF!</definedName>
    <definedName name="__NSH2" localSheetId="74">#REF!</definedName>
    <definedName name="__pa7" localSheetId="74">#REF!</definedName>
    <definedName name="__pf1" localSheetId="74">#REF!</definedName>
    <definedName name="__pf2" localSheetId="74">#REF!</definedName>
    <definedName name="__pf3" localSheetId="74">#REF!</definedName>
    <definedName name="__pg30" localSheetId="74">#REF!</definedName>
    <definedName name="__pg35" localSheetId="74">#REF!</definedName>
    <definedName name="__ppa7" localSheetId="74">#REF!</definedName>
    <definedName name="__ppf1" localSheetId="74">#REF!</definedName>
    <definedName name="__ppf2" localSheetId="74">#REF!</definedName>
    <definedName name="__ppf3" localSheetId="74">#REF!</definedName>
    <definedName name="__ppg30" localSheetId="74">#REF!</definedName>
    <definedName name="__ppg35" localSheetId="74">#REF!</definedName>
    <definedName name="__QTY10" localSheetId="74">#REF!</definedName>
    <definedName name="__UPR10" localSheetId="74">#REF!</definedName>
    <definedName name="__vrc25" localSheetId="74">#REF!</definedName>
    <definedName name="__YO1" localSheetId="74">#REF!</definedName>
    <definedName name="__총괄표" localSheetId="74" hidden="1">#REF!</definedName>
    <definedName name="_000年.xls" localSheetId="74">#REF!</definedName>
    <definedName name="_001年.xls" localSheetId="74">#REF!</definedName>
    <definedName name="_002年.xls" localSheetId="74">#REF!</definedName>
    <definedName name="_16.025_8.297_18.65__10.5" localSheetId="74">#REF!</definedName>
    <definedName name="_16_3_0Crite" localSheetId="74">#REF!</definedName>
    <definedName name="_17_3_0Criteria" localSheetId="74">#REF!</definedName>
    <definedName name="_18_3__Crite" localSheetId="74">#REF!</definedName>
    <definedName name="_19_3__Criteria" localSheetId="74">#REF!</definedName>
    <definedName name="_1공장" localSheetId="74">#REF!</definedName>
    <definedName name="_20A15_" localSheetId="74">#REF!</definedName>
    <definedName name="_21G_0Extr" localSheetId="74">#REF!</definedName>
    <definedName name="_22G_0Extract" localSheetId="74">#REF!</definedName>
    <definedName name="_23G__Extr" localSheetId="74">#REF!</definedName>
    <definedName name="_24G__Extract" localSheetId="74">#REF!</definedName>
    <definedName name="_2공장" localSheetId="74">#REF!</definedName>
    <definedName name="_3공장" localSheetId="74">#REF!</definedName>
    <definedName name="_58_3" localSheetId="74">#REF!</definedName>
    <definedName name="_61_3_0Crite" localSheetId="74">#REF!</definedName>
    <definedName name="_64_3_0Criteria" localSheetId="74">#REF!</definedName>
    <definedName name="_67_3__Crite" localSheetId="74">#REF!</definedName>
    <definedName name="_70_3__Criteria" localSheetId="74">#REF!</definedName>
    <definedName name="_71A15_" localSheetId="74">#REF!</definedName>
    <definedName name="_74G" localSheetId="74">#REF!</definedName>
    <definedName name="_77G_0Extr" localSheetId="74">#REF!</definedName>
    <definedName name="_80G_0Extract" localSheetId="74">#REF!</definedName>
    <definedName name="_83G__Extr" localSheetId="74">#REF!</definedName>
    <definedName name="_86G__Extract" localSheetId="74">#REF!</definedName>
    <definedName name="_A" localSheetId="74">#REF!</definedName>
    <definedName name="_BMK10" localSheetId="74">#REF!</definedName>
    <definedName name="_cap11" localSheetId="74">#REF!</definedName>
    <definedName name="_Dist_Bin" localSheetId="74" hidden="1">#REF!</definedName>
    <definedName name="_Dist_Values" localSheetId="74" hidden="1">#REF!</definedName>
    <definedName name="_Fill" localSheetId="74" hidden="1">#REF!</definedName>
    <definedName name="_HSH1" localSheetId="74">#REF!</definedName>
    <definedName name="_HSH2" localSheetId="74">#REF!</definedName>
    <definedName name="_HTB2" localSheetId="74">#REF!</definedName>
    <definedName name="_HTS1" localSheetId="74">#REF!</definedName>
    <definedName name="_Key1" localSheetId="74" hidden="1">#REF!</definedName>
    <definedName name="_Key2" localSheetId="74" hidden="1">#REF!</definedName>
    <definedName name="_MS1" localSheetId="74">#REF!</definedName>
    <definedName name="_mu1" localSheetId="74">#REF!</definedName>
    <definedName name="_mu2" localSheetId="74">#REF!</definedName>
    <definedName name="_mu3" localSheetId="74">#REF!</definedName>
    <definedName name="_na7" localSheetId="74">#REF!</definedName>
    <definedName name="_nf1" localSheetId="74">#REF!</definedName>
    <definedName name="_nf2" localSheetId="74">#REF!</definedName>
    <definedName name="_nf3" localSheetId="74">#REF!</definedName>
    <definedName name="_ng30" localSheetId="74">#REF!</definedName>
    <definedName name="_ng35" localSheetId="74">#REF!</definedName>
    <definedName name="_NP1" localSheetId="74">#REF!</definedName>
    <definedName name="_NP2" localSheetId="74">#REF!</definedName>
    <definedName name="_NSH1" localSheetId="74">#REF!</definedName>
    <definedName name="_NSH2" localSheetId="74">#REF!</definedName>
    <definedName name="_pa7" localSheetId="74">#REF!</definedName>
    <definedName name="_pf1" localSheetId="74">#REF!</definedName>
    <definedName name="_pf2" localSheetId="74">#REF!</definedName>
    <definedName name="_pf3" localSheetId="74">#REF!</definedName>
    <definedName name="_pg30" localSheetId="74">#REF!</definedName>
    <definedName name="_pg35" localSheetId="74">#REF!</definedName>
    <definedName name="_ppa7" localSheetId="74">#REF!</definedName>
    <definedName name="_ppf1" localSheetId="74">#REF!</definedName>
    <definedName name="_ppf2" localSheetId="74">#REF!</definedName>
    <definedName name="_ppf3" localSheetId="74">#REF!</definedName>
    <definedName name="_ppg30" localSheetId="74">#REF!</definedName>
    <definedName name="_ppg35" localSheetId="74">#REF!</definedName>
    <definedName name="_QTY10" localSheetId="74">#REF!</definedName>
    <definedName name="_Sort" localSheetId="74" hidden="1">#REF!</definedName>
    <definedName name="_Table1_In1" localSheetId="74" hidden="1">#REF!</definedName>
    <definedName name="_Table1_Out" localSheetId="74" hidden="1">#REF!</definedName>
    <definedName name="_UPR10" localSheetId="74">#REF!</definedName>
    <definedName name="_vrc25" localSheetId="74">#REF!</definedName>
    <definedName name="_YO1" localSheetId="74">#REF!</definedName>
    <definedName name="_총괄표" localSheetId="74" hidden="1">#REF!</definedName>
    <definedName name="A_1" localSheetId="74">#REF!</definedName>
    <definedName name="A_2" localSheetId="74">#REF!</definedName>
    <definedName name="A_3" localSheetId="74">#REF!</definedName>
    <definedName name="A_4" localSheetId="74">#REF!</definedName>
    <definedName name="A_5" localSheetId="74">#REF!</definedName>
    <definedName name="A_6" localSheetId="74">#REF!</definedName>
    <definedName name="A1_" localSheetId="74">#REF!</definedName>
    <definedName name="A15." localSheetId="74">#REF!</definedName>
    <definedName name="A2_" localSheetId="74">#REF!</definedName>
    <definedName name="A3_" localSheetId="74">#REF!</definedName>
    <definedName name="A315yoo1" localSheetId="74">#REF!</definedName>
    <definedName name="A4_" localSheetId="74">#REF!</definedName>
    <definedName name="A5_" localSheetId="74">#REF!</definedName>
    <definedName name="A7_" localSheetId="74">#REF!</definedName>
    <definedName name="A8_" localSheetId="74">#REF!</definedName>
    <definedName name="A9_" localSheetId="74">#REF!</definedName>
    <definedName name="AA" localSheetId="74" hidden="1">#REF!</definedName>
    <definedName name="AMOUNT" localSheetId="74">#REF!</definedName>
    <definedName name="are" localSheetId="74">#REF!</definedName>
    <definedName name="as" localSheetId="74" hidden="1">#REF!</definedName>
    <definedName name="b_1" localSheetId="74">#REF!</definedName>
    <definedName name="B0" localSheetId="74">#REF!</definedName>
    <definedName name="B1_" localSheetId="74">#REF!</definedName>
    <definedName name="B1381." localSheetId="74">#REF!</definedName>
    <definedName name="B1A" localSheetId="74">#REF!</definedName>
    <definedName name="B1WL" localSheetId="74">#REF!</definedName>
    <definedName name="B1WR" localSheetId="74">#REF!</definedName>
    <definedName name="B2A" localSheetId="74">#REF!</definedName>
    <definedName name="B2WL" localSheetId="74">#REF!</definedName>
    <definedName name="B2WR" localSheetId="74">#REF!</definedName>
    <definedName name="B3A" localSheetId="74">#REF!</definedName>
    <definedName name="B4A" localSheetId="74">#REF!</definedName>
    <definedName name="B5A" localSheetId="74">#REF!</definedName>
    <definedName name="B6A" localSheetId="74">#REF!</definedName>
    <definedName name="B7A" localSheetId="74">#REF!</definedName>
    <definedName name="B8A" localSheetId="74">#REF!</definedName>
    <definedName name="BA" localSheetId="74">#REF!</definedName>
    <definedName name="BAE_GWANG_GONG" localSheetId="74">#REF!</definedName>
    <definedName name="BB" localSheetId="74">#REF!</definedName>
    <definedName name="bbb" localSheetId="74">#REF!</definedName>
    <definedName name="BHU" localSheetId="74">#REF!</definedName>
    <definedName name="BI_GAE_GONG" localSheetId="74">#REF!</definedName>
    <definedName name="BIGO" localSheetId="74">#REF!</definedName>
    <definedName name="BJ_GLF" localSheetId="74">#REF!</definedName>
    <definedName name="BJ_LR" localSheetId="74">#REF!</definedName>
    <definedName name="BMO" localSheetId="74">#REF!</definedName>
    <definedName name="BO" localSheetId="74">#REF!</definedName>
    <definedName name="BO_ON_GONG" localSheetId="74">#REF!</definedName>
    <definedName name="BO_TONG_IN_BU" localSheetId="74">#REF!</definedName>
    <definedName name="BSH" localSheetId="74">#REF!</definedName>
    <definedName name="BV" localSheetId="74">#REF!</definedName>
    <definedName name="C_1" localSheetId="74">#REF!</definedName>
    <definedName name="C_2" localSheetId="74">#REF!</definedName>
    <definedName name="C_3" localSheetId="74">#REF!</definedName>
    <definedName name="cap" localSheetId="74">#REF!</definedName>
    <definedName name="CCC" localSheetId="74">#REF!</definedName>
    <definedName name="CHUK_RYANG_SA" localSheetId="74">#REF!</definedName>
    <definedName name="CHUL_GOL_GONG" localSheetId="74">#REF!</definedName>
    <definedName name="CHUL_GONG" localSheetId="74">#REF!</definedName>
    <definedName name="CIVIL" localSheetId="74">#REF!</definedName>
    <definedName name="CKSP" localSheetId="74">#REF!</definedName>
    <definedName name="Client" localSheetId="74">#REF!</definedName>
    <definedName name="CM" localSheetId="74">#REF!</definedName>
    <definedName name="COD" localSheetId="74">#REF!</definedName>
    <definedName name="CODE" localSheetId="74">#REF!</definedName>
    <definedName name="cola" localSheetId="74">#REF!</definedName>
    <definedName name="cola11" localSheetId="74">#REF!</definedName>
    <definedName name="colb" localSheetId="74">#REF!</definedName>
    <definedName name="Conc_A" localSheetId="74">#REF!</definedName>
    <definedName name="Conc_C" localSheetId="74">#REF!</definedName>
    <definedName name="COST" localSheetId="74" hidden="1">#REF!</definedName>
    <definedName name="COSTT" localSheetId="74" hidden="1">#REF!</definedName>
    <definedName name="CPK" localSheetId="74">#REF!</definedName>
    <definedName name="CR" localSheetId="74">#REF!</definedName>
    <definedName name="D0" localSheetId="74">#REF!</definedName>
    <definedName name="D00" localSheetId="74">#REF!</definedName>
    <definedName name="D000" localSheetId="74">#REF!</definedName>
    <definedName name="DAN" localSheetId="74">#REF!</definedName>
    <definedName name="DANGA" localSheetId="74">#REF!,#REF!</definedName>
    <definedName name="danga2" localSheetId="74">#REF!,#REF!</definedName>
    <definedName name="Database" localSheetId="74" hidden="1">#REF!</definedName>
    <definedName name="database2" localSheetId="74">#REF!</definedName>
    <definedName name="date" localSheetId="74">#REF!</definedName>
    <definedName name="Date_Bidding" localSheetId="74">#REF!</definedName>
    <definedName name="DE" localSheetId="74">#REF!</definedName>
    <definedName name="DF" localSheetId="74">#REF!</definedName>
    <definedName name="dl" localSheetId="74">#REF!</definedName>
    <definedName name="DO_JANG_GONG" localSheetId="74">#REF!</definedName>
    <definedName name="DPI" localSheetId="74">#REF!</definedName>
    <definedName name="DPP" localSheetId="74">#REF!</definedName>
    <definedName name="DS" localSheetId="74">#REF!</definedName>
    <definedName name="DSVP" localSheetId="74">#REF!</definedName>
    <definedName name="DUCT_GONG" localSheetId="74">#REF!</definedName>
    <definedName name="E10M" localSheetId="74">#REF!</definedName>
    <definedName name="E10P" localSheetId="74">#REF!</definedName>
    <definedName name="E11M" localSheetId="74">#REF!</definedName>
    <definedName name="E11P" localSheetId="74">#REF!</definedName>
    <definedName name="E12M" localSheetId="74">#REF!</definedName>
    <definedName name="E12P" localSheetId="74">#REF!</definedName>
    <definedName name="E13M" localSheetId="74">#REF!</definedName>
    <definedName name="E13P" localSheetId="74">#REF!</definedName>
    <definedName name="E14M" localSheetId="74">#REF!</definedName>
    <definedName name="E14P" localSheetId="74">#REF!</definedName>
    <definedName name="E15M" localSheetId="74">#REF!</definedName>
    <definedName name="E15P" localSheetId="74">#REF!</definedName>
    <definedName name="E16M" localSheetId="74">#REF!</definedName>
    <definedName name="E16P" localSheetId="74">#REF!</definedName>
    <definedName name="E17M" localSheetId="74">#REF!</definedName>
    <definedName name="E17P" localSheetId="74">#REF!</definedName>
    <definedName name="E18M" localSheetId="74">#REF!</definedName>
    <definedName name="E18P" localSheetId="74">#REF!</definedName>
    <definedName name="E19M" localSheetId="74">#REF!</definedName>
    <definedName name="E19P" localSheetId="74">#REF!</definedName>
    <definedName name="E1E" localSheetId="74">#REF!</definedName>
    <definedName name="E1M" localSheetId="74">#REF!</definedName>
    <definedName name="E1P" localSheetId="74">#REF!</definedName>
    <definedName name="E20M" localSheetId="74">#REF!</definedName>
    <definedName name="E20P" localSheetId="74">#REF!</definedName>
    <definedName name="E21M" localSheetId="74">#REF!</definedName>
    <definedName name="E21P" localSheetId="74">#REF!</definedName>
    <definedName name="E22M" localSheetId="74">#REF!</definedName>
    <definedName name="E22P" localSheetId="74">#REF!</definedName>
    <definedName name="E23M" localSheetId="74">#REF!</definedName>
    <definedName name="E23P" localSheetId="74">#REF!</definedName>
    <definedName name="E24M" localSheetId="74">#REF!</definedName>
    <definedName name="E24P" localSheetId="74">#REF!</definedName>
    <definedName name="E26E" localSheetId="74">#REF!</definedName>
    <definedName name="E26M" localSheetId="74">#REF!</definedName>
    <definedName name="E26P" localSheetId="74">#REF!</definedName>
    <definedName name="E27E" localSheetId="74">#REF!</definedName>
    <definedName name="E27M" localSheetId="74">#REF!</definedName>
    <definedName name="E27P" localSheetId="74">#REF!</definedName>
    <definedName name="E28E" localSheetId="74">#REF!</definedName>
    <definedName name="E28M" localSheetId="74">#REF!</definedName>
    <definedName name="E28P" localSheetId="74">#REF!</definedName>
    <definedName name="E29M" localSheetId="74">#REF!</definedName>
    <definedName name="E29P" localSheetId="74">#REF!</definedName>
    <definedName name="E2E" localSheetId="74">#REF!</definedName>
    <definedName name="E2M" localSheetId="74">#REF!</definedName>
    <definedName name="E2P" localSheetId="74">#REF!</definedName>
    <definedName name="E30M" localSheetId="74">#REF!</definedName>
    <definedName name="E30P" localSheetId="74">#REF!</definedName>
    <definedName name="E35M" localSheetId="74">#REF!</definedName>
    <definedName name="E35P" localSheetId="74">#REF!</definedName>
    <definedName name="E3P" localSheetId="74">#REF!</definedName>
    <definedName name="E43M" localSheetId="74">#REF!</definedName>
    <definedName name="E43P" localSheetId="74">#REF!</definedName>
    <definedName name="E44M" localSheetId="74">#REF!</definedName>
    <definedName name="E44P" localSheetId="74">#REF!</definedName>
    <definedName name="E45M" localSheetId="74">#REF!</definedName>
    <definedName name="E45P" localSheetId="74">#REF!</definedName>
    <definedName name="E46M" localSheetId="74">#REF!</definedName>
    <definedName name="E46P" localSheetId="74">#REF!</definedName>
    <definedName name="E47M" localSheetId="74">#REF!</definedName>
    <definedName name="E47P" localSheetId="74">#REF!</definedName>
    <definedName name="E49M" localSheetId="74">#REF!</definedName>
    <definedName name="E49P" localSheetId="74">#REF!</definedName>
    <definedName name="E4M" localSheetId="74">#REF!</definedName>
    <definedName name="E4P" localSheetId="74">#REF!</definedName>
    <definedName name="E50M" localSheetId="74">#REF!</definedName>
    <definedName name="E50P" localSheetId="74">#REF!</definedName>
    <definedName name="E51E" localSheetId="74">#REF!</definedName>
    <definedName name="E5M" localSheetId="74">#REF!</definedName>
    <definedName name="E5P" localSheetId="74">#REF!</definedName>
    <definedName name="E6M" localSheetId="74">#REF!</definedName>
    <definedName name="E6P" localSheetId="74">#REF!</definedName>
    <definedName name="E7M" localSheetId="74">#REF!</definedName>
    <definedName name="E7P" localSheetId="74">#REF!</definedName>
    <definedName name="E8M" localSheetId="74">#REF!</definedName>
    <definedName name="E8P" localSheetId="74">#REF!</definedName>
    <definedName name="E9M" localSheetId="74">#REF!</definedName>
    <definedName name="E9P" localSheetId="74">#REF!</definedName>
    <definedName name="eee" localSheetId="74" hidden="1">#REF!</definedName>
    <definedName name="Exchange_Rate" localSheetId="74">#REF!</definedName>
    <definedName name="Extract_MI" localSheetId="74">#REF!</definedName>
    <definedName name="fact" localSheetId="74">#REF!</definedName>
    <definedName name="FD" localSheetId="74">#REF!</definedName>
    <definedName name="FEEL" localSheetId="74">#REF!</definedName>
    <definedName name="fjkf" localSheetId="74">#REF!</definedName>
    <definedName name="Form" localSheetId="74">#REF!</definedName>
    <definedName name="fvdsa" localSheetId="74">#REF!</definedName>
    <definedName name="fwk" localSheetId="74">#REF!</definedName>
    <definedName name="GAE_JANG_GONG" localSheetId="74">#REF!</definedName>
    <definedName name="GEMCO" localSheetId="74" hidden="1">#REF!</definedName>
    <definedName name="gfdgdgdf" localSheetId="74">#REF!</definedName>
    <definedName name="gfggfr" localSheetId="74">#REF!</definedName>
    <definedName name="GG" localSheetId="74">#REF!</definedName>
    <definedName name="GGGG" localSheetId="74">#REF!</definedName>
    <definedName name="gh" localSheetId="74">#REF!</definedName>
    <definedName name="GI_GAE_SUL_CHI_GONG" localSheetId="74">#REF!</definedName>
    <definedName name="GJ" localSheetId="74">#REF!</definedName>
    <definedName name="gjj" localSheetId="74">#REF!</definedName>
    <definedName name="GK" localSheetId="74">#REF!</definedName>
    <definedName name="GONGCODE" localSheetId="74">#REF!</definedName>
    <definedName name="grew" localSheetId="74" hidden="1">#REF!</definedName>
    <definedName name="Gtb" localSheetId="74">#REF!</definedName>
    <definedName name="gtbtt" localSheetId="74">#REF!</definedName>
    <definedName name="GUMAK" localSheetId="74">#REF!</definedName>
    <definedName name="Gxl" localSheetId="74">#REF!</definedName>
    <definedName name="gxltt" localSheetId="74">#REF!</definedName>
    <definedName name="GY" localSheetId="74">#REF!</definedName>
    <definedName name="H1L" localSheetId="74">#REF!</definedName>
    <definedName name="H1R" localSheetId="74">#REF!</definedName>
    <definedName name="H1WL" localSheetId="74">#REF!</definedName>
    <definedName name="H1WR" localSheetId="74">#REF!</definedName>
    <definedName name="H2L" localSheetId="74">#REF!</definedName>
    <definedName name="H2R" localSheetId="74">#REF!</definedName>
    <definedName name="H2WL" localSheetId="74">#REF!</definedName>
    <definedName name="H2WR" localSheetId="74">#REF!</definedName>
    <definedName name="H3L" localSheetId="74">#REF!</definedName>
    <definedName name="H3R" localSheetId="74">#REF!</definedName>
    <definedName name="H3WL" localSheetId="74">#REF!</definedName>
    <definedName name="H3WR" localSheetId="74">#REF!</definedName>
    <definedName name="H4L" localSheetId="74">#REF!</definedName>
    <definedName name="H4R" localSheetId="74">#REF!</definedName>
    <definedName name="H5L" localSheetId="74">#REF!</definedName>
    <definedName name="H5R" localSheetId="74">#REF!</definedName>
    <definedName name="H6L" localSheetId="74">#REF!</definedName>
    <definedName name="H6R" localSheetId="74">#REF!</definedName>
    <definedName name="H7L" localSheetId="74">#REF!</definedName>
    <definedName name="H7R" localSheetId="74">#REF!</definedName>
    <definedName name="H9A" localSheetId="74">#REF!</definedName>
    <definedName name="HAF" localSheetId="74">#REF!</definedName>
    <definedName name="han" localSheetId="74" hidden="1">#REF!</definedName>
    <definedName name="hanliangbiao" localSheetId="74">#REF!</definedName>
    <definedName name="hardwar" localSheetId="74" hidden="1">#REF!</definedName>
    <definedName name="HBV" localSheetId="74">#REF!</definedName>
    <definedName name="HCR" localSheetId="74">#REF!</definedName>
    <definedName name="HDSVP" localSheetId="74">#REF!</definedName>
    <definedName name="HHAF" localSheetId="74">#REF!</definedName>
    <definedName name="HHMF" localSheetId="74">#REF!</definedName>
    <definedName name="HL" localSheetId="74">#REF!</definedName>
    <definedName name="HMF" localSheetId="74">#REF!</definedName>
    <definedName name="HMOTOR" localSheetId="74">#REF!</definedName>
    <definedName name="HPUMP" localSheetId="74">#REF!</definedName>
    <definedName name="HR" localSheetId="74">#REF!</definedName>
    <definedName name="HSH" localSheetId="74">#REF!</definedName>
    <definedName name="HSV" localSheetId="74">#REF!</definedName>
    <definedName name="htb" localSheetId="74">#REF!</definedName>
    <definedName name="hts" localSheetId="74">#REF!</definedName>
    <definedName name="HVAFP" localSheetId="74">#REF!</definedName>
    <definedName name="HVMF" localSheetId="74">#REF!</definedName>
    <definedName name="HWEI" localSheetId="74">#REF!</definedName>
    <definedName name="HWL" localSheetId="74">#REF!</definedName>
    <definedName name="HWR" localSheetId="74">#REF!</definedName>
    <definedName name="i" localSheetId="74">#REF!</definedName>
    <definedName name="ID" localSheetId="74">#REF!,#REF!</definedName>
    <definedName name="JA" localSheetId="74">#REF!</definedName>
    <definedName name="JE_GWAN_GONG" localSheetId="74">#REF!</definedName>
    <definedName name="jg" localSheetId="74">#REF!</definedName>
    <definedName name="jhjyg" localSheetId="74">#REF!</definedName>
    <definedName name="JK" localSheetId="74">#REF!</definedName>
    <definedName name="JUNG_GI_UN_JUN" localSheetId="74">#REF!</definedName>
    <definedName name="kim" localSheetId="74">#REF!</definedName>
    <definedName name="KJ" localSheetId="74">#REF!</definedName>
    <definedName name="kjjh" localSheetId="74">#REF!</definedName>
    <definedName name="kk" localSheetId="74" hidden="1">#REF!</definedName>
    <definedName name="LA" localSheetId="74">#REF!</definedName>
    <definedName name="Labor_Cost" localSheetId="74">#REF!</definedName>
    <definedName name="lf" localSheetId="74">#REF!</definedName>
    <definedName name="lll" localSheetId="74">#REF!</definedName>
    <definedName name="lllllll" localSheetId="74">#REF!</definedName>
    <definedName name="LMO" localSheetId="74">#REF!</definedName>
    <definedName name="LPI" localSheetId="74">#REF!</definedName>
    <definedName name="LSH" localSheetId="74">#REF!</definedName>
    <definedName name="Material" localSheetId="74">#REF!</definedName>
    <definedName name="MD" localSheetId="74">#REF!</definedName>
    <definedName name="MOK_DO_GONG" localSheetId="74">#REF!</definedName>
    <definedName name="MOK_GONG" localSheetId="74">#REF!</definedName>
    <definedName name="MONEY" localSheetId="74">#REF!,#REF!</definedName>
    <definedName name="MOTOR" localSheetId="74">#REF!</definedName>
    <definedName name="ms" localSheetId="74">#REF!</definedName>
    <definedName name="msc" localSheetId="74">#REF!</definedName>
    <definedName name="n" localSheetId="74" hidden="1">#REF!</definedName>
    <definedName name="N1S" localSheetId="74">#REF!</definedName>
    <definedName name="N2S" localSheetId="74">#REF!</definedName>
    <definedName name="N3S" localSheetId="74">#REF!</definedName>
    <definedName name="NAME" localSheetId="74">#REF!</definedName>
    <definedName name="NDO" localSheetId="74">#REF!</definedName>
    <definedName name="NK" localSheetId="74">#REF!</definedName>
    <definedName name="NO" localSheetId="74">#REF!</definedName>
    <definedName name="NPI" localSheetId="74">#REF!</definedName>
    <definedName name="ns" localSheetId="74">#REF!</definedName>
    <definedName name="NSH" localSheetId="74">#REF!</definedName>
    <definedName name="NSO" localSheetId="74">#REF!</definedName>
    <definedName name="o" localSheetId="74">#REF!</definedName>
    <definedName name="OOO" localSheetId="74">#REF!</definedName>
    <definedName name="p_all" localSheetId="74">#REF!</definedName>
    <definedName name="Pad_1" localSheetId="74">#REF!</definedName>
    <definedName name="PC_Pile" localSheetId="74">#REF!</definedName>
    <definedName name="Period_Const" localSheetId="74">#REF!</definedName>
    <definedName name="Pile_Driving" localSheetId="74">#REF!</definedName>
    <definedName name="PLANT_BAE_GWAN_GONG" localSheetId="74">#REF!</definedName>
    <definedName name="PLANT_GI_GAE_SUL_CHI_GONG" localSheetId="74">#REF!</definedName>
    <definedName name="PLANT_JE_GWAN_GONG" localSheetId="74">#REF!</definedName>
    <definedName name="PLANT_JUN_GONG" localSheetId="74">#REF!</definedName>
    <definedName name="PLANT_YONG_JUB_GONG" localSheetId="74">#REF!</definedName>
    <definedName name="plast" localSheetId="74">#REF!</definedName>
    <definedName name="PPP" localSheetId="74">#REF!</definedName>
    <definedName name="pps" localSheetId="74">#REF!</definedName>
    <definedName name="PRICE" localSheetId="74">#REF!</definedName>
    <definedName name="PRIN_TITLES" localSheetId="74">#REF!</definedName>
    <definedName name="Print_Area\C" localSheetId="74">#REF!</definedName>
    <definedName name="Print_Area_MI" localSheetId="74">#REF!</definedName>
    <definedName name="PRINT_AREA_MI1" localSheetId="74">#REF!</definedName>
    <definedName name="_xlnm.Print_Titles" localSheetId="74">#REF!</definedName>
    <definedName name="Print_Titles_MI" localSheetId="74">#REF!</definedName>
    <definedName name="PRINT_TITLES_MI1" localSheetId="74">#REF!</definedName>
    <definedName name="ps" localSheetId="74">#REF!</definedName>
    <definedName name="PUMP" localSheetId="74">#REF!</definedName>
    <definedName name="QQQ" localSheetId="74">#REF!</definedName>
    <definedName name="RATE" localSheetId="74">#REF!</definedName>
    <definedName name="Rebar" localSheetId="74">#REF!</definedName>
    <definedName name="Recorder" localSheetId="74" hidden="1">#REF!</definedName>
    <definedName name="RIBET_GONG" localSheetId="74">#REF!</definedName>
    <definedName name="RRR" localSheetId="74">#REF!</definedName>
    <definedName name="s" localSheetId="74">#REF!</definedName>
    <definedName name="sd" localSheetId="74">#REF!</definedName>
    <definedName name="sdg" localSheetId="74" hidden="1">#REF!</definedName>
    <definedName name="sdsss" localSheetId="74">#REF!</definedName>
    <definedName name="SEQCODE" localSheetId="74">#REF!</definedName>
    <definedName name="SFSDFS" localSheetId="74">#REF!</definedName>
    <definedName name="SK" localSheetId="74">#REF!</definedName>
    <definedName name="SKE" localSheetId="74">#REF!</definedName>
    <definedName name="Slab_Connect" localSheetId="74">#REF!</definedName>
    <definedName name="sort" localSheetId="74">#REF!</definedName>
    <definedName name="sort2" localSheetId="74">#REF!</definedName>
    <definedName name="SP" localSheetId="74">#REF!</definedName>
    <definedName name="SPEC" localSheetId="74">#REF!</definedName>
    <definedName name="Story_Total" localSheetId="74">#REF!</definedName>
    <definedName name="Struct_Type" localSheetId="74">#REF!</definedName>
    <definedName name="SUMMARY" localSheetId="74" hidden="1">#REF!</definedName>
    <definedName name="SUMMARYT" localSheetId="74" hidden="1">#REF!</definedName>
    <definedName name="SV" localSheetId="74">#REF!</definedName>
    <definedName name="SWL" localSheetId="74">#REF!</definedName>
    <definedName name="SWR" localSheetId="74">#REF!</definedName>
    <definedName name="T10M" localSheetId="74">#REF!</definedName>
    <definedName name="T10P" localSheetId="74">#REF!</definedName>
    <definedName name="T11M" localSheetId="74">#REF!</definedName>
    <definedName name="T11P" localSheetId="74">#REF!</definedName>
    <definedName name="T12M" localSheetId="74">#REF!</definedName>
    <definedName name="T12P" localSheetId="74">#REF!</definedName>
    <definedName name="T13M" localSheetId="74">#REF!</definedName>
    <definedName name="T13P" localSheetId="74">#REF!</definedName>
    <definedName name="T14M" localSheetId="74">#REF!</definedName>
    <definedName name="T14P" localSheetId="74">#REF!</definedName>
    <definedName name="T15M" localSheetId="74">#REF!</definedName>
    <definedName name="T15P" localSheetId="74">#REF!</definedName>
    <definedName name="T16M" localSheetId="74">#REF!</definedName>
    <definedName name="T16P" localSheetId="74">#REF!</definedName>
    <definedName name="T17M" localSheetId="74">#REF!</definedName>
    <definedName name="T17P" localSheetId="74">#REF!</definedName>
    <definedName name="T18M" localSheetId="74">#REF!</definedName>
    <definedName name="T18P" localSheetId="74">#REF!</definedName>
    <definedName name="T19M" localSheetId="74">#REF!</definedName>
    <definedName name="T19P" localSheetId="74">#REF!</definedName>
    <definedName name="T1E" localSheetId="74">#REF!</definedName>
    <definedName name="T1M" localSheetId="74">#REF!</definedName>
    <definedName name="T1P" localSheetId="74">#REF!</definedName>
    <definedName name="T1S" localSheetId="74">#REF!</definedName>
    <definedName name="T20M" localSheetId="74">#REF!</definedName>
    <definedName name="T20P" localSheetId="74">#REF!</definedName>
    <definedName name="T21M" localSheetId="74">#REF!</definedName>
    <definedName name="T21P" localSheetId="74">#REF!</definedName>
    <definedName name="T22E" localSheetId="74">#REF!</definedName>
    <definedName name="T23M" localSheetId="74">#REF!</definedName>
    <definedName name="T23P" localSheetId="74">#REF!</definedName>
    <definedName name="T24M" localSheetId="74">#REF!</definedName>
    <definedName name="T24P" localSheetId="74">#REF!</definedName>
    <definedName name="T2E" localSheetId="74">#REF!</definedName>
    <definedName name="T2M" localSheetId="74">#REF!</definedName>
    <definedName name="T2P" localSheetId="74">#REF!</definedName>
    <definedName name="T2S" localSheetId="74">#REF!</definedName>
    <definedName name="T3P" localSheetId="74">#REF!</definedName>
    <definedName name="T3S" localSheetId="74">#REF!</definedName>
    <definedName name="T4M" localSheetId="74">#REF!</definedName>
    <definedName name="T4P" localSheetId="74">#REF!</definedName>
    <definedName name="T5M" localSheetId="74">#REF!</definedName>
    <definedName name="T5P" localSheetId="74">#REF!</definedName>
    <definedName name="T6M" localSheetId="74">#REF!</definedName>
    <definedName name="T6P" localSheetId="74">#REF!</definedName>
    <definedName name="T7M" localSheetId="74">#REF!</definedName>
    <definedName name="T7P" localSheetId="74">#REF!</definedName>
    <definedName name="T8M" localSheetId="74">#REF!</definedName>
    <definedName name="T8P" localSheetId="74">#REF!</definedName>
    <definedName name="T9M" localSheetId="74">#REF!</definedName>
    <definedName name="T9P" localSheetId="74">#REF!</definedName>
    <definedName name="TITLE" localSheetId="74">#REF!</definedName>
    <definedName name="TK_BYUL_IN_BU" localSheetId="74">#REF!</definedName>
    <definedName name="TMO" localSheetId="74">#REF!</definedName>
    <definedName name="Total_Floor_Area" localSheetId="74">#REF!</definedName>
    <definedName name="tr" localSheetId="74" hidden="1">#REF!</definedName>
    <definedName name="TT" localSheetId="74">#REF!</definedName>
    <definedName name="TTT" localSheetId="74">#REF!</definedName>
    <definedName name="tuchal" localSheetId="74">#REF!</definedName>
    <definedName name="TW" localSheetId="74">#REF!</definedName>
    <definedName name="TWL" localSheetId="74">#REF!</definedName>
    <definedName name="TWR" localSheetId="74">#REF!</definedName>
    <definedName name="TYPE" localSheetId="74">#REF!</definedName>
    <definedName name="TYPEEA" localSheetId="74">#REF!</definedName>
    <definedName name="UNIT" localSheetId="74">#REF!</definedName>
    <definedName name="VAFP" localSheetId="74">#REF!</definedName>
    <definedName name="VBV" localSheetId="74">#REF!</definedName>
    <definedName name="VCR" localSheetId="74">#REF!</definedName>
    <definedName name="VDSVP" localSheetId="74">#REF!</definedName>
    <definedName name="VHAF" localSheetId="74">#REF!</definedName>
    <definedName name="VHMF" localSheetId="74">#REF!</definedName>
    <definedName name="VMF" localSheetId="74">#REF!</definedName>
    <definedName name="VMOTOR" localSheetId="74">#REF!</definedName>
    <definedName name="VPUMP" localSheetId="74">#REF!</definedName>
    <definedName name="VSV" localSheetId="74">#REF!</definedName>
    <definedName name="VVAFP" localSheetId="74">#REF!</definedName>
    <definedName name="VVMF" localSheetId="74">#REF!</definedName>
    <definedName name="VVV" localSheetId="74">#REF!</definedName>
    <definedName name="VWEI" localSheetId="74">#REF!</definedName>
    <definedName name="w" localSheetId="74">#REF!</definedName>
    <definedName name="WEI" localSheetId="74">#REF!</definedName>
    <definedName name="Work_Description" localSheetId="74">#REF!</definedName>
    <definedName name="WSO" localSheetId="74">#REF!</definedName>
    <definedName name="WW" localSheetId="74">#REF!</definedName>
    <definedName name="X9701D_일위대가_List" localSheetId="74">#REF!</definedName>
    <definedName name="XA" localSheetId="74">#REF!</definedName>
    <definedName name="XS" localSheetId="74">#REF!</definedName>
    <definedName name="xx" localSheetId="74" hidden="1">#REF!</definedName>
    <definedName name="xxx" localSheetId="74" hidden="1">#REF!</definedName>
    <definedName name="XZ" localSheetId="74">#REF!</definedName>
    <definedName name="YONG_JUB_GONG" localSheetId="74">#REF!</definedName>
    <definedName name="YOO" localSheetId="74">#REF!</definedName>
    <definedName name="yoo10" localSheetId="74">#REF!</definedName>
    <definedName name="yoo2" localSheetId="74">#REF!</definedName>
    <definedName name="yoo3" localSheetId="74">#REF!</definedName>
    <definedName name="yoo4" localSheetId="74">#REF!</definedName>
    <definedName name="YOO5" localSheetId="74">#REF!</definedName>
    <definedName name="YOO6" localSheetId="74">#REF!</definedName>
    <definedName name="YOO7" localSheetId="74">#REF!</definedName>
    <definedName name="yoo8" localSheetId="74">#REF!</definedName>
    <definedName name="YOO9" localSheetId="74">#REF!</definedName>
    <definedName name="YOON" localSheetId="74">#REF!</definedName>
    <definedName name="YOON2" localSheetId="74">#REF!</definedName>
    <definedName name="YOON3" localSheetId="74">#REF!</definedName>
    <definedName name="YOON4" localSheetId="74">#REF!</definedName>
    <definedName name="Z" localSheetId="74">#REF!</definedName>
    <definedName name="Z_0E9FE9F8_6DD2_48FC_9AB4_8E7C3E14C436_.wvu.PrintArea" localSheetId="74" hidden="1">#REF!</definedName>
    <definedName name="Z_0E9FE9F8_6DD2_48FC_9AB4_8E7C3E14C436_.wvu.PrintTitles" localSheetId="74" hidden="1">#REF!</definedName>
    <definedName name="Z6_" localSheetId="74">#REF!</definedName>
    <definedName name="ㄱㅈㅎ" localSheetId="74" hidden="1">#REF!</definedName>
    <definedName name="가실행" localSheetId="74">#REF!</definedName>
    <definedName name="간접노무비" localSheetId="74">#REF!</definedName>
    <definedName name="간접노무비요율" localSheetId="74">#REF!</definedName>
    <definedName name="간접노무비표" localSheetId="74">#REF!</definedName>
    <definedName name="갈빌1호" localSheetId="74">#REF!</definedName>
    <definedName name="갈빌2호" localSheetId="74">#REF!</definedName>
    <definedName name="갈빌3호" localSheetId="74">#REF!</definedName>
    <definedName name="개산분" localSheetId="74">#REF!</definedName>
    <definedName name="견" localSheetId="74">#REF!,#REF!</definedName>
    <definedName name="견적품의" localSheetId="74">#REF!</definedName>
    <definedName name="경비" localSheetId="74">#REF!</definedName>
    <definedName name="경비1" localSheetId="74" hidden="1">#REF!</definedName>
    <definedName name="경비합" localSheetId="74">#REF!</definedName>
    <definedName name="경상비" localSheetId="74">#REF!</definedName>
    <definedName name="공구" localSheetId="74">#REF!</definedName>
    <definedName name="공구손료" localSheetId="74">#REF!</definedName>
    <definedName name="공급가액" localSheetId="74">#REF!</definedName>
    <definedName name="공사명" localSheetId="74">#REF!</definedName>
    <definedName name="공사비" localSheetId="74">#REF!</definedName>
    <definedName name="공사원가" localSheetId="74">#REF!</definedName>
    <definedName name="공종" localSheetId="74">#REF!</definedName>
    <definedName name="공종갯수" localSheetId="74">#REF!</definedName>
    <definedName name="관급" localSheetId="74">#REF!,#REF!,#REF!</definedName>
    <definedName name="관급액" localSheetId="74">#REF!</definedName>
    <definedName name="관급자재대" localSheetId="74">#REF!</definedName>
    <definedName name="관급자재비" localSheetId="74">#REF!</definedName>
    <definedName name="관로연장거리" localSheetId="74">#REF!</definedName>
    <definedName name="관정지반고" localSheetId="74">#REF!</definedName>
    <definedName name="구산갑지" localSheetId="74" hidden="1">#REF!</definedName>
    <definedName name="군산" localSheetId="74">#REF!</definedName>
    <definedName name="군유1" localSheetId="74">#REF!</definedName>
    <definedName name="군유2" localSheetId="74">#REF!</definedName>
    <definedName name="군유3" localSheetId="74">#REF!</definedName>
    <definedName name="군유4" localSheetId="74">#REF!</definedName>
    <definedName name="군유5" localSheetId="74">#REF!</definedName>
    <definedName name="군유6" localSheetId="74">#REF!</definedName>
    <definedName name="군유7" localSheetId="74">#REF!</definedName>
    <definedName name="규격수" localSheetId="74">#REF!</definedName>
    <definedName name="기준" localSheetId="74">#REF!</definedName>
    <definedName name="기초데이타" localSheetId="74">#REF!</definedName>
    <definedName name="기초액" localSheetId="74">#REF!</definedName>
    <definedName name="기타경비" localSheetId="74">#REF!</definedName>
    <definedName name="기타경비요율" localSheetId="74">#REF!</definedName>
    <definedName name="기타경비표" localSheetId="74">#REF!</definedName>
    <definedName name="地" localSheetId="74">#REF!</definedName>
    <definedName name="附加赛" localSheetId="74">#REF!</definedName>
    <definedName name="概算表" localSheetId="74">#REF!</definedName>
    <definedName name="管理费" localSheetId="74">#REF!</definedName>
    <definedName name="ㄴ" localSheetId="74">#REF!</definedName>
    <definedName name="ㄴㄱㄹ" localSheetId="74" hidden="1">#REF!</definedName>
    <definedName name="ㄴㄴ" localSheetId="74">#REF!</definedName>
    <definedName name="ㄴㄴㄴ" localSheetId="74">#REF!</definedName>
    <definedName name="ㄴㄴㄴㄴ" localSheetId="74">#REF!</definedName>
    <definedName name="ㄴㄴㄴㄴㄴ" localSheetId="74">#REF!</definedName>
    <definedName name="ㄴㅁ" localSheetId="74" hidden="1">#REF!</definedName>
    <definedName name="나." localSheetId="74">#REF!</definedName>
    <definedName name="나야" localSheetId="74">#REF!</definedName>
    <definedName name="남산1호" localSheetId="74">#REF!</definedName>
    <definedName name="남산2호" localSheetId="74">#REF!</definedName>
    <definedName name="내고" localSheetId="74">#REF!</definedName>
    <definedName name="내역서" localSheetId="74">#REF!</definedName>
    <definedName name="哈哈" localSheetId="74">#REF!</definedName>
    <definedName name="好" localSheetId="74">#REF!</definedName>
    <definedName name="呵呵" localSheetId="74">#REF!</definedName>
    <definedName name="노곡1호" localSheetId="74">#REF!</definedName>
    <definedName name="노곡2호" localSheetId="74">#REF!</definedName>
    <definedName name="노곡3호" localSheetId="74">#REF!</definedName>
    <definedName name="노곡4호" localSheetId="74">#REF!</definedName>
    <definedName name="노무비" localSheetId="74">#REF!</definedName>
    <definedName name="노무비합" localSheetId="74">#REF!</definedName>
    <definedName name="노부비" localSheetId="74">#REF!</definedName>
    <definedName name="노임" localSheetId="74">#REF!</definedName>
    <definedName name="농원1호" localSheetId="74">#REF!</definedName>
    <definedName name="농원2호" localSheetId="74">#REF!</definedName>
    <definedName name="다." localSheetId="74">#REF!</definedName>
    <definedName name="단가" localSheetId="74">#REF!</definedName>
    <definedName name="단가2" localSheetId="74">#REF!,#REF!</definedName>
    <definedName name="단가비교표" localSheetId="74">#REF!,#REF!</definedName>
    <definedName name="단가산출" localSheetId="74">#REF!</definedName>
    <definedName name="단가적용표" localSheetId="74">#REF!</definedName>
    <definedName name="대가" localSheetId="74">#REF!,#REF!</definedName>
    <definedName name="대구" localSheetId="74">#REF!</definedName>
    <definedName name="덕산1호" localSheetId="74">#REF!</definedName>
    <definedName name="덕산2호" localSheetId="74">#REF!</definedName>
    <definedName name="덕산3호" localSheetId="74">#REF!</definedName>
    <definedName name="덕산4호" localSheetId="74">#REF!</definedName>
    <definedName name="덕전1호" localSheetId="74">#REF!</definedName>
    <definedName name="덕전2호" localSheetId="74">#REF!</definedName>
    <definedName name="덕전3호" localSheetId="74">#REF!</definedName>
    <definedName name="덕지1호" localSheetId="74">#REF!</definedName>
    <definedName name="덕천1호" localSheetId="74">#REF!</definedName>
    <definedName name="덕천2호" localSheetId="74">#REF!</definedName>
    <definedName name="덕천3호" localSheetId="74">#REF!</definedName>
    <definedName name="덕천4호" localSheetId="74">#REF!</definedName>
    <definedName name="利润" localSheetId="74">#REF!</definedName>
    <definedName name="도공100미" localSheetId="74">#REF!</definedName>
    <definedName name="도공100억" localSheetId="74">#REF!</definedName>
    <definedName name="도급공사" localSheetId="74">#REF!</definedName>
    <definedName name="도급공사비" localSheetId="74">#REF!</definedName>
    <definedName name="도급예산액" localSheetId="74">#REF!</definedName>
    <definedName name="도급예상액" localSheetId="74">#REF!</definedName>
    <definedName name="도장면적" localSheetId="74">#REF!</definedName>
    <definedName name="도장면적가공" localSheetId="74">#REF!</definedName>
    <definedName name="도장면적가공1" localSheetId="74">#REF!</definedName>
    <definedName name="동두천" localSheetId="74">#REF!</definedName>
    <definedName name="두기1" localSheetId="74">#REF!</definedName>
    <definedName name="두기1호" localSheetId="74">#REF!</definedName>
    <definedName name="두기2" localSheetId="74">#REF!</definedName>
    <definedName name="두기2호" localSheetId="74">#REF!</definedName>
    <definedName name="두기3" localSheetId="74">#REF!</definedName>
    <definedName name="두기3호" localSheetId="74">#REF!</definedName>
    <definedName name="你好" localSheetId="74">#REF!</definedName>
    <definedName name="飘窗" localSheetId="74">#REF!</definedName>
    <definedName name="ㄹ" localSheetId="74">#REF!</definedName>
    <definedName name="ㄹㄹ" localSheetId="74">#REF!</definedName>
    <definedName name="ㄹㄹㄹ" localSheetId="74">#REF!</definedName>
    <definedName name="ㄹㄹㄹㄹ" localSheetId="74">#REF!</definedName>
    <definedName name="ㄹㄹㄹㄹㄹ" localSheetId="74">#REF!</definedName>
    <definedName name="ㄹㄹㄹㄹㄹㄹ" localSheetId="74">#REF!</definedName>
    <definedName name="ㄹㄹㄹㄹㄹㄹㄹ" localSheetId="74">#REF!</definedName>
    <definedName name="ㄹㄹㄹㄹㄹㄹㄹㄹㄹㄹㄹ" localSheetId="74">#REF!</definedName>
    <definedName name="ㄹㄹㄹㄹㄹㄹㄹㄹㄹㄹㄹㄹㄹㄹㄹ" localSheetId="74">#REF!</definedName>
    <definedName name="ㄹ호" localSheetId="74" hidden="1">#REF!</definedName>
    <definedName name="设计费" localSheetId="74">#REF!</definedName>
    <definedName name="税收" localSheetId="74">#REF!</definedName>
    <definedName name="ㅁㄴ" localSheetId="74" hidden="1">#REF!</definedName>
    <definedName name="ㅁㅁㅁ" localSheetId="74">#REF!</definedName>
    <definedName name="ㅁㅁㅁㅁㅁㅁ" localSheetId="74" hidden="1">#REF!</definedName>
    <definedName name="ㅁㅇ" localSheetId="74">#REF!</definedName>
    <definedName name="外委加工.dbf" localSheetId="74">#REF!</definedName>
    <definedName name="멘트" localSheetId="74">#REF!</definedName>
    <definedName name="모래" localSheetId="74">#REF!</definedName>
    <definedName name="모래1" localSheetId="74">#REF!</definedName>
    <definedName name="무농1호" localSheetId="74">#REF!</definedName>
    <definedName name="무농2호" localSheetId="74">#REF!</definedName>
    <definedName name="박경희" localSheetId="74">#REF!</definedName>
    <definedName name="번들1호" localSheetId="74">#REF!</definedName>
    <definedName name="번들2호" localSheetId="74">#REF!</definedName>
    <definedName name="번들3호" localSheetId="74">#REF!</definedName>
    <definedName name="부가가치세" localSheetId="74">#REF!</definedName>
    <definedName name="부가가치세요율" localSheetId="74">#REF!</definedName>
    <definedName name="부가가치표" localSheetId="74">#REF!</definedName>
    <definedName name="부대" localSheetId="74">#REF!</definedName>
    <definedName name="부대내역비교" localSheetId="74">#REF!</definedName>
    <definedName name="부대사항" localSheetId="74">#REF!</definedName>
    <definedName name="분석" localSheetId="74">#REF!</definedName>
    <definedName name="비계" localSheetId="74">#REF!</definedName>
    <definedName name="비교표2" localSheetId="74" hidden="1">#REF!</definedName>
    <definedName name="비목1" localSheetId="74">#REF!</definedName>
    <definedName name="비목2" localSheetId="74">#REF!</definedName>
    <definedName name="비목3" localSheetId="74">#REF!</definedName>
    <definedName name="비목4" localSheetId="74">#REF!</definedName>
    <definedName name="ㅅㅅ" localSheetId="74">#REF!</definedName>
    <definedName name="사" localSheetId="74" hidden="1">#REF!</definedName>
    <definedName name="산재보험료" localSheetId="74">#REF!</definedName>
    <definedName name="산재보험료요율" localSheetId="74">#REF!</definedName>
    <definedName name="산재보험료표" localSheetId="74">#REF!</definedName>
    <definedName name="산출" localSheetId="74">#REF!</definedName>
    <definedName name="산출경비" localSheetId="74">#REF!</definedName>
    <definedName name="삼" localSheetId="74">#REF!</definedName>
    <definedName name="상림1호" localSheetId="74">#REF!</definedName>
    <definedName name="상림2호" localSheetId="74">#REF!</definedName>
    <definedName name="상림3호" localSheetId="74">#REF!</definedName>
    <definedName name="생사1호" localSheetId="74">#REF!</definedName>
    <definedName name="생사2호" localSheetId="74">#REF!</definedName>
    <definedName name="생사기존" localSheetId="74">#REF!</definedName>
    <definedName name="서울" localSheetId="74">#REF!</definedName>
    <definedName name="선량1호" localSheetId="74">#REF!</definedName>
    <definedName name="선량2호" localSheetId="74">#REF!</definedName>
    <definedName name="선량3호" localSheetId="74">#REF!</definedName>
    <definedName name="선량4호" localSheetId="74">#REF!</definedName>
    <definedName name="선량5호" localSheetId="74">#REF!</definedName>
    <definedName name="설계사" localSheetId="74">#REF!</definedName>
    <definedName name="설계삼" localSheetId="74">#REF!</definedName>
    <definedName name="설계오" localSheetId="74">#REF!</definedName>
    <definedName name="설계육" localSheetId="74">#REF!</definedName>
    <definedName name="설계이" localSheetId="74">#REF!</definedName>
    <definedName name="성산1호" localSheetId="74">#REF!</definedName>
    <definedName name="성산2호" localSheetId="74">#REF!</definedName>
    <definedName name="성산3호" localSheetId="74">#REF!</definedName>
    <definedName name="성산4호" localSheetId="74">#REF!</definedName>
    <definedName name="성산5호" localSheetId="74">#REF!</definedName>
    <definedName name="송수관로구경" localSheetId="74">#REF!</definedName>
    <definedName name="송천1" localSheetId="74">#REF!</definedName>
    <definedName name="송천2" localSheetId="74">#REF!</definedName>
    <definedName name="수중모타1" localSheetId="74">#REF!</definedName>
    <definedName name="수중모타10" localSheetId="74">#REF!</definedName>
    <definedName name="수중모타15" localSheetId="74">#REF!</definedName>
    <definedName name="수중모타2" localSheetId="74">#REF!</definedName>
    <definedName name="수중모타20" localSheetId="74">#REF!</definedName>
    <definedName name="수중모타25" localSheetId="74">#REF!</definedName>
    <definedName name="수중모타3" localSheetId="74">#REF!</definedName>
    <definedName name="수중모타30" localSheetId="74">#REF!</definedName>
    <definedName name="수중모타5" localSheetId="74">#REF!</definedName>
    <definedName name="수중모타7.5" localSheetId="74">#REF!</definedName>
    <definedName name="수중모터펌프단가" localSheetId="74">#REF!</definedName>
    <definedName name="수중케이블단가" localSheetId="74">#REF!</definedName>
    <definedName name="수행능력" localSheetId="74">#REF!</definedName>
    <definedName name="순공사비" localSheetId="74">#REF!</definedName>
    <definedName name="순공사원가" localSheetId="74">#REF!</definedName>
    <definedName name="시" localSheetId="74">#REF!</definedName>
    <definedName name="신성1" localSheetId="74">#REF!</definedName>
    <definedName name="신성2" localSheetId="74">#REF!</definedName>
    <definedName name="신성3" localSheetId="74">#REF!</definedName>
    <definedName name="신성4" localSheetId="74">#REF!</definedName>
    <definedName name="신성5" localSheetId="74">#REF!</definedName>
    <definedName name="신성6" localSheetId="74">#REF!</definedName>
    <definedName name="신성7" localSheetId="74">#REF!</definedName>
    <definedName name="신흥1호" localSheetId="74">#REF!</definedName>
    <definedName name="신흥2호" localSheetId="74">#REF!</definedName>
    <definedName name="실경상" localSheetId="74">#REF!</definedName>
    <definedName name="실행" localSheetId="74">#REF!</definedName>
    <definedName name="실행검토" localSheetId="74" hidden="1">#REF!</definedName>
    <definedName name="실행예상액" localSheetId="74" hidden="1">#REF!</definedName>
    <definedName name="실행집계" localSheetId="74">#REF!</definedName>
    <definedName name="ㅇㄹ" localSheetId="74" hidden="1">#REF!</definedName>
    <definedName name="ㅇㅇ" localSheetId="74">#REF!</definedName>
    <definedName name="ㅇㅇㅇ" localSheetId="74">#REF!</definedName>
    <definedName name="아연도강관단가" localSheetId="74">#REF!</definedName>
    <definedName name="아연도배관단가" localSheetId="74">#REF!</definedName>
    <definedName name="아연도배관자재" localSheetId="74">#REF!</definedName>
    <definedName name="안방1호" localSheetId="74">#REF!</definedName>
    <definedName name="안방2호" localSheetId="74">#REF!</definedName>
    <definedName name="안전관리비" localSheetId="74">#REF!</definedName>
    <definedName name="안전관리비요율" localSheetId="74">#REF!</definedName>
    <definedName name="안전관리비표" localSheetId="74">#REF!</definedName>
    <definedName name="안정수위" localSheetId="74">#REF!</definedName>
    <definedName name="앞들1호" localSheetId="74">#REF!</definedName>
    <definedName name="앞들2호" localSheetId="74">#REF!</definedName>
    <definedName name="양수량" localSheetId="74">#REF!</definedName>
    <definedName name="양식" localSheetId="74">#REF!</definedName>
    <definedName name="업체" localSheetId="74" hidden="1">#REF!</definedName>
    <definedName name="오산" localSheetId="74">#REF!</definedName>
    <definedName name="오주1호" localSheetId="74">#REF!</definedName>
    <definedName name="오주2호" localSheetId="74">#REF!</definedName>
    <definedName name="오주3호" localSheetId="74">#REF!</definedName>
    <definedName name="오주4호" localSheetId="74">#REF!</definedName>
    <definedName name="왕암내역" localSheetId="74">#REF!</definedName>
    <definedName name="요동1호" localSheetId="74">#REF!</definedName>
    <definedName name="요동2호" localSheetId="74">#REF!</definedName>
    <definedName name="용접" localSheetId="74">#REF!</definedName>
    <definedName name="우산" localSheetId="74">#REF!</definedName>
    <definedName name="운반중량산출2" localSheetId="74">#REF!</definedName>
    <definedName name="운암" localSheetId="74">#REF!</definedName>
    <definedName name="운호1호" localSheetId="74">#REF!</definedName>
    <definedName name="운호2호" localSheetId="74">#REF!</definedName>
    <definedName name="운호3호" localSheetId="74">#REF!</definedName>
    <definedName name="울산프랜지" localSheetId="74">#REF!</definedName>
    <definedName name="원가계산명" localSheetId="74">#REF!</definedName>
    <definedName name="원운1호" localSheetId="74">#REF!</definedName>
    <definedName name="원운2호" localSheetId="74">#REF!</definedName>
    <definedName name="육" localSheetId="74">#REF!</definedName>
    <definedName name="육리1호" localSheetId="74">#REF!</definedName>
    <definedName name="육리2호" localSheetId="74">#REF!</definedName>
    <definedName name="은산1호" localSheetId="74">#REF!</definedName>
    <definedName name="은산2호" localSheetId="74">#REF!</definedName>
    <definedName name="은산3호" localSheetId="74">#REF!</definedName>
    <definedName name="은산4호" localSheetId="74">#REF!</definedName>
    <definedName name="의무비" localSheetId="74">#REF!</definedName>
    <definedName name="의정부" localSheetId="74">#REF!</definedName>
    <definedName name="이" localSheetId="74">#REF!</definedName>
    <definedName name="이윤" localSheetId="74">#REF!</definedName>
    <definedName name="이윤요율" localSheetId="74">#REF!</definedName>
    <definedName name="이윤표" localSheetId="74">#REF!</definedName>
    <definedName name="이희선" localSheetId="74">#REF!,#REF!</definedName>
    <definedName name="인공" localSheetId="74">#REF!</definedName>
    <definedName name="인입공사비" localSheetId="74">#REF!</definedName>
    <definedName name="일반관리비" localSheetId="74">#REF!</definedName>
    <definedName name="일반관리비요율" localSheetId="74">#REF!</definedName>
    <definedName name="일반관리비표" localSheetId="74">#REF!</definedName>
    <definedName name="일위" localSheetId="74">#REF!,#REF!</definedName>
    <definedName name="일위대가" localSheetId="74">#REF!</definedName>
    <definedName name="일위목록" localSheetId="74">#REF!</definedName>
    <definedName name="입력란" localSheetId="74">#REF!</definedName>
    <definedName name="입력전체" localSheetId="74">#REF!</definedName>
    <definedName name="입안1호" localSheetId="74">#REF!</definedName>
    <definedName name="입안2호" localSheetId="74">#REF!</definedName>
    <definedName name="입안3호" localSheetId="74">#REF!</definedName>
    <definedName name="입안4호" localSheetId="74">#REF!</definedName>
    <definedName name="입안기존2" localSheetId="74">#REF!</definedName>
    <definedName name="자연수위" localSheetId="74">#REF!</definedName>
    <definedName name="자재" localSheetId="74">#REF!</definedName>
    <definedName name="잡자재비" localSheetId="74">#REF!</definedName>
    <definedName name="장산1" localSheetId="74">#REF!</definedName>
    <definedName name="장산2" localSheetId="74">#REF!</definedName>
    <definedName name="장산3" localSheetId="74">#REF!</definedName>
    <definedName name="장춘" localSheetId="74">#REF!</definedName>
    <definedName name="재료비" localSheetId="74">#REF!</definedName>
    <definedName name="재료비요율" localSheetId="74">#REF!</definedName>
    <definedName name="재료집계3" localSheetId="74">#REF!</definedName>
    <definedName name="저격2" localSheetId="74">#REF!</definedName>
    <definedName name="저수조만수위" localSheetId="74">#REF!</definedName>
    <definedName name="전동기용량" localSheetId="74">#REF!</definedName>
    <definedName name="전선관부속품비" localSheetId="74">#REF!</definedName>
    <definedName name="전장su" localSheetId="74">#REF!</definedName>
    <definedName name="정열범위" localSheetId="74">#REF!</definedName>
    <definedName name="조달예가" localSheetId="74">#REF!</definedName>
    <definedName name="중량" localSheetId="74">#REF!</definedName>
    <definedName name="중량표" localSheetId="74">#REF!</definedName>
    <definedName name="지동" localSheetId="74">#REF!</definedName>
    <definedName name="지질" localSheetId="74">#REF!</definedName>
    <definedName name="지질2" localSheetId="74">#REF!</definedName>
    <definedName name="직접경비" localSheetId="74">#REF!</definedName>
    <definedName name="직접노무비" localSheetId="74">#REF!</definedName>
    <definedName name="직접노무비요율" localSheetId="74">#REF!</definedName>
    <definedName name="직접비" localSheetId="74">#REF!</definedName>
    <definedName name="직접재료비" localSheetId="74">#REF!</definedName>
    <definedName name="직접재료비합" localSheetId="74">#REF!</definedName>
    <definedName name="직종" localSheetId="74">#REF!</definedName>
    <definedName name="직종명" localSheetId="74">#REF!</definedName>
    <definedName name="진석" localSheetId="74">#REF!,#REF!</definedName>
    <definedName name="ㅊ3" localSheetId="74">#REF!</definedName>
    <definedName name="차체2" localSheetId="74">#REF!</definedName>
    <definedName name="착정심도" localSheetId="74">#REF!</definedName>
    <definedName name="철골공" localSheetId="74">#REF!</definedName>
    <definedName name="철목1호" localSheetId="74">#REF!</definedName>
    <definedName name="철목2호" localSheetId="74">#REF!</definedName>
    <definedName name="철목3호" localSheetId="74">#REF!</definedName>
    <definedName name="철목4호" localSheetId="74">#REF!</definedName>
    <definedName name="철콘" localSheetId="74">#REF!</definedName>
    <definedName name="철콘견적" localSheetId="74">#REF!</definedName>
    <definedName name="철콘번호" localSheetId="74">#REF!</definedName>
    <definedName name="청림1호" localSheetId="74">#REF!</definedName>
    <definedName name="청림2호" localSheetId="74">#REF!</definedName>
    <definedName name="청림3호" localSheetId="74">#REF!</definedName>
    <definedName name="총공사비" localSheetId="74">#REF!</definedName>
    <definedName name="총괄" localSheetId="74">#REF!</definedName>
    <definedName name="총괄표0" localSheetId="74" hidden="1">#REF!</definedName>
    <definedName name="총원가" localSheetId="74">#REF!</definedName>
    <definedName name="칠" localSheetId="74">#REF!</definedName>
    <definedName name="ㅌㅌㅌㅌㅌㅌㅌ" localSheetId="74">#REF!</definedName>
    <definedName name="토" localSheetId="74" hidden="1">#REF!</definedName>
    <definedName name="팔" localSheetId="74" hidden="1">#REF!</definedName>
    <definedName name="펌프구경" localSheetId="74">#REF!</definedName>
    <definedName name="평택" localSheetId="74">#REF!</definedName>
    <definedName name="표지" localSheetId="74" hidden="1">#REF!</definedName>
    <definedName name="프린트" localSheetId="74">#REF!</definedName>
    <definedName name="ㅎ" localSheetId="74">#REF!</definedName>
    <definedName name="ㅎ314" localSheetId="74">#REF!</definedName>
    <definedName name="ㅎ384" localSheetId="74">#REF!</definedName>
    <definedName name="ㅎㄹㄹ" localSheetId="74">#REF!</definedName>
    <definedName name="하도급계획서" localSheetId="74">#REF!</definedName>
    <definedName name="한" localSheetId="74" hidden="1">#REF!</definedName>
    <definedName name="한교1호" localSheetId="74">#REF!</definedName>
    <definedName name="한교2호" localSheetId="74">#REF!</definedName>
    <definedName name="한교3호" localSheetId="74">#REF!</definedName>
    <definedName name="한전" localSheetId="74">#REF!</definedName>
    <definedName name="한전수탁비" localSheetId="74">#REF!</definedName>
    <definedName name="할증" localSheetId="74">#REF!</definedName>
    <definedName name="합계" localSheetId="74">#REF!</definedName>
    <definedName name="행삭제" localSheetId="74">#REF!</definedName>
    <definedName name="현천기자재비" localSheetId="74">#REF!</definedName>
    <definedName name="화신1호" localSheetId="74">#REF!</definedName>
    <definedName name="화신2호" localSheetId="74">#REF!</definedName>
    <definedName name="화신기존1" localSheetId="74">#REF!</definedName>
    <definedName name="화신기존2" localSheetId="74">#REF!</definedName>
    <definedName name="환산계수" localSheetId="74">#REF!</definedName>
    <definedName name="회사명" localSheetId="74">#REF!</definedName>
    <definedName name="회시1호" localSheetId="74">#REF!</definedName>
    <definedName name="회시2호" localSheetId="74">#REF!</definedName>
    <definedName name="희선" localSheetId="74">#REF!,#REF!,#REF!,#REF!,#REF!,#REF!,#REF!,#REF!,#REF!,#REF!,#REF!,#REF!,#REF!,#REF!,#REF!,#REF!,#REF!,#REF!,#REF!</definedName>
    <definedName name="ㅗ1433" localSheetId="74">#REF!</definedName>
    <definedName name="ㅗㅓㅏ" localSheetId="74">#REF!</definedName>
    <definedName name="ㅠ" localSheetId="74">#REF!</definedName>
    <definedName name="ㅠ1" localSheetId="74">#REF!</definedName>
    <definedName name="ㅠ121" localSheetId="74">#REF!</definedName>
    <definedName name="_xlnm.Print_Area" localSheetId="74">'3.1MLC7041a'!$A$1:$I$35</definedName>
    <definedName name="\e" localSheetId="78">#REF!</definedName>
    <definedName name="\g" localSheetId="78">#REF!</definedName>
    <definedName name="\O" localSheetId="78">#REF!</definedName>
    <definedName name="\s" localSheetId="78">#REF!</definedName>
    <definedName name="_\D" localSheetId="78">#REF!</definedName>
    <definedName name="_\X" localSheetId="78">#REF!</definedName>
    <definedName name="________cap11" localSheetId="78">#REF!</definedName>
    <definedName name="_______cap11" localSheetId="78">#REF!</definedName>
    <definedName name="______cap11" localSheetId="78">#REF!</definedName>
    <definedName name="_____key2" localSheetId="78" hidden="1">#REF!</definedName>
    <definedName name="____key2" localSheetId="78" hidden="1">#REF!</definedName>
    <definedName name="____YO1" localSheetId="78">#REF!</definedName>
    <definedName name="____총괄표" localSheetId="78" hidden="1">#REF!</definedName>
    <definedName name="___BMK10" localSheetId="78">#REF!</definedName>
    <definedName name="___HSH1" localSheetId="78">#REF!</definedName>
    <definedName name="___HSH2" localSheetId="78">#REF!</definedName>
    <definedName name="___HTB2" localSheetId="78">#REF!</definedName>
    <definedName name="___HTS1" localSheetId="78">#REF!</definedName>
    <definedName name="___key2" localSheetId="78" hidden="1">#REF!</definedName>
    <definedName name="___MS1" localSheetId="78">#REF!</definedName>
    <definedName name="___mu1" localSheetId="78">#REF!</definedName>
    <definedName name="___mu2" localSheetId="78">#REF!</definedName>
    <definedName name="___mu3" localSheetId="78">#REF!</definedName>
    <definedName name="___na7" localSheetId="78">#REF!</definedName>
    <definedName name="___nf1" localSheetId="78">#REF!</definedName>
    <definedName name="___nf2" localSheetId="78">#REF!</definedName>
    <definedName name="___nf3" localSheetId="78">#REF!</definedName>
    <definedName name="___ng30" localSheetId="78">#REF!</definedName>
    <definedName name="___ng35" localSheetId="78">#REF!</definedName>
    <definedName name="___NP1" localSheetId="78">#REF!</definedName>
    <definedName name="___NP2" localSheetId="78">#REF!</definedName>
    <definedName name="___NSH1" localSheetId="78">#REF!</definedName>
    <definedName name="___NSH2" localSheetId="78">#REF!</definedName>
    <definedName name="___pa7" localSheetId="78">#REF!</definedName>
    <definedName name="___pf1" localSheetId="78">#REF!</definedName>
    <definedName name="___pf2" localSheetId="78">#REF!</definedName>
    <definedName name="___pf3" localSheetId="78">#REF!</definedName>
    <definedName name="___pg30" localSheetId="78">#REF!</definedName>
    <definedName name="___pg35" localSheetId="78">#REF!</definedName>
    <definedName name="___ppa7" localSheetId="78">#REF!</definedName>
    <definedName name="___ppf1" localSheetId="78">#REF!</definedName>
    <definedName name="___ppf2" localSheetId="78">#REF!</definedName>
    <definedName name="___ppf3" localSheetId="78">#REF!</definedName>
    <definedName name="___ppg30" localSheetId="78">#REF!</definedName>
    <definedName name="___ppg35" localSheetId="78">#REF!</definedName>
    <definedName name="___QTY10" localSheetId="78">#REF!</definedName>
    <definedName name="___UPR10" localSheetId="78">#REF!</definedName>
    <definedName name="___vrc25" localSheetId="78">#REF!</definedName>
    <definedName name="___YO1" localSheetId="78">#REF!</definedName>
    <definedName name="___총괄표" localSheetId="78" hidden="1">#REF!</definedName>
    <definedName name="__16_3_0Crite" localSheetId="78">#REF!</definedName>
    <definedName name="__17_3_0Criteria" localSheetId="78">#REF!</definedName>
    <definedName name="__18_3__Crite" localSheetId="78">#REF!</definedName>
    <definedName name="__19_3__Criteria" localSheetId="78">#REF!</definedName>
    <definedName name="__20A15_" localSheetId="78">#REF!</definedName>
    <definedName name="__21G_0Extr" localSheetId="78">#REF!</definedName>
    <definedName name="__22G_0Extract" localSheetId="78">#REF!</definedName>
    <definedName name="__23G__Extr" localSheetId="78">#REF!</definedName>
    <definedName name="__24G__Extract" localSheetId="78">#REF!</definedName>
    <definedName name="__BMK10" localSheetId="78">#REF!</definedName>
    <definedName name="__cap11" localSheetId="78">#REF!</definedName>
    <definedName name="__HSH1" localSheetId="78">#REF!</definedName>
    <definedName name="__HSH2" localSheetId="78">#REF!</definedName>
    <definedName name="__HTB2" localSheetId="78">#REF!</definedName>
    <definedName name="__HTS1" localSheetId="78">#REF!</definedName>
    <definedName name="__key2" localSheetId="78" hidden="1">#REF!</definedName>
    <definedName name="__MS1" localSheetId="78">#REF!</definedName>
    <definedName name="__mu1" localSheetId="78">#REF!</definedName>
    <definedName name="__mu2" localSheetId="78">#REF!</definedName>
    <definedName name="__mu3" localSheetId="78">#REF!</definedName>
    <definedName name="__na7" localSheetId="78">#REF!</definedName>
    <definedName name="__nf1" localSheetId="78">#REF!</definedName>
    <definedName name="__nf2" localSheetId="78">#REF!</definedName>
    <definedName name="__nf3" localSheetId="78">#REF!</definedName>
    <definedName name="__ng30" localSheetId="78">#REF!</definedName>
    <definedName name="__ng35" localSheetId="78">#REF!</definedName>
    <definedName name="__NP1" localSheetId="78">#REF!</definedName>
    <definedName name="__NP2" localSheetId="78">#REF!</definedName>
    <definedName name="__NSH1" localSheetId="78">#REF!</definedName>
    <definedName name="__NSH2" localSheetId="78">#REF!</definedName>
    <definedName name="__pa7" localSheetId="78">#REF!</definedName>
    <definedName name="__pf1" localSheetId="78">#REF!</definedName>
    <definedName name="__pf2" localSheetId="78">#REF!</definedName>
    <definedName name="__pf3" localSheetId="78">#REF!</definedName>
    <definedName name="__pg30" localSheetId="78">#REF!</definedName>
    <definedName name="__pg35" localSheetId="78">#REF!</definedName>
    <definedName name="__ppa7" localSheetId="78">#REF!</definedName>
    <definedName name="__ppf1" localSheetId="78">#REF!</definedName>
    <definedName name="__ppf2" localSheetId="78">#REF!</definedName>
    <definedName name="__ppf3" localSheetId="78">#REF!</definedName>
    <definedName name="__ppg30" localSheetId="78">#REF!</definedName>
    <definedName name="__ppg35" localSheetId="78">#REF!</definedName>
    <definedName name="__QTY10" localSheetId="78">#REF!</definedName>
    <definedName name="__UPR10" localSheetId="78">#REF!</definedName>
    <definedName name="__vrc25" localSheetId="78">#REF!</definedName>
    <definedName name="__YO1" localSheetId="78">#REF!</definedName>
    <definedName name="__총괄표" localSheetId="78" hidden="1">#REF!</definedName>
    <definedName name="_000年.xls" localSheetId="78">#REF!</definedName>
    <definedName name="_001年.xls" localSheetId="78">#REF!</definedName>
    <definedName name="_002年.xls" localSheetId="78">#REF!</definedName>
    <definedName name="_16.025_8.297_18.65__10.5" localSheetId="78">#REF!</definedName>
    <definedName name="_16_3_0Crite" localSheetId="78">#REF!</definedName>
    <definedName name="_17_3_0Criteria" localSheetId="78">#REF!</definedName>
    <definedName name="_18_3__Crite" localSheetId="78">#REF!</definedName>
    <definedName name="_19_3__Criteria" localSheetId="78">#REF!</definedName>
    <definedName name="_1공장" localSheetId="78">#REF!</definedName>
    <definedName name="_20A15_" localSheetId="78">#REF!</definedName>
    <definedName name="_21G_0Extr" localSheetId="78">#REF!</definedName>
    <definedName name="_22G_0Extract" localSheetId="78">#REF!</definedName>
    <definedName name="_23G__Extr" localSheetId="78">#REF!</definedName>
    <definedName name="_24G__Extract" localSheetId="78">#REF!</definedName>
    <definedName name="_2공장" localSheetId="78">#REF!</definedName>
    <definedName name="_3공장" localSheetId="78">#REF!</definedName>
    <definedName name="_58_3" localSheetId="78">#REF!</definedName>
    <definedName name="_61_3_0Crite" localSheetId="78">#REF!</definedName>
    <definedName name="_64_3_0Criteria" localSheetId="78">#REF!</definedName>
    <definedName name="_67_3__Crite" localSheetId="78">#REF!</definedName>
    <definedName name="_70_3__Criteria" localSheetId="78">#REF!</definedName>
    <definedName name="_71A15_" localSheetId="78">#REF!</definedName>
    <definedName name="_74G" localSheetId="78">#REF!</definedName>
    <definedName name="_77G_0Extr" localSheetId="78">#REF!</definedName>
    <definedName name="_80G_0Extract" localSheetId="78">#REF!</definedName>
    <definedName name="_83G__Extr" localSheetId="78">#REF!</definedName>
    <definedName name="_86G__Extract" localSheetId="78">#REF!</definedName>
    <definedName name="_A" localSheetId="78">#REF!</definedName>
    <definedName name="_BMK10" localSheetId="78">#REF!</definedName>
    <definedName name="_cap11" localSheetId="78">#REF!</definedName>
    <definedName name="_Dist_Bin" localSheetId="78" hidden="1">#REF!</definedName>
    <definedName name="_Dist_Values" localSheetId="78" hidden="1">#REF!</definedName>
    <definedName name="_Fill" localSheetId="78" hidden="1">#REF!</definedName>
    <definedName name="_HSH1" localSheetId="78">#REF!</definedName>
    <definedName name="_HSH2" localSheetId="78">#REF!</definedName>
    <definedName name="_HTB2" localSheetId="78">#REF!</definedName>
    <definedName name="_HTS1" localSheetId="78">#REF!</definedName>
    <definedName name="_Key1" localSheetId="78" hidden="1">#REF!</definedName>
    <definedName name="_Key2" localSheetId="78" hidden="1">#REF!</definedName>
    <definedName name="_MS1" localSheetId="78">#REF!</definedName>
    <definedName name="_mu1" localSheetId="78">#REF!</definedName>
    <definedName name="_mu2" localSheetId="78">#REF!</definedName>
    <definedName name="_mu3" localSheetId="78">#REF!</definedName>
    <definedName name="_na7" localSheetId="78">#REF!</definedName>
    <definedName name="_nf1" localSheetId="78">#REF!</definedName>
    <definedName name="_nf2" localSheetId="78">#REF!</definedName>
    <definedName name="_nf3" localSheetId="78">#REF!</definedName>
    <definedName name="_ng30" localSheetId="78">#REF!</definedName>
    <definedName name="_ng35" localSheetId="78">#REF!</definedName>
    <definedName name="_NP1" localSheetId="78">#REF!</definedName>
    <definedName name="_NP2" localSheetId="78">#REF!</definedName>
    <definedName name="_NSH1" localSheetId="78">#REF!</definedName>
    <definedName name="_NSH2" localSheetId="78">#REF!</definedName>
    <definedName name="_pa7" localSheetId="78">#REF!</definedName>
    <definedName name="_pf1" localSheetId="78">#REF!</definedName>
    <definedName name="_pf2" localSheetId="78">#REF!</definedName>
    <definedName name="_pf3" localSheetId="78">#REF!</definedName>
    <definedName name="_pg30" localSheetId="78">#REF!</definedName>
    <definedName name="_pg35" localSheetId="78">#REF!</definedName>
    <definedName name="_ppa7" localSheetId="78">#REF!</definedName>
    <definedName name="_ppf1" localSheetId="78">#REF!</definedName>
    <definedName name="_ppf2" localSheetId="78">#REF!</definedName>
    <definedName name="_ppf3" localSheetId="78">#REF!</definedName>
    <definedName name="_ppg30" localSheetId="78">#REF!</definedName>
    <definedName name="_ppg35" localSheetId="78">#REF!</definedName>
    <definedName name="_QTY10" localSheetId="78">#REF!</definedName>
    <definedName name="_Sort" localSheetId="78" hidden="1">#REF!</definedName>
    <definedName name="_Table1_In1" localSheetId="78" hidden="1">#REF!</definedName>
    <definedName name="_Table1_Out" localSheetId="78" hidden="1">#REF!</definedName>
    <definedName name="_UPR10" localSheetId="78">#REF!</definedName>
    <definedName name="_vrc25" localSheetId="78">#REF!</definedName>
    <definedName name="_YO1" localSheetId="78">#REF!</definedName>
    <definedName name="_총괄표" localSheetId="78" hidden="1">#REF!</definedName>
    <definedName name="A_1" localSheetId="78">#REF!</definedName>
    <definedName name="A_2" localSheetId="78">#REF!</definedName>
    <definedName name="A_3" localSheetId="78">#REF!</definedName>
    <definedName name="A_4" localSheetId="78">#REF!</definedName>
    <definedName name="A_5" localSheetId="78">#REF!</definedName>
    <definedName name="A_6" localSheetId="78">#REF!</definedName>
    <definedName name="A1_" localSheetId="78">#REF!</definedName>
    <definedName name="A15." localSheetId="78">#REF!</definedName>
    <definedName name="A2_" localSheetId="78">#REF!</definedName>
    <definedName name="A3_" localSheetId="78">#REF!</definedName>
    <definedName name="A315yoo1" localSheetId="78">#REF!</definedName>
    <definedName name="A4_" localSheetId="78">#REF!</definedName>
    <definedName name="A5_" localSheetId="78">#REF!</definedName>
    <definedName name="A7_" localSheetId="78">#REF!</definedName>
    <definedName name="A8_" localSheetId="78">#REF!</definedName>
    <definedName name="A9_" localSheetId="78">#REF!</definedName>
    <definedName name="AA" localSheetId="78" hidden="1">#REF!</definedName>
    <definedName name="AMOUNT" localSheetId="78">#REF!</definedName>
    <definedName name="are" localSheetId="78">#REF!</definedName>
    <definedName name="as" localSheetId="78" hidden="1">#REF!</definedName>
    <definedName name="b_1" localSheetId="78">#REF!</definedName>
    <definedName name="B0" localSheetId="78">#REF!</definedName>
    <definedName name="B1_" localSheetId="78">#REF!</definedName>
    <definedName name="B1381." localSheetId="78">#REF!</definedName>
    <definedName name="B1A" localSheetId="78">#REF!</definedName>
    <definedName name="B1WL" localSheetId="78">#REF!</definedName>
    <definedName name="B1WR" localSheetId="78">#REF!</definedName>
    <definedName name="B2A" localSheetId="78">#REF!</definedName>
    <definedName name="B2WL" localSheetId="78">#REF!</definedName>
    <definedName name="B2WR" localSheetId="78">#REF!</definedName>
    <definedName name="B3A" localSheetId="78">#REF!</definedName>
    <definedName name="B4A" localSheetId="78">#REF!</definedName>
    <definedName name="B5A" localSheetId="78">#REF!</definedName>
    <definedName name="B6A" localSheetId="78">#REF!</definedName>
    <definedName name="B7A" localSheetId="78">#REF!</definedName>
    <definedName name="B8A" localSheetId="78">#REF!</definedName>
    <definedName name="BA" localSheetId="78">#REF!</definedName>
    <definedName name="BAE_GWANG_GONG" localSheetId="78">#REF!</definedName>
    <definedName name="BB" localSheetId="78">#REF!</definedName>
    <definedName name="bbb" localSheetId="78">#REF!</definedName>
    <definedName name="BHU" localSheetId="78">#REF!</definedName>
    <definedName name="BI_GAE_GONG" localSheetId="78">#REF!</definedName>
    <definedName name="BIGO" localSheetId="78">#REF!</definedName>
    <definedName name="BJ_GLF" localSheetId="78">#REF!</definedName>
    <definedName name="BJ_LR" localSheetId="78">#REF!</definedName>
    <definedName name="BMO" localSheetId="78">#REF!</definedName>
    <definedName name="BO" localSheetId="78">#REF!</definedName>
    <definedName name="BO_ON_GONG" localSheetId="78">#REF!</definedName>
    <definedName name="BO_TONG_IN_BU" localSheetId="78">#REF!</definedName>
    <definedName name="BSH" localSheetId="78">#REF!</definedName>
    <definedName name="BV" localSheetId="78">#REF!</definedName>
    <definedName name="C_1" localSheetId="78">#REF!</definedName>
    <definedName name="C_2" localSheetId="78">#REF!</definedName>
    <definedName name="C_3" localSheetId="78">#REF!</definedName>
    <definedName name="cap" localSheetId="78">#REF!</definedName>
    <definedName name="CCC" localSheetId="78">#REF!</definedName>
    <definedName name="CHUK_RYANG_SA" localSheetId="78">#REF!</definedName>
    <definedName name="CHUL_GOL_GONG" localSheetId="78">#REF!</definedName>
    <definedName name="CHUL_GONG" localSheetId="78">#REF!</definedName>
    <definedName name="CIVIL" localSheetId="78">#REF!</definedName>
    <definedName name="CKSP" localSheetId="78">#REF!</definedName>
    <definedName name="Client" localSheetId="78">#REF!</definedName>
    <definedName name="CM" localSheetId="78">#REF!</definedName>
    <definedName name="COD" localSheetId="78">#REF!</definedName>
    <definedName name="CODE" localSheetId="78">#REF!</definedName>
    <definedName name="cola" localSheetId="78">#REF!</definedName>
    <definedName name="cola11" localSheetId="78">#REF!</definedName>
    <definedName name="colb" localSheetId="78">#REF!</definedName>
    <definedName name="Conc_A" localSheetId="78">#REF!</definedName>
    <definedName name="Conc_C" localSheetId="78">#REF!</definedName>
    <definedName name="COST" localSheetId="78" hidden="1">#REF!</definedName>
    <definedName name="COSTT" localSheetId="78" hidden="1">#REF!</definedName>
    <definedName name="CPK" localSheetId="78">#REF!</definedName>
    <definedName name="CR" localSheetId="78">#REF!</definedName>
    <definedName name="D0" localSheetId="78">#REF!</definedName>
    <definedName name="D00" localSheetId="78">#REF!</definedName>
    <definedName name="D000" localSheetId="78">#REF!</definedName>
    <definedName name="DAN" localSheetId="78">#REF!</definedName>
    <definedName name="DANGA" localSheetId="78">#REF!,#REF!</definedName>
    <definedName name="danga2" localSheetId="78">#REF!,#REF!</definedName>
    <definedName name="Database" localSheetId="78" hidden="1">#REF!</definedName>
    <definedName name="database2" localSheetId="78">#REF!</definedName>
    <definedName name="date" localSheetId="78">#REF!</definedName>
    <definedName name="Date_Bidding" localSheetId="78">#REF!</definedName>
    <definedName name="DE" localSheetId="78">#REF!</definedName>
    <definedName name="DF" localSheetId="78">#REF!</definedName>
    <definedName name="dl" localSheetId="78">#REF!</definedName>
    <definedName name="DO_JANG_GONG" localSheetId="78">#REF!</definedName>
    <definedName name="DPI" localSheetId="78">#REF!</definedName>
    <definedName name="DPP" localSheetId="78">#REF!</definedName>
    <definedName name="DS" localSheetId="78">#REF!</definedName>
    <definedName name="DSVP" localSheetId="78">#REF!</definedName>
    <definedName name="DUCT_GONG" localSheetId="78">#REF!</definedName>
    <definedName name="E10M" localSheetId="78">#REF!</definedName>
    <definedName name="E10P" localSheetId="78">#REF!</definedName>
    <definedName name="E11M" localSheetId="78">#REF!</definedName>
    <definedName name="E11P" localSheetId="78">#REF!</definedName>
    <definedName name="E12M" localSheetId="78">#REF!</definedName>
    <definedName name="E12P" localSheetId="78">#REF!</definedName>
    <definedName name="E13M" localSheetId="78">#REF!</definedName>
    <definedName name="E13P" localSheetId="78">#REF!</definedName>
    <definedName name="E14M" localSheetId="78">#REF!</definedName>
    <definedName name="E14P" localSheetId="78">#REF!</definedName>
    <definedName name="E15M" localSheetId="78">#REF!</definedName>
    <definedName name="E15P" localSheetId="78">#REF!</definedName>
    <definedName name="E16M" localSheetId="78">#REF!</definedName>
    <definedName name="E16P" localSheetId="78">#REF!</definedName>
    <definedName name="E17M" localSheetId="78">#REF!</definedName>
    <definedName name="E17P" localSheetId="78">#REF!</definedName>
    <definedName name="E18M" localSheetId="78">#REF!</definedName>
    <definedName name="E18P" localSheetId="78">#REF!</definedName>
    <definedName name="E19M" localSheetId="78">#REF!</definedName>
    <definedName name="E19P" localSheetId="78">#REF!</definedName>
    <definedName name="E1E" localSheetId="78">#REF!</definedName>
    <definedName name="E1M" localSheetId="78">#REF!</definedName>
    <definedName name="E1P" localSheetId="78">#REF!</definedName>
    <definedName name="E20M" localSheetId="78">#REF!</definedName>
    <definedName name="E20P" localSheetId="78">#REF!</definedName>
    <definedName name="E21M" localSheetId="78">#REF!</definedName>
    <definedName name="E21P" localSheetId="78">#REF!</definedName>
    <definedName name="E22M" localSheetId="78">#REF!</definedName>
    <definedName name="E22P" localSheetId="78">#REF!</definedName>
    <definedName name="E23M" localSheetId="78">#REF!</definedName>
    <definedName name="E23P" localSheetId="78">#REF!</definedName>
    <definedName name="E24M" localSheetId="78">#REF!</definedName>
    <definedName name="E24P" localSheetId="78">#REF!</definedName>
    <definedName name="E26E" localSheetId="78">#REF!</definedName>
    <definedName name="E26M" localSheetId="78">#REF!</definedName>
    <definedName name="E26P" localSheetId="78">#REF!</definedName>
    <definedName name="E27E" localSheetId="78">#REF!</definedName>
    <definedName name="E27M" localSheetId="78">#REF!</definedName>
    <definedName name="E27P" localSheetId="78">#REF!</definedName>
    <definedName name="E28E" localSheetId="78">#REF!</definedName>
    <definedName name="E28M" localSheetId="78">#REF!</definedName>
    <definedName name="E28P" localSheetId="78">#REF!</definedName>
    <definedName name="E29M" localSheetId="78">#REF!</definedName>
    <definedName name="E29P" localSheetId="78">#REF!</definedName>
    <definedName name="E2E" localSheetId="78">#REF!</definedName>
    <definedName name="E2M" localSheetId="78">#REF!</definedName>
    <definedName name="E2P" localSheetId="78">#REF!</definedName>
    <definedName name="E30M" localSheetId="78">#REF!</definedName>
    <definedName name="E30P" localSheetId="78">#REF!</definedName>
    <definedName name="E35M" localSheetId="78">#REF!</definedName>
    <definedName name="E35P" localSheetId="78">#REF!</definedName>
    <definedName name="E3P" localSheetId="78">#REF!</definedName>
    <definedName name="E43M" localSheetId="78">#REF!</definedName>
    <definedName name="E43P" localSheetId="78">#REF!</definedName>
    <definedName name="E44M" localSheetId="78">#REF!</definedName>
    <definedName name="E44P" localSheetId="78">#REF!</definedName>
    <definedName name="E45M" localSheetId="78">#REF!</definedName>
    <definedName name="E45P" localSheetId="78">#REF!</definedName>
    <definedName name="E46M" localSheetId="78">#REF!</definedName>
    <definedName name="E46P" localSheetId="78">#REF!</definedName>
    <definedName name="E47M" localSheetId="78">#REF!</definedName>
    <definedName name="E47P" localSheetId="78">#REF!</definedName>
    <definedName name="E49M" localSheetId="78">#REF!</definedName>
    <definedName name="E49P" localSheetId="78">#REF!</definedName>
    <definedName name="E4M" localSheetId="78">#REF!</definedName>
    <definedName name="E4P" localSheetId="78">#REF!</definedName>
    <definedName name="E50M" localSheetId="78">#REF!</definedName>
    <definedName name="E50P" localSheetId="78">#REF!</definedName>
    <definedName name="E51E" localSheetId="78">#REF!</definedName>
    <definedName name="E5M" localSheetId="78">#REF!</definedName>
    <definedName name="E5P" localSheetId="78">#REF!</definedName>
    <definedName name="E6M" localSheetId="78">#REF!</definedName>
    <definedName name="E6P" localSheetId="78">#REF!</definedName>
    <definedName name="E7M" localSheetId="78">#REF!</definedName>
    <definedName name="E7P" localSheetId="78">#REF!</definedName>
    <definedName name="E8M" localSheetId="78">#REF!</definedName>
    <definedName name="E8P" localSheetId="78">#REF!</definedName>
    <definedName name="E9M" localSheetId="78">#REF!</definedName>
    <definedName name="E9P" localSheetId="78">#REF!</definedName>
    <definedName name="eee" localSheetId="78" hidden="1">#REF!</definedName>
    <definedName name="Exchange_Rate" localSheetId="78">#REF!</definedName>
    <definedName name="Extract_MI" localSheetId="78">#REF!</definedName>
    <definedName name="fact" localSheetId="78">#REF!</definedName>
    <definedName name="FD" localSheetId="78">#REF!</definedName>
    <definedName name="FEEL" localSheetId="78">#REF!</definedName>
    <definedName name="fjkf" localSheetId="78">#REF!</definedName>
    <definedName name="Form" localSheetId="78">#REF!</definedName>
    <definedName name="fvdsa" localSheetId="78">#REF!</definedName>
    <definedName name="fwk" localSheetId="78">#REF!</definedName>
    <definedName name="GAE_JANG_GONG" localSheetId="78">#REF!</definedName>
    <definedName name="GEMCO" localSheetId="78" hidden="1">#REF!</definedName>
    <definedName name="gfdgdgdf" localSheetId="78">#REF!</definedName>
    <definedName name="gfggfr" localSheetId="78">#REF!</definedName>
    <definedName name="GG" localSheetId="78">#REF!</definedName>
    <definedName name="GGGG" localSheetId="78">#REF!</definedName>
    <definedName name="gh" localSheetId="78">#REF!</definedName>
    <definedName name="GI_GAE_SUL_CHI_GONG" localSheetId="78">#REF!</definedName>
    <definedName name="GJ" localSheetId="78">#REF!</definedName>
    <definedName name="gjj" localSheetId="78">#REF!</definedName>
    <definedName name="GK" localSheetId="78">#REF!</definedName>
    <definedName name="GONGCODE" localSheetId="78">#REF!</definedName>
    <definedName name="grew" localSheetId="78" hidden="1">#REF!</definedName>
    <definedName name="Gtb" localSheetId="78">#REF!</definedName>
    <definedName name="gtbtt" localSheetId="78">#REF!</definedName>
    <definedName name="GUMAK" localSheetId="78">#REF!</definedName>
    <definedName name="Gxl" localSheetId="78">#REF!</definedName>
    <definedName name="gxltt" localSheetId="78">#REF!</definedName>
    <definedName name="GY" localSheetId="78">#REF!</definedName>
    <definedName name="H1L" localSheetId="78">#REF!</definedName>
    <definedName name="H1R" localSheetId="78">#REF!</definedName>
    <definedName name="H1WL" localSheetId="78">#REF!</definedName>
    <definedName name="H1WR" localSheetId="78">#REF!</definedName>
    <definedName name="H2L" localSheetId="78">#REF!</definedName>
    <definedName name="H2R" localSheetId="78">#REF!</definedName>
    <definedName name="H2WL" localSheetId="78">#REF!</definedName>
    <definedName name="H2WR" localSheetId="78">#REF!</definedName>
    <definedName name="H3L" localSheetId="78">#REF!</definedName>
    <definedName name="H3R" localSheetId="78">#REF!</definedName>
    <definedName name="H3WL" localSheetId="78">#REF!</definedName>
    <definedName name="H3WR" localSheetId="78">#REF!</definedName>
    <definedName name="H4L" localSheetId="78">#REF!</definedName>
    <definedName name="H4R" localSheetId="78">#REF!</definedName>
    <definedName name="H5L" localSheetId="78">#REF!</definedName>
    <definedName name="H5R" localSheetId="78">#REF!</definedName>
    <definedName name="H6L" localSheetId="78">#REF!</definedName>
    <definedName name="H6R" localSheetId="78">#REF!</definedName>
    <definedName name="H7L" localSheetId="78">#REF!</definedName>
    <definedName name="H7R" localSheetId="78">#REF!</definedName>
    <definedName name="H9A" localSheetId="78">#REF!</definedName>
    <definedName name="HAF" localSheetId="78">#REF!</definedName>
    <definedName name="han" localSheetId="78" hidden="1">#REF!</definedName>
    <definedName name="hanliangbiao" localSheetId="78">#REF!</definedName>
    <definedName name="hardwar" localSheetId="78" hidden="1">#REF!</definedName>
    <definedName name="HBV" localSheetId="78">#REF!</definedName>
    <definedName name="HCR" localSheetId="78">#REF!</definedName>
    <definedName name="HDSVP" localSheetId="78">#REF!</definedName>
    <definedName name="HHAF" localSheetId="78">#REF!</definedName>
    <definedName name="HHMF" localSheetId="78">#REF!</definedName>
    <definedName name="HL" localSheetId="78">#REF!</definedName>
    <definedName name="HMF" localSheetId="78">#REF!</definedName>
    <definedName name="HMOTOR" localSheetId="78">#REF!</definedName>
    <definedName name="HPUMP" localSheetId="78">#REF!</definedName>
    <definedName name="HR" localSheetId="78">#REF!</definedName>
    <definedName name="HSH" localSheetId="78">#REF!</definedName>
    <definedName name="HSV" localSheetId="78">#REF!</definedName>
    <definedName name="htb" localSheetId="78">#REF!</definedName>
    <definedName name="hts" localSheetId="78">#REF!</definedName>
    <definedName name="HVAFP" localSheetId="78">#REF!</definedName>
    <definedName name="HVMF" localSheetId="78">#REF!</definedName>
    <definedName name="HWEI" localSheetId="78">#REF!</definedName>
    <definedName name="HWL" localSheetId="78">#REF!</definedName>
    <definedName name="HWR" localSheetId="78">#REF!</definedName>
    <definedName name="i" localSheetId="78">#REF!</definedName>
    <definedName name="ID" localSheetId="78">#REF!,#REF!</definedName>
    <definedName name="JA" localSheetId="78">#REF!</definedName>
    <definedName name="JE_GWAN_GONG" localSheetId="78">#REF!</definedName>
    <definedName name="jg" localSheetId="78">#REF!</definedName>
    <definedName name="jhjyg" localSheetId="78">#REF!</definedName>
    <definedName name="JK" localSheetId="78">#REF!</definedName>
    <definedName name="JUNG_GI_UN_JUN" localSheetId="78">#REF!</definedName>
    <definedName name="kim" localSheetId="78">#REF!</definedName>
    <definedName name="KJ" localSheetId="78">#REF!</definedName>
    <definedName name="kjjh" localSheetId="78">#REF!</definedName>
    <definedName name="kk" localSheetId="78" hidden="1">#REF!</definedName>
    <definedName name="LA" localSheetId="78">#REF!</definedName>
    <definedName name="Labor_Cost" localSheetId="78">#REF!</definedName>
    <definedName name="lf" localSheetId="78">#REF!</definedName>
    <definedName name="lll" localSheetId="78">#REF!</definedName>
    <definedName name="lllllll" localSheetId="78">#REF!</definedName>
    <definedName name="LMO" localSheetId="78">#REF!</definedName>
    <definedName name="LPI" localSheetId="78">#REF!</definedName>
    <definedName name="LSH" localSheetId="78">#REF!</definedName>
    <definedName name="Material" localSheetId="78">#REF!</definedName>
    <definedName name="MD" localSheetId="78">#REF!</definedName>
    <definedName name="MOK_DO_GONG" localSheetId="78">#REF!</definedName>
    <definedName name="MOK_GONG" localSheetId="78">#REF!</definedName>
    <definedName name="MONEY" localSheetId="78">#REF!,#REF!</definedName>
    <definedName name="MOTOR" localSheetId="78">#REF!</definedName>
    <definedName name="ms" localSheetId="78">#REF!</definedName>
    <definedName name="msc" localSheetId="78">#REF!</definedName>
    <definedName name="n" localSheetId="78" hidden="1">#REF!</definedName>
    <definedName name="N1S" localSheetId="78">#REF!</definedName>
    <definedName name="N2S" localSheetId="78">#REF!</definedName>
    <definedName name="N3S" localSheetId="78">#REF!</definedName>
    <definedName name="NAME" localSheetId="78">#REF!</definedName>
    <definedName name="NDO" localSheetId="78">#REF!</definedName>
    <definedName name="NK" localSheetId="78">#REF!</definedName>
    <definedName name="NO" localSheetId="78">#REF!</definedName>
    <definedName name="NPI" localSheetId="78">#REF!</definedName>
    <definedName name="ns" localSheetId="78">#REF!</definedName>
    <definedName name="NSH" localSheetId="78">#REF!</definedName>
    <definedName name="NSO" localSheetId="78">#REF!</definedName>
    <definedName name="o" localSheetId="78">#REF!</definedName>
    <definedName name="OOO" localSheetId="78">#REF!</definedName>
    <definedName name="p_all" localSheetId="78">#REF!</definedName>
    <definedName name="Pad_1" localSheetId="78">#REF!</definedName>
    <definedName name="PC_Pile" localSheetId="78">#REF!</definedName>
    <definedName name="Period_Const" localSheetId="78">#REF!</definedName>
    <definedName name="Pile_Driving" localSheetId="78">#REF!</definedName>
    <definedName name="PLANT_BAE_GWAN_GONG" localSheetId="78">#REF!</definedName>
    <definedName name="PLANT_GI_GAE_SUL_CHI_GONG" localSheetId="78">#REF!</definedName>
    <definedName name="PLANT_JE_GWAN_GONG" localSheetId="78">#REF!</definedName>
    <definedName name="PLANT_JUN_GONG" localSheetId="78">#REF!</definedName>
    <definedName name="PLANT_YONG_JUB_GONG" localSheetId="78">#REF!</definedName>
    <definedName name="plast" localSheetId="78">#REF!</definedName>
    <definedName name="PPP" localSheetId="78">#REF!</definedName>
    <definedName name="pps" localSheetId="78">#REF!</definedName>
    <definedName name="PRICE" localSheetId="78">#REF!</definedName>
    <definedName name="PRIN_TITLES" localSheetId="78">#REF!</definedName>
    <definedName name="Print_Area\C" localSheetId="78">#REF!</definedName>
    <definedName name="Print_Area_MI" localSheetId="78">#REF!</definedName>
    <definedName name="PRINT_AREA_MI1" localSheetId="78">#REF!</definedName>
    <definedName name="_xlnm.Print_Titles" localSheetId="78">#REF!</definedName>
    <definedName name="Print_Titles_MI" localSheetId="78">#REF!</definedName>
    <definedName name="PRINT_TITLES_MI1" localSheetId="78">#REF!</definedName>
    <definedName name="ps" localSheetId="78">#REF!</definedName>
    <definedName name="PUMP" localSheetId="78">#REF!</definedName>
    <definedName name="QQQ" localSheetId="78">#REF!</definedName>
    <definedName name="RATE" localSheetId="78">#REF!</definedName>
    <definedName name="Rebar" localSheetId="78">#REF!</definedName>
    <definedName name="Recorder" localSheetId="78" hidden="1">#REF!</definedName>
    <definedName name="RIBET_GONG" localSheetId="78">#REF!</definedName>
    <definedName name="RRR" localSheetId="78">#REF!</definedName>
    <definedName name="s" localSheetId="78">#REF!</definedName>
    <definedName name="sd" localSheetId="78">#REF!</definedName>
    <definedName name="sdg" localSheetId="78" hidden="1">#REF!</definedName>
    <definedName name="sdsss" localSheetId="78">#REF!</definedName>
    <definedName name="SEQCODE" localSheetId="78">#REF!</definedName>
    <definedName name="SFSDFS" localSheetId="78">#REF!</definedName>
    <definedName name="SK" localSheetId="78">#REF!</definedName>
    <definedName name="SKE" localSheetId="78">#REF!</definedName>
    <definedName name="Slab_Connect" localSheetId="78">#REF!</definedName>
    <definedName name="sort" localSheetId="78">#REF!</definedName>
    <definedName name="sort2" localSheetId="78">#REF!</definedName>
    <definedName name="SP" localSheetId="78">#REF!</definedName>
    <definedName name="SPEC" localSheetId="78">#REF!</definedName>
    <definedName name="Story_Total" localSheetId="78">#REF!</definedName>
    <definedName name="Struct_Type" localSheetId="78">#REF!</definedName>
    <definedName name="SUMMARY" localSheetId="78" hidden="1">#REF!</definedName>
    <definedName name="SUMMARYT" localSheetId="78" hidden="1">#REF!</definedName>
    <definedName name="SV" localSheetId="78">#REF!</definedName>
    <definedName name="SWL" localSheetId="78">#REF!</definedName>
    <definedName name="SWR" localSheetId="78">#REF!</definedName>
    <definedName name="T10M" localSheetId="78">#REF!</definedName>
    <definedName name="T10P" localSheetId="78">#REF!</definedName>
    <definedName name="T11M" localSheetId="78">#REF!</definedName>
    <definedName name="T11P" localSheetId="78">#REF!</definedName>
    <definedName name="T12M" localSheetId="78">#REF!</definedName>
    <definedName name="T12P" localSheetId="78">#REF!</definedName>
    <definedName name="T13M" localSheetId="78">#REF!</definedName>
    <definedName name="T13P" localSheetId="78">#REF!</definedName>
    <definedName name="T14M" localSheetId="78">#REF!</definedName>
    <definedName name="T14P" localSheetId="78">#REF!</definedName>
    <definedName name="T15M" localSheetId="78">#REF!</definedName>
    <definedName name="T15P" localSheetId="78">#REF!</definedName>
    <definedName name="T16M" localSheetId="78">#REF!</definedName>
    <definedName name="T16P" localSheetId="78">#REF!</definedName>
    <definedName name="T17M" localSheetId="78">#REF!</definedName>
    <definedName name="T17P" localSheetId="78">#REF!</definedName>
    <definedName name="T18M" localSheetId="78">#REF!</definedName>
    <definedName name="T18P" localSheetId="78">#REF!</definedName>
    <definedName name="T19M" localSheetId="78">#REF!</definedName>
    <definedName name="T19P" localSheetId="78">#REF!</definedName>
    <definedName name="T1E" localSheetId="78">#REF!</definedName>
    <definedName name="T1M" localSheetId="78">#REF!</definedName>
    <definedName name="T1P" localSheetId="78">#REF!</definedName>
    <definedName name="T1S" localSheetId="78">#REF!</definedName>
    <definedName name="T20M" localSheetId="78">#REF!</definedName>
    <definedName name="T20P" localSheetId="78">#REF!</definedName>
    <definedName name="T21M" localSheetId="78">#REF!</definedName>
    <definedName name="T21P" localSheetId="78">#REF!</definedName>
    <definedName name="T22E" localSheetId="78">#REF!</definedName>
    <definedName name="T23M" localSheetId="78">#REF!</definedName>
    <definedName name="T23P" localSheetId="78">#REF!</definedName>
    <definedName name="T24M" localSheetId="78">#REF!</definedName>
    <definedName name="T24P" localSheetId="78">#REF!</definedName>
    <definedName name="T2E" localSheetId="78">#REF!</definedName>
    <definedName name="T2M" localSheetId="78">#REF!</definedName>
    <definedName name="T2P" localSheetId="78">#REF!</definedName>
    <definedName name="T2S" localSheetId="78">#REF!</definedName>
    <definedName name="T3P" localSheetId="78">#REF!</definedName>
    <definedName name="T3S" localSheetId="78">#REF!</definedName>
    <definedName name="T4M" localSheetId="78">#REF!</definedName>
    <definedName name="T4P" localSheetId="78">#REF!</definedName>
    <definedName name="T5M" localSheetId="78">#REF!</definedName>
    <definedName name="T5P" localSheetId="78">#REF!</definedName>
    <definedName name="T6M" localSheetId="78">#REF!</definedName>
    <definedName name="T6P" localSheetId="78">#REF!</definedName>
    <definedName name="T7M" localSheetId="78">#REF!</definedName>
    <definedName name="T7P" localSheetId="78">#REF!</definedName>
    <definedName name="T8M" localSheetId="78">#REF!</definedName>
    <definedName name="T8P" localSheetId="78">#REF!</definedName>
    <definedName name="T9M" localSheetId="78">#REF!</definedName>
    <definedName name="T9P" localSheetId="78">#REF!</definedName>
    <definedName name="TITLE" localSheetId="78">#REF!</definedName>
    <definedName name="TK_BYUL_IN_BU" localSheetId="78">#REF!</definedName>
    <definedName name="TMO" localSheetId="78">#REF!</definedName>
    <definedName name="Total_Floor_Area" localSheetId="78">#REF!</definedName>
    <definedName name="tr" localSheetId="78" hidden="1">#REF!</definedName>
    <definedName name="TT" localSheetId="78">#REF!</definedName>
    <definedName name="TTT" localSheetId="78">#REF!</definedName>
    <definedName name="tuchal" localSheetId="78">#REF!</definedName>
    <definedName name="TW" localSheetId="78">#REF!</definedName>
    <definedName name="TWL" localSheetId="78">#REF!</definedName>
    <definedName name="TWR" localSheetId="78">#REF!</definedName>
    <definedName name="TYPE" localSheetId="78">#REF!</definedName>
    <definedName name="TYPEEA" localSheetId="78">#REF!</definedName>
    <definedName name="UNIT" localSheetId="78">#REF!</definedName>
    <definedName name="VAFP" localSheetId="78">#REF!</definedName>
    <definedName name="VBV" localSheetId="78">#REF!</definedName>
    <definedName name="VCR" localSheetId="78">#REF!</definedName>
    <definedName name="VDSVP" localSheetId="78">#REF!</definedName>
    <definedName name="VHAF" localSheetId="78">#REF!</definedName>
    <definedName name="VHMF" localSheetId="78">#REF!</definedName>
    <definedName name="VMF" localSheetId="78">#REF!</definedName>
    <definedName name="VMOTOR" localSheetId="78">#REF!</definedName>
    <definedName name="VPUMP" localSheetId="78">#REF!</definedName>
    <definedName name="VSV" localSheetId="78">#REF!</definedName>
    <definedName name="VVAFP" localSheetId="78">#REF!</definedName>
    <definedName name="VVMF" localSheetId="78">#REF!</definedName>
    <definedName name="VVV" localSheetId="78">#REF!</definedName>
    <definedName name="VWEI" localSheetId="78">#REF!</definedName>
    <definedName name="w" localSheetId="78">#REF!</definedName>
    <definedName name="WEI" localSheetId="78">#REF!</definedName>
    <definedName name="Work_Description" localSheetId="78">#REF!</definedName>
    <definedName name="WSO" localSheetId="78">#REF!</definedName>
    <definedName name="WW" localSheetId="78">#REF!</definedName>
    <definedName name="X9701D_일위대가_List" localSheetId="78">#REF!</definedName>
    <definedName name="XA" localSheetId="78">#REF!</definedName>
    <definedName name="XS" localSheetId="78">#REF!</definedName>
    <definedName name="xx" localSheetId="78" hidden="1">#REF!</definedName>
    <definedName name="xxx" localSheetId="78" hidden="1">#REF!</definedName>
    <definedName name="XZ" localSheetId="78">#REF!</definedName>
    <definedName name="YONG_JUB_GONG" localSheetId="78">#REF!</definedName>
    <definedName name="YOO" localSheetId="78">#REF!</definedName>
    <definedName name="yoo10" localSheetId="78">#REF!</definedName>
    <definedName name="yoo2" localSheetId="78">#REF!</definedName>
    <definedName name="yoo3" localSheetId="78">#REF!</definedName>
    <definedName name="yoo4" localSheetId="78">#REF!</definedName>
    <definedName name="YOO5" localSheetId="78">#REF!</definedName>
    <definedName name="YOO6" localSheetId="78">#REF!</definedName>
    <definedName name="YOO7" localSheetId="78">#REF!</definedName>
    <definedName name="yoo8" localSheetId="78">#REF!</definedName>
    <definedName name="YOO9" localSheetId="78">#REF!</definedName>
    <definedName name="YOON" localSheetId="78">#REF!</definedName>
    <definedName name="YOON2" localSheetId="78">#REF!</definedName>
    <definedName name="YOON3" localSheetId="78">#REF!</definedName>
    <definedName name="YOON4" localSheetId="78">#REF!</definedName>
    <definedName name="Z" localSheetId="78">#REF!</definedName>
    <definedName name="Z_0E9FE9F8_6DD2_48FC_9AB4_8E7C3E14C436_.wvu.PrintArea" localSheetId="78" hidden="1">#REF!</definedName>
    <definedName name="Z_0E9FE9F8_6DD2_48FC_9AB4_8E7C3E14C436_.wvu.PrintTitles" localSheetId="78" hidden="1">#REF!</definedName>
    <definedName name="Z6_" localSheetId="78">#REF!</definedName>
    <definedName name="ㄱㅈㅎ" localSheetId="78" hidden="1">#REF!</definedName>
    <definedName name="가실행" localSheetId="78">#REF!</definedName>
    <definedName name="간접노무비" localSheetId="78">#REF!</definedName>
    <definedName name="간접노무비요율" localSheetId="78">#REF!</definedName>
    <definedName name="간접노무비표" localSheetId="78">#REF!</definedName>
    <definedName name="갈빌1호" localSheetId="78">#REF!</definedName>
    <definedName name="갈빌2호" localSheetId="78">#REF!</definedName>
    <definedName name="갈빌3호" localSheetId="78">#REF!</definedName>
    <definedName name="개산분" localSheetId="78">#REF!</definedName>
    <definedName name="견" localSheetId="78">#REF!,#REF!</definedName>
    <definedName name="견적품의" localSheetId="78">#REF!</definedName>
    <definedName name="경비" localSheetId="78">#REF!</definedName>
    <definedName name="경비1" localSheetId="78" hidden="1">#REF!</definedName>
    <definedName name="경비합" localSheetId="78">#REF!</definedName>
    <definedName name="경상비" localSheetId="78">#REF!</definedName>
    <definedName name="공구" localSheetId="78">#REF!</definedName>
    <definedName name="공구손료" localSheetId="78">#REF!</definedName>
    <definedName name="공급가액" localSheetId="78">#REF!</definedName>
    <definedName name="공사명" localSheetId="78">#REF!</definedName>
    <definedName name="공사비" localSheetId="78">#REF!</definedName>
    <definedName name="공사원가" localSheetId="78">#REF!</definedName>
    <definedName name="공종" localSheetId="78">#REF!</definedName>
    <definedName name="공종갯수" localSheetId="78">#REF!</definedName>
    <definedName name="관급" localSheetId="78">#REF!,#REF!,#REF!</definedName>
    <definedName name="관급액" localSheetId="78">#REF!</definedName>
    <definedName name="관급자재대" localSheetId="78">#REF!</definedName>
    <definedName name="관급자재비" localSheetId="78">#REF!</definedName>
    <definedName name="관로연장거리" localSheetId="78">#REF!</definedName>
    <definedName name="관정지반고" localSheetId="78">#REF!</definedName>
    <definedName name="구산갑지" localSheetId="78" hidden="1">#REF!</definedName>
    <definedName name="군산" localSheetId="78">#REF!</definedName>
    <definedName name="군유1" localSheetId="78">#REF!</definedName>
    <definedName name="군유2" localSheetId="78">#REF!</definedName>
    <definedName name="군유3" localSheetId="78">#REF!</definedName>
    <definedName name="군유4" localSheetId="78">#REF!</definedName>
    <definedName name="군유5" localSheetId="78">#REF!</definedName>
    <definedName name="군유6" localSheetId="78">#REF!</definedName>
    <definedName name="군유7" localSheetId="78">#REF!</definedName>
    <definedName name="규격수" localSheetId="78">#REF!</definedName>
    <definedName name="기준" localSheetId="78">#REF!</definedName>
    <definedName name="기초데이타" localSheetId="78">#REF!</definedName>
    <definedName name="기초액" localSheetId="78">#REF!</definedName>
    <definedName name="기타경비" localSheetId="78">#REF!</definedName>
    <definedName name="기타경비요율" localSheetId="78">#REF!</definedName>
    <definedName name="기타경비표" localSheetId="78">#REF!</definedName>
    <definedName name="地" localSheetId="78">#REF!</definedName>
    <definedName name="附加赛" localSheetId="78">#REF!</definedName>
    <definedName name="概算表" localSheetId="78">#REF!</definedName>
    <definedName name="管理费" localSheetId="78">#REF!</definedName>
    <definedName name="ㄴ" localSheetId="78">#REF!</definedName>
    <definedName name="ㄴㄱㄹ" localSheetId="78" hidden="1">#REF!</definedName>
    <definedName name="ㄴㄴ" localSheetId="78">#REF!</definedName>
    <definedName name="ㄴㄴㄴ" localSheetId="78">#REF!</definedName>
    <definedName name="ㄴㄴㄴㄴ" localSheetId="78">#REF!</definedName>
    <definedName name="ㄴㄴㄴㄴㄴ" localSheetId="78">#REF!</definedName>
    <definedName name="ㄴㅁ" localSheetId="78" hidden="1">#REF!</definedName>
    <definedName name="나." localSheetId="78">#REF!</definedName>
    <definedName name="나야" localSheetId="78">#REF!</definedName>
    <definedName name="남산1호" localSheetId="78">#REF!</definedName>
    <definedName name="남산2호" localSheetId="78">#REF!</definedName>
    <definedName name="내고" localSheetId="78">#REF!</definedName>
    <definedName name="내역서" localSheetId="78">#REF!</definedName>
    <definedName name="哈哈" localSheetId="78">#REF!</definedName>
    <definedName name="好" localSheetId="78">#REF!</definedName>
    <definedName name="呵呵" localSheetId="78">#REF!</definedName>
    <definedName name="노곡1호" localSheetId="78">#REF!</definedName>
    <definedName name="노곡2호" localSheetId="78">#REF!</definedName>
    <definedName name="노곡3호" localSheetId="78">#REF!</definedName>
    <definedName name="노곡4호" localSheetId="78">#REF!</definedName>
    <definedName name="노무비" localSheetId="78">#REF!</definedName>
    <definedName name="노무비합" localSheetId="78">#REF!</definedName>
    <definedName name="노부비" localSheetId="78">#REF!</definedName>
    <definedName name="노임" localSheetId="78">#REF!</definedName>
    <definedName name="농원1호" localSheetId="78">#REF!</definedName>
    <definedName name="농원2호" localSheetId="78">#REF!</definedName>
    <definedName name="다." localSheetId="78">#REF!</definedName>
    <definedName name="단가" localSheetId="78">#REF!</definedName>
    <definedName name="단가2" localSheetId="78">#REF!,#REF!</definedName>
    <definedName name="단가비교표" localSheetId="78">#REF!,#REF!</definedName>
    <definedName name="단가산출" localSheetId="78">#REF!</definedName>
    <definedName name="단가적용표" localSheetId="78">#REF!</definedName>
    <definedName name="대가" localSheetId="78">#REF!,#REF!</definedName>
    <definedName name="대구" localSheetId="78">#REF!</definedName>
    <definedName name="덕산1호" localSheetId="78">#REF!</definedName>
    <definedName name="덕산2호" localSheetId="78">#REF!</definedName>
    <definedName name="덕산3호" localSheetId="78">#REF!</definedName>
    <definedName name="덕산4호" localSheetId="78">#REF!</definedName>
    <definedName name="덕전1호" localSheetId="78">#REF!</definedName>
    <definedName name="덕전2호" localSheetId="78">#REF!</definedName>
    <definedName name="덕전3호" localSheetId="78">#REF!</definedName>
    <definedName name="덕지1호" localSheetId="78">#REF!</definedName>
    <definedName name="덕천1호" localSheetId="78">#REF!</definedName>
    <definedName name="덕천2호" localSheetId="78">#REF!</definedName>
    <definedName name="덕천3호" localSheetId="78">#REF!</definedName>
    <definedName name="덕천4호" localSheetId="78">#REF!</definedName>
    <definedName name="利润" localSheetId="78">#REF!</definedName>
    <definedName name="도공100미" localSheetId="78">#REF!</definedName>
    <definedName name="도공100억" localSheetId="78">#REF!</definedName>
    <definedName name="도급공사" localSheetId="78">#REF!</definedName>
    <definedName name="도급공사비" localSheetId="78">#REF!</definedName>
    <definedName name="도급예산액" localSheetId="78">#REF!</definedName>
    <definedName name="도급예상액" localSheetId="78">#REF!</definedName>
    <definedName name="도장면적" localSheetId="78">#REF!</definedName>
    <definedName name="도장면적가공" localSheetId="78">#REF!</definedName>
    <definedName name="도장면적가공1" localSheetId="78">#REF!</definedName>
    <definedName name="동두천" localSheetId="78">#REF!</definedName>
    <definedName name="두기1" localSheetId="78">#REF!</definedName>
    <definedName name="두기1호" localSheetId="78">#REF!</definedName>
    <definedName name="두기2" localSheetId="78">#REF!</definedName>
    <definedName name="두기2호" localSheetId="78">#REF!</definedName>
    <definedName name="두기3" localSheetId="78">#REF!</definedName>
    <definedName name="두기3호" localSheetId="78">#REF!</definedName>
    <definedName name="你好" localSheetId="78">#REF!</definedName>
    <definedName name="飘窗" localSheetId="78">#REF!</definedName>
    <definedName name="ㄹ" localSheetId="78">#REF!</definedName>
    <definedName name="ㄹㄹ" localSheetId="78">#REF!</definedName>
    <definedName name="ㄹㄹㄹ" localSheetId="78">#REF!</definedName>
    <definedName name="ㄹㄹㄹㄹ" localSheetId="78">#REF!</definedName>
    <definedName name="ㄹㄹㄹㄹㄹ" localSheetId="78">#REF!</definedName>
    <definedName name="ㄹㄹㄹㄹㄹㄹ" localSheetId="78">#REF!</definedName>
    <definedName name="ㄹㄹㄹㄹㄹㄹㄹ" localSheetId="78">#REF!</definedName>
    <definedName name="ㄹㄹㄹㄹㄹㄹㄹㄹㄹㄹㄹ" localSheetId="78">#REF!</definedName>
    <definedName name="ㄹㄹㄹㄹㄹㄹㄹㄹㄹㄹㄹㄹㄹㄹㄹ" localSheetId="78">#REF!</definedName>
    <definedName name="ㄹ호" localSheetId="78" hidden="1">#REF!</definedName>
    <definedName name="设计费" localSheetId="78">#REF!</definedName>
    <definedName name="税收" localSheetId="78">#REF!</definedName>
    <definedName name="ㅁㄴ" localSheetId="78" hidden="1">#REF!</definedName>
    <definedName name="ㅁㅁㅁ" localSheetId="78">#REF!</definedName>
    <definedName name="ㅁㅁㅁㅁㅁㅁ" localSheetId="78" hidden="1">#REF!</definedName>
    <definedName name="ㅁㅇ" localSheetId="78">#REF!</definedName>
    <definedName name="外委加工.dbf" localSheetId="78">#REF!</definedName>
    <definedName name="멘트" localSheetId="78">#REF!</definedName>
    <definedName name="모래" localSheetId="78">#REF!</definedName>
    <definedName name="모래1" localSheetId="78">#REF!</definedName>
    <definedName name="무농1호" localSheetId="78">#REF!</definedName>
    <definedName name="무농2호" localSheetId="78">#REF!</definedName>
    <definedName name="박경희" localSheetId="78">#REF!</definedName>
    <definedName name="번들1호" localSheetId="78">#REF!</definedName>
    <definedName name="번들2호" localSheetId="78">#REF!</definedName>
    <definedName name="번들3호" localSheetId="78">#REF!</definedName>
    <definedName name="부가가치세" localSheetId="78">#REF!</definedName>
    <definedName name="부가가치세요율" localSheetId="78">#REF!</definedName>
    <definedName name="부가가치표" localSheetId="78">#REF!</definedName>
    <definedName name="부대" localSheetId="78">#REF!</definedName>
    <definedName name="부대내역비교" localSheetId="78">#REF!</definedName>
    <definedName name="부대사항" localSheetId="78">#REF!</definedName>
    <definedName name="분석" localSheetId="78">#REF!</definedName>
    <definedName name="비계" localSheetId="78">#REF!</definedName>
    <definedName name="비교표2" localSheetId="78" hidden="1">#REF!</definedName>
    <definedName name="비목1" localSheetId="78">#REF!</definedName>
    <definedName name="비목2" localSheetId="78">#REF!</definedName>
    <definedName name="비목3" localSheetId="78">#REF!</definedName>
    <definedName name="비목4" localSheetId="78">#REF!</definedName>
    <definedName name="ㅅㅅ" localSheetId="78">#REF!</definedName>
    <definedName name="사" localSheetId="78" hidden="1">#REF!</definedName>
    <definedName name="산재보험료" localSheetId="78">#REF!</definedName>
    <definedName name="산재보험료요율" localSheetId="78">#REF!</definedName>
    <definedName name="산재보험료표" localSheetId="78">#REF!</definedName>
    <definedName name="산출" localSheetId="78">#REF!</definedName>
    <definedName name="산출경비" localSheetId="78">#REF!</definedName>
    <definedName name="삼" localSheetId="78">#REF!</definedName>
    <definedName name="상림1호" localSheetId="78">#REF!</definedName>
    <definedName name="상림2호" localSheetId="78">#REF!</definedName>
    <definedName name="상림3호" localSheetId="78">#REF!</definedName>
    <definedName name="생사1호" localSheetId="78">#REF!</definedName>
    <definedName name="생사2호" localSheetId="78">#REF!</definedName>
    <definedName name="생사기존" localSheetId="78">#REF!</definedName>
    <definedName name="서울" localSheetId="78">#REF!</definedName>
    <definedName name="선량1호" localSheetId="78">#REF!</definedName>
    <definedName name="선량2호" localSheetId="78">#REF!</definedName>
    <definedName name="선량3호" localSheetId="78">#REF!</definedName>
    <definedName name="선량4호" localSheetId="78">#REF!</definedName>
    <definedName name="선량5호" localSheetId="78">#REF!</definedName>
    <definedName name="설계사" localSheetId="78">#REF!</definedName>
    <definedName name="설계삼" localSheetId="78">#REF!</definedName>
    <definedName name="설계오" localSheetId="78">#REF!</definedName>
    <definedName name="설계육" localSheetId="78">#REF!</definedName>
    <definedName name="설계이" localSheetId="78">#REF!</definedName>
    <definedName name="성산1호" localSheetId="78">#REF!</definedName>
    <definedName name="성산2호" localSheetId="78">#REF!</definedName>
    <definedName name="성산3호" localSheetId="78">#REF!</definedName>
    <definedName name="성산4호" localSheetId="78">#REF!</definedName>
    <definedName name="성산5호" localSheetId="78">#REF!</definedName>
    <definedName name="송수관로구경" localSheetId="78">#REF!</definedName>
    <definedName name="송천1" localSheetId="78">#REF!</definedName>
    <definedName name="송천2" localSheetId="78">#REF!</definedName>
    <definedName name="수중모타1" localSheetId="78">#REF!</definedName>
    <definedName name="수중모타10" localSheetId="78">#REF!</definedName>
    <definedName name="수중모타15" localSheetId="78">#REF!</definedName>
    <definedName name="수중모타2" localSheetId="78">#REF!</definedName>
    <definedName name="수중모타20" localSheetId="78">#REF!</definedName>
    <definedName name="수중모타25" localSheetId="78">#REF!</definedName>
    <definedName name="수중모타3" localSheetId="78">#REF!</definedName>
    <definedName name="수중모타30" localSheetId="78">#REF!</definedName>
    <definedName name="수중모타5" localSheetId="78">#REF!</definedName>
    <definedName name="수중모타7.5" localSheetId="78">#REF!</definedName>
    <definedName name="수중모터펌프단가" localSheetId="78">#REF!</definedName>
    <definedName name="수중케이블단가" localSheetId="78">#REF!</definedName>
    <definedName name="수행능력" localSheetId="78">#REF!</definedName>
    <definedName name="순공사비" localSheetId="78">#REF!</definedName>
    <definedName name="순공사원가" localSheetId="78">#REF!</definedName>
    <definedName name="시" localSheetId="78">#REF!</definedName>
    <definedName name="신성1" localSheetId="78">#REF!</definedName>
    <definedName name="신성2" localSheetId="78">#REF!</definedName>
    <definedName name="신성3" localSheetId="78">#REF!</definedName>
    <definedName name="신성4" localSheetId="78">#REF!</definedName>
    <definedName name="신성5" localSheetId="78">#REF!</definedName>
    <definedName name="신성6" localSheetId="78">#REF!</definedName>
    <definedName name="신성7" localSheetId="78">#REF!</definedName>
    <definedName name="신흥1호" localSheetId="78">#REF!</definedName>
    <definedName name="신흥2호" localSheetId="78">#REF!</definedName>
    <definedName name="실경상" localSheetId="78">#REF!</definedName>
    <definedName name="실행" localSheetId="78">#REF!</definedName>
    <definedName name="실행검토" localSheetId="78" hidden="1">#REF!</definedName>
    <definedName name="실행예상액" localSheetId="78" hidden="1">#REF!</definedName>
    <definedName name="실행집계" localSheetId="78">#REF!</definedName>
    <definedName name="ㅇㄹ" localSheetId="78" hidden="1">#REF!</definedName>
    <definedName name="ㅇㅇ" localSheetId="78">#REF!</definedName>
    <definedName name="ㅇㅇㅇ" localSheetId="78">#REF!</definedName>
    <definedName name="아연도강관단가" localSheetId="78">#REF!</definedName>
    <definedName name="아연도배관단가" localSheetId="78">#REF!</definedName>
    <definedName name="아연도배관자재" localSheetId="78">#REF!</definedName>
    <definedName name="안방1호" localSheetId="78">#REF!</definedName>
    <definedName name="안방2호" localSheetId="78">#REF!</definedName>
    <definedName name="안전관리비" localSheetId="78">#REF!</definedName>
    <definedName name="안전관리비요율" localSheetId="78">#REF!</definedName>
    <definedName name="안전관리비표" localSheetId="78">#REF!</definedName>
    <definedName name="안정수위" localSheetId="78">#REF!</definedName>
    <definedName name="앞들1호" localSheetId="78">#REF!</definedName>
    <definedName name="앞들2호" localSheetId="78">#REF!</definedName>
    <definedName name="양수량" localSheetId="78">#REF!</definedName>
    <definedName name="양식" localSheetId="78">#REF!</definedName>
    <definedName name="업체" localSheetId="78" hidden="1">#REF!</definedName>
    <definedName name="오산" localSheetId="78">#REF!</definedName>
    <definedName name="오주1호" localSheetId="78">#REF!</definedName>
    <definedName name="오주2호" localSheetId="78">#REF!</definedName>
    <definedName name="오주3호" localSheetId="78">#REF!</definedName>
    <definedName name="오주4호" localSheetId="78">#REF!</definedName>
    <definedName name="왕암내역" localSheetId="78">#REF!</definedName>
    <definedName name="요동1호" localSheetId="78">#REF!</definedName>
    <definedName name="요동2호" localSheetId="78">#REF!</definedName>
    <definedName name="용접" localSheetId="78">#REF!</definedName>
    <definedName name="우산" localSheetId="78">#REF!</definedName>
    <definedName name="운반중량산출2" localSheetId="78">#REF!</definedName>
    <definedName name="운암" localSheetId="78">#REF!</definedName>
    <definedName name="운호1호" localSheetId="78">#REF!</definedName>
    <definedName name="운호2호" localSheetId="78">#REF!</definedName>
    <definedName name="운호3호" localSheetId="78">#REF!</definedName>
    <definedName name="울산프랜지" localSheetId="78">#REF!</definedName>
    <definedName name="원가계산명" localSheetId="78">#REF!</definedName>
    <definedName name="원운1호" localSheetId="78">#REF!</definedName>
    <definedName name="원운2호" localSheetId="78">#REF!</definedName>
    <definedName name="육" localSheetId="78">#REF!</definedName>
    <definedName name="육리1호" localSheetId="78">#REF!</definedName>
    <definedName name="육리2호" localSheetId="78">#REF!</definedName>
    <definedName name="은산1호" localSheetId="78">#REF!</definedName>
    <definedName name="은산2호" localSheetId="78">#REF!</definedName>
    <definedName name="은산3호" localSheetId="78">#REF!</definedName>
    <definedName name="은산4호" localSheetId="78">#REF!</definedName>
    <definedName name="의무비" localSheetId="78">#REF!</definedName>
    <definedName name="의정부" localSheetId="78">#REF!</definedName>
    <definedName name="이" localSheetId="78">#REF!</definedName>
    <definedName name="이윤" localSheetId="78">#REF!</definedName>
    <definedName name="이윤요율" localSheetId="78">#REF!</definedName>
    <definedName name="이윤표" localSheetId="78">#REF!</definedName>
    <definedName name="이희선" localSheetId="78">#REF!,#REF!</definedName>
    <definedName name="인공" localSheetId="78">#REF!</definedName>
    <definedName name="인입공사비" localSheetId="78">#REF!</definedName>
    <definedName name="일반관리비" localSheetId="78">#REF!</definedName>
    <definedName name="일반관리비요율" localSheetId="78">#REF!</definedName>
    <definedName name="일반관리비표" localSheetId="78">#REF!</definedName>
    <definedName name="일위" localSheetId="78">#REF!,#REF!</definedName>
    <definedName name="일위대가" localSheetId="78">#REF!</definedName>
    <definedName name="일위목록" localSheetId="78">#REF!</definedName>
    <definedName name="입력란" localSheetId="78">#REF!</definedName>
    <definedName name="입력전체" localSheetId="78">#REF!</definedName>
    <definedName name="입안1호" localSheetId="78">#REF!</definedName>
    <definedName name="입안2호" localSheetId="78">#REF!</definedName>
    <definedName name="입안3호" localSheetId="78">#REF!</definedName>
    <definedName name="입안4호" localSheetId="78">#REF!</definedName>
    <definedName name="입안기존2" localSheetId="78">#REF!</definedName>
    <definedName name="자연수위" localSheetId="78">#REF!</definedName>
    <definedName name="자재" localSheetId="78">#REF!</definedName>
    <definedName name="잡자재비" localSheetId="78">#REF!</definedName>
    <definedName name="장산1" localSheetId="78">#REF!</definedName>
    <definedName name="장산2" localSheetId="78">#REF!</definedName>
    <definedName name="장산3" localSheetId="78">#REF!</definedName>
    <definedName name="장춘" localSheetId="78">#REF!</definedName>
    <definedName name="재료비" localSheetId="78">#REF!</definedName>
    <definedName name="재료비요율" localSheetId="78">#REF!</definedName>
    <definedName name="재료집계3" localSheetId="78">#REF!</definedName>
    <definedName name="저격2" localSheetId="78">#REF!</definedName>
    <definedName name="저수조만수위" localSheetId="78">#REF!</definedName>
    <definedName name="전동기용량" localSheetId="78">#REF!</definedName>
    <definedName name="전선관부속품비" localSheetId="78">#REF!</definedName>
    <definedName name="전장su" localSheetId="78">#REF!</definedName>
    <definedName name="정열범위" localSheetId="78">#REF!</definedName>
    <definedName name="조달예가" localSheetId="78">#REF!</definedName>
    <definedName name="중량" localSheetId="78">#REF!</definedName>
    <definedName name="중량표" localSheetId="78">#REF!</definedName>
    <definedName name="지동" localSheetId="78">#REF!</definedName>
    <definedName name="지질" localSheetId="78">#REF!</definedName>
    <definedName name="지질2" localSheetId="78">#REF!</definedName>
    <definedName name="직접경비" localSheetId="78">#REF!</definedName>
    <definedName name="직접노무비" localSheetId="78">#REF!</definedName>
    <definedName name="직접노무비요율" localSheetId="78">#REF!</definedName>
    <definedName name="직접비" localSheetId="78">#REF!</definedName>
    <definedName name="직접재료비" localSheetId="78">#REF!</definedName>
    <definedName name="직접재료비합" localSheetId="78">#REF!</definedName>
    <definedName name="직종" localSheetId="78">#REF!</definedName>
    <definedName name="직종명" localSheetId="78">#REF!</definedName>
    <definedName name="진석" localSheetId="78">#REF!,#REF!</definedName>
    <definedName name="ㅊ3" localSheetId="78">#REF!</definedName>
    <definedName name="차체2" localSheetId="78">#REF!</definedName>
    <definedName name="착정심도" localSheetId="78">#REF!</definedName>
    <definedName name="철골공" localSheetId="78">#REF!</definedName>
    <definedName name="철목1호" localSheetId="78">#REF!</definedName>
    <definedName name="철목2호" localSheetId="78">#REF!</definedName>
    <definedName name="철목3호" localSheetId="78">#REF!</definedName>
    <definedName name="철목4호" localSheetId="78">#REF!</definedName>
    <definedName name="철콘" localSheetId="78">#REF!</definedName>
    <definedName name="철콘견적" localSheetId="78">#REF!</definedName>
    <definedName name="철콘번호" localSheetId="78">#REF!</definedName>
    <definedName name="청림1호" localSheetId="78">#REF!</definedName>
    <definedName name="청림2호" localSheetId="78">#REF!</definedName>
    <definedName name="청림3호" localSheetId="78">#REF!</definedName>
    <definedName name="총공사비" localSheetId="78">#REF!</definedName>
    <definedName name="총괄" localSheetId="78">#REF!</definedName>
    <definedName name="총괄표0" localSheetId="78" hidden="1">#REF!</definedName>
    <definedName name="총원가" localSheetId="78">#REF!</definedName>
    <definedName name="칠" localSheetId="78">#REF!</definedName>
    <definedName name="ㅌㅌㅌㅌㅌㅌㅌ" localSheetId="78">#REF!</definedName>
    <definedName name="토" localSheetId="78" hidden="1">#REF!</definedName>
    <definedName name="팔" localSheetId="78" hidden="1">#REF!</definedName>
    <definedName name="펌프구경" localSheetId="78">#REF!</definedName>
    <definedName name="평택" localSheetId="78">#REF!</definedName>
    <definedName name="표지" localSheetId="78" hidden="1">#REF!</definedName>
    <definedName name="프린트" localSheetId="78">#REF!</definedName>
    <definedName name="ㅎ" localSheetId="78">#REF!</definedName>
    <definedName name="ㅎ314" localSheetId="78">#REF!</definedName>
    <definedName name="ㅎ384" localSheetId="78">#REF!</definedName>
    <definedName name="ㅎㄹㄹ" localSheetId="78">#REF!</definedName>
    <definedName name="하도급계획서" localSheetId="78">#REF!</definedName>
    <definedName name="한" localSheetId="78" hidden="1">#REF!</definedName>
    <definedName name="한교1호" localSheetId="78">#REF!</definedName>
    <definedName name="한교2호" localSheetId="78">#REF!</definedName>
    <definedName name="한교3호" localSheetId="78">#REF!</definedName>
    <definedName name="한전" localSheetId="78">#REF!</definedName>
    <definedName name="한전수탁비" localSheetId="78">#REF!</definedName>
    <definedName name="할증" localSheetId="78">#REF!</definedName>
    <definedName name="합계" localSheetId="78">#REF!</definedName>
    <definedName name="행삭제" localSheetId="78">#REF!</definedName>
    <definedName name="현천기자재비" localSheetId="78">#REF!</definedName>
    <definedName name="화신1호" localSheetId="78">#REF!</definedName>
    <definedName name="화신2호" localSheetId="78">#REF!</definedName>
    <definedName name="화신기존1" localSheetId="78">#REF!</definedName>
    <definedName name="화신기존2" localSheetId="78">#REF!</definedName>
    <definedName name="환산계수" localSheetId="78">#REF!</definedName>
    <definedName name="회사명" localSheetId="78">#REF!</definedName>
    <definedName name="회시1호" localSheetId="78">#REF!</definedName>
    <definedName name="회시2호" localSheetId="78">#REF!</definedName>
    <definedName name="희선" localSheetId="78">#REF!,#REF!,#REF!,#REF!,#REF!,#REF!,#REF!,#REF!,#REF!,#REF!,#REF!,#REF!,#REF!,#REF!,#REF!,#REF!,#REF!,#REF!,#REF!</definedName>
    <definedName name="ㅗ1433" localSheetId="78">#REF!</definedName>
    <definedName name="ㅗㅓㅏ" localSheetId="78">#REF!</definedName>
    <definedName name="ㅠ" localSheetId="78">#REF!</definedName>
    <definedName name="ㅠ1" localSheetId="78">#REF!</definedName>
    <definedName name="ㅠ121" localSheetId="78">#REF!</definedName>
    <definedName name="_xlnm.Print_Area" localSheetId="78">'3.1M1421'!$A$1:$I$35</definedName>
    <definedName name="\e" localSheetId="79">#REF!</definedName>
    <definedName name="\g" localSheetId="79">#REF!</definedName>
    <definedName name="\O" localSheetId="79">#REF!</definedName>
    <definedName name="\s" localSheetId="79">#REF!</definedName>
    <definedName name="_\D" localSheetId="79">#REF!</definedName>
    <definedName name="_\X" localSheetId="79">#REF!</definedName>
    <definedName name="________cap11" localSheetId="79">#REF!</definedName>
    <definedName name="_______cap11" localSheetId="79">#REF!</definedName>
    <definedName name="______cap11" localSheetId="79">#REF!</definedName>
    <definedName name="_____key2" localSheetId="79" hidden="1">#REF!</definedName>
    <definedName name="____key2" localSheetId="79" hidden="1">#REF!</definedName>
    <definedName name="____YO1" localSheetId="79">#REF!</definedName>
    <definedName name="____총괄표" localSheetId="79" hidden="1">#REF!</definedName>
    <definedName name="___BMK10" localSheetId="79">#REF!</definedName>
    <definedName name="___HSH1" localSheetId="79">#REF!</definedName>
    <definedName name="___HSH2" localSheetId="79">#REF!</definedName>
    <definedName name="___HTB2" localSheetId="79">#REF!</definedName>
    <definedName name="___HTS1" localSheetId="79">#REF!</definedName>
    <definedName name="___key2" localSheetId="79" hidden="1">#REF!</definedName>
    <definedName name="___MS1" localSheetId="79">#REF!</definedName>
    <definedName name="___mu1" localSheetId="79">#REF!</definedName>
    <definedName name="___mu2" localSheetId="79">#REF!</definedName>
    <definedName name="___mu3" localSheetId="79">#REF!</definedName>
    <definedName name="___na7" localSheetId="79">#REF!</definedName>
    <definedName name="___nf1" localSheetId="79">#REF!</definedName>
    <definedName name="___nf2" localSheetId="79">#REF!</definedName>
    <definedName name="___nf3" localSheetId="79">#REF!</definedName>
    <definedName name="___ng30" localSheetId="79">#REF!</definedName>
    <definedName name="___ng35" localSheetId="79">#REF!</definedName>
    <definedName name="___NP1" localSheetId="79">#REF!</definedName>
    <definedName name="___NP2" localSheetId="79">#REF!</definedName>
    <definedName name="___NSH1" localSheetId="79">#REF!</definedName>
    <definedName name="___NSH2" localSheetId="79">#REF!</definedName>
    <definedName name="___pa7" localSheetId="79">#REF!</definedName>
    <definedName name="___pf1" localSheetId="79">#REF!</definedName>
    <definedName name="___pf2" localSheetId="79">#REF!</definedName>
    <definedName name="___pf3" localSheetId="79">#REF!</definedName>
    <definedName name="___pg30" localSheetId="79">#REF!</definedName>
    <definedName name="___pg35" localSheetId="79">#REF!</definedName>
    <definedName name="___ppa7" localSheetId="79">#REF!</definedName>
    <definedName name="___ppf1" localSheetId="79">#REF!</definedName>
    <definedName name="___ppf2" localSheetId="79">#REF!</definedName>
    <definedName name="___ppf3" localSheetId="79">#REF!</definedName>
    <definedName name="___ppg30" localSheetId="79">#REF!</definedName>
    <definedName name="___ppg35" localSheetId="79">#REF!</definedName>
    <definedName name="___QTY10" localSheetId="79">#REF!</definedName>
    <definedName name="___UPR10" localSheetId="79">#REF!</definedName>
    <definedName name="___vrc25" localSheetId="79">#REF!</definedName>
    <definedName name="___YO1" localSheetId="79">#REF!</definedName>
    <definedName name="___총괄표" localSheetId="79" hidden="1">#REF!</definedName>
    <definedName name="__16_3_0Crite" localSheetId="79">#REF!</definedName>
    <definedName name="__17_3_0Criteria" localSheetId="79">#REF!</definedName>
    <definedName name="__18_3__Crite" localSheetId="79">#REF!</definedName>
    <definedName name="__19_3__Criteria" localSheetId="79">#REF!</definedName>
    <definedName name="__20A15_" localSheetId="79">#REF!</definedName>
    <definedName name="__21G_0Extr" localSheetId="79">#REF!</definedName>
    <definedName name="__22G_0Extract" localSheetId="79">#REF!</definedName>
    <definedName name="__23G__Extr" localSheetId="79">#REF!</definedName>
    <definedName name="__24G__Extract" localSheetId="79">#REF!</definedName>
    <definedName name="__BMK10" localSheetId="79">#REF!</definedName>
    <definedName name="__cap11" localSheetId="79">#REF!</definedName>
    <definedName name="__HSH1" localSheetId="79">#REF!</definedName>
    <definedName name="__HSH2" localSheetId="79">#REF!</definedName>
    <definedName name="__HTB2" localSheetId="79">#REF!</definedName>
    <definedName name="__HTS1" localSheetId="79">#REF!</definedName>
    <definedName name="__key2" localSheetId="79" hidden="1">#REF!</definedName>
    <definedName name="__MS1" localSheetId="79">#REF!</definedName>
    <definedName name="__mu1" localSheetId="79">#REF!</definedName>
    <definedName name="__mu2" localSheetId="79">#REF!</definedName>
    <definedName name="__mu3" localSheetId="79">#REF!</definedName>
    <definedName name="__na7" localSheetId="79">#REF!</definedName>
    <definedName name="__nf1" localSheetId="79">#REF!</definedName>
    <definedName name="__nf2" localSheetId="79">#REF!</definedName>
    <definedName name="__nf3" localSheetId="79">#REF!</definedName>
    <definedName name="__ng30" localSheetId="79">#REF!</definedName>
    <definedName name="__ng35" localSheetId="79">#REF!</definedName>
    <definedName name="__NP1" localSheetId="79">#REF!</definedName>
    <definedName name="__NP2" localSheetId="79">#REF!</definedName>
    <definedName name="__NSH1" localSheetId="79">#REF!</definedName>
    <definedName name="__NSH2" localSheetId="79">#REF!</definedName>
    <definedName name="__pa7" localSheetId="79">#REF!</definedName>
    <definedName name="__pf1" localSheetId="79">#REF!</definedName>
    <definedName name="__pf2" localSheetId="79">#REF!</definedName>
    <definedName name="__pf3" localSheetId="79">#REF!</definedName>
    <definedName name="__pg30" localSheetId="79">#REF!</definedName>
    <definedName name="__pg35" localSheetId="79">#REF!</definedName>
    <definedName name="__ppa7" localSheetId="79">#REF!</definedName>
    <definedName name="__ppf1" localSheetId="79">#REF!</definedName>
    <definedName name="__ppf2" localSheetId="79">#REF!</definedName>
    <definedName name="__ppf3" localSheetId="79">#REF!</definedName>
    <definedName name="__ppg30" localSheetId="79">#REF!</definedName>
    <definedName name="__ppg35" localSheetId="79">#REF!</definedName>
    <definedName name="__QTY10" localSheetId="79">#REF!</definedName>
    <definedName name="__UPR10" localSheetId="79">#REF!</definedName>
    <definedName name="__vrc25" localSheetId="79">#REF!</definedName>
    <definedName name="__YO1" localSheetId="79">#REF!</definedName>
    <definedName name="__총괄표" localSheetId="79" hidden="1">#REF!</definedName>
    <definedName name="_000年.xls" localSheetId="79">#REF!</definedName>
    <definedName name="_001年.xls" localSheetId="79">#REF!</definedName>
    <definedName name="_002年.xls" localSheetId="79">#REF!</definedName>
    <definedName name="_16.025_8.297_18.65__10.5" localSheetId="79">#REF!</definedName>
    <definedName name="_16_3_0Crite" localSheetId="79">#REF!</definedName>
    <definedName name="_17_3_0Criteria" localSheetId="79">#REF!</definedName>
    <definedName name="_18_3__Crite" localSheetId="79">#REF!</definedName>
    <definedName name="_19_3__Criteria" localSheetId="79">#REF!</definedName>
    <definedName name="_1공장" localSheetId="79">#REF!</definedName>
    <definedName name="_20A15_" localSheetId="79">#REF!</definedName>
    <definedName name="_21G_0Extr" localSheetId="79">#REF!</definedName>
    <definedName name="_22G_0Extract" localSheetId="79">#REF!</definedName>
    <definedName name="_23G__Extr" localSheetId="79">#REF!</definedName>
    <definedName name="_24G__Extract" localSheetId="79">#REF!</definedName>
    <definedName name="_2공장" localSheetId="79">#REF!</definedName>
    <definedName name="_3공장" localSheetId="79">#REF!</definedName>
    <definedName name="_58_3" localSheetId="79">#REF!</definedName>
    <definedName name="_61_3_0Crite" localSheetId="79">#REF!</definedName>
    <definedName name="_64_3_0Criteria" localSheetId="79">#REF!</definedName>
    <definedName name="_67_3__Crite" localSheetId="79">#REF!</definedName>
    <definedName name="_70_3__Criteria" localSheetId="79">#REF!</definedName>
    <definedName name="_71A15_" localSheetId="79">#REF!</definedName>
    <definedName name="_74G" localSheetId="79">#REF!</definedName>
    <definedName name="_77G_0Extr" localSheetId="79">#REF!</definedName>
    <definedName name="_80G_0Extract" localSheetId="79">#REF!</definedName>
    <definedName name="_83G__Extr" localSheetId="79">#REF!</definedName>
    <definedName name="_86G__Extract" localSheetId="79">#REF!</definedName>
    <definedName name="_A" localSheetId="79">#REF!</definedName>
    <definedName name="_BMK10" localSheetId="79">#REF!</definedName>
    <definedName name="_cap11" localSheetId="79">#REF!</definedName>
    <definedName name="_Dist_Bin" localSheetId="79" hidden="1">#REF!</definedName>
    <definedName name="_Dist_Values" localSheetId="79" hidden="1">#REF!</definedName>
    <definedName name="_Fill" localSheetId="79" hidden="1">#REF!</definedName>
    <definedName name="_HSH1" localSheetId="79">#REF!</definedName>
    <definedName name="_HSH2" localSheetId="79">#REF!</definedName>
    <definedName name="_HTB2" localSheetId="79">#REF!</definedName>
    <definedName name="_HTS1" localSheetId="79">#REF!</definedName>
    <definedName name="_Key1" localSheetId="79" hidden="1">#REF!</definedName>
    <definedName name="_Key2" localSheetId="79" hidden="1">#REF!</definedName>
    <definedName name="_MS1" localSheetId="79">#REF!</definedName>
    <definedName name="_mu1" localSheetId="79">#REF!</definedName>
    <definedName name="_mu2" localSheetId="79">#REF!</definedName>
    <definedName name="_mu3" localSheetId="79">#REF!</definedName>
    <definedName name="_na7" localSheetId="79">#REF!</definedName>
    <definedName name="_nf1" localSheetId="79">#REF!</definedName>
    <definedName name="_nf2" localSheetId="79">#REF!</definedName>
    <definedName name="_nf3" localSheetId="79">#REF!</definedName>
    <definedName name="_ng30" localSheetId="79">#REF!</definedName>
    <definedName name="_ng35" localSheetId="79">#REF!</definedName>
    <definedName name="_NP1" localSheetId="79">#REF!</definedName>
    <definedName name="_NP2" localSheetId="79">#REF!</definedName>
    <definedName name="_NSH1" localSheetId="79">#REF!</definedName>
    <definedName name="_NSH2" localSheetId="79">#REF!</definedName>
    <definedName name="_pa7" localSheetId="79">#REF!</definedName>
    <definedName name="_pf1" localSheetId="79">#REF!</definedName>
    <definedName name="_pf2" localSheetId="79">#REF!</definedName>
    <definedName name="_pf3" localSheetId="79">#REF!</definedName>
    <definedName name="_pg30" localSheetId="79">#REF!</definedName>
    <definedName name="_pg35" localSheetId="79">#REF!</definedName>
    <definedName name="_ppa7" localSheetId="79">#REF!</definedName>
    <definedName name="_ppf1" localSheetId="79">#REF!</definedName>
    <definedName name="_ppf2" localSheetId="79">#REF!</definedName>
    <definedName name="_ppf3" localSheetId="79">#REF!</definedName>
    <definedName name="_ppg30" localSheetId="79">#REF!</definedName>
    <definedName name="_ppg35" localSheetId="79">#REF!</definedName>
    <definedName name="_QTY10" localSheetId="79">#REF!</definedName>
    <definedName name="_Sort" localSheetId="79" hidden="1">#REF!</definedName>
    <definedName name="_Table1_In1" localSheetId="79" hidden="1">#REF!</definedName>
    <definedName name="_Table1_Out" localSheetId="79" hidden="1">#REF!</definedName>
    <definedName name="_UPR10" localSheetId="79">#REF!</definedName>
    <definedName name="_vrc25" localSheetId="79">#REF!</definedName>
    <definedName name="_YO1" localSheetId="79">#REF!</definedName>
    <definedName name="_총괄표" localSheetId="79" hidden="1">#REF!</definedName>
    <definedName name="A_1" localSheetId="79">#REF!</definedName>
    <definedName name="A_2" localSheetId="79">#REF!</definedName>
    <definedName name="A_3" localSheetId="79">#REF!</definedName>
    <definedName name="A_4" localSheetId="79">#REF!</definedName>
    <definedName name="A_5" localSheetId="79">#REF!</definedName>
    <definedName name="A_6" localSheetId="79">#REF!</definedName>
    <definedName name="A1_" localSheetId="79">#REF!</definedName>
    <definedName name="A15." localSheetId="79">#REF!</definedName>
    <definedName name="A2_" localSheetId="79">#REF!</definedName>
    <definedName name="A3_" localSheetId="79">#REF!</definedName>
    <definedName name="A315yoo1" localSheetId="79">#REF!</definedName>
    <definedName name="A4_" localSheetId="79">#REF!</definedName>
    <definedName name="A5_" localSheetId="79">#REF!</definedName>
    <definedName name="A7_" localSheetId="79">#REF!</definedName>
    <definedName name="A8_" localSheetId="79">#REF!</definedName>
    <definedName name="A9_" localSheetId="79">#REF!</definedName>
    <definedName name="AA" localSheetId="79" hidden="1">#REF!</definedName>
    <definedName name="AMOUNT" localSheetId="79">#REF!</definedName>
    <definedName name="are" localSheetId="79">#REF!</definedName>
    <definedName name="as" localSheetId="79" hidden="1">#REF!</definedName>
    <definedName name="b_1" localSheetId="79">#REF!</definedName>
    <definedName name="B0" localSheetId="79">#REF!</definedName>
    <definedName name="B1_" localSheetId="79">#REF!</definedName>
    <definedName name="B1381." localSheetId="79">#REF!</definedName>
    <definedName name="B1A" localSheetId="79">#REF!</definedName>
    <definedName name="B1WL" localSheetId="79">#REF!</definedName>
    <definedName name="B1WR" localSheetId="79">#REF!</definedName>
    <definedName name="B2A" localSheetId="79">#REF!</definedName>
    <definedName name="B2WL" localSheetId="79">#REF!</definedName>
    <definedName name="B2WR" localSheetId="79">#REF!</definedName>
    <definedName name="B3A" localSheetId="79">#REF!</definedName>
    <definedName name="B4A" localSheetId="79">#REF!</definedName>
    <definedName name="B5A" localSheetId="79">#REF!</definedName>
    <definedName name="B6A" localSheetId="79">#REF!</definedName>
    <definedName name="B7A" localSheetId="79">#REF!</definedName>
    <definedName name="B8A" localSheetId="79">#REF!</definedName>
    <definedName name="BA" localSheetId="79">#REF!</definedName>
    <definedName name="BAE_GWANG_GONG" localSheetId="79">#REF!</definedName>
    <definedName name="BB" localSheetId="79">#REF!</definedName>
    <definedName name="bbb" localSheetId="79">#REF!</definedName>
    <definedName name="BHU" localSheetId="79">#REF!</definedName>
    <definedName name="BI_GAE_GONG" localSheetId="79">#REF!</definedName>
    <definedName name="BIGO" localSheetId="79">#REF!</definedName>
    <definedName name="BJ_GLF" localSheetId="79">#REF!</definedName>
    <definedName name="BJ_LR" localSheetId="79">#REF!</definedName>
    <definedName name="BMO" localSheetId="79">#REF!</definedName>
    <definedName name="BO" localSheetId="79">#REF!</definedName>
    <definedName name="BO_ON_GONG" localSheetId="79">#REF!</definedName>
    <definedName name="BO_TONG_IN_BU" localSheetId="79">#REF!</definedName>
    <definedName name="BSH" localSheetId="79">#REF!</definedName>
    <definedName name="BV" localSheetId="79">#REF!</definedName>
    <definedName name="C_1" localSheetId="79">#REF!</definedName>
    <definedName name="C_2" localSheetId="79">#REF!</definedName>
    <definedName name="C_3" localSheetId="79">#REF!</definedName>
    <definedName name="cap" localSheetId="79">#REF!</definedName>
    <definedName name="CCC" localSheetId="79">#REF!</definedName>
    <definedName name="CHUK_RYANG_SA" localSheetId="79">#REF!</definedName>
    <definedName name="CHUL_GOL_GONG" localSheetId="79">#REF!</definedName>
    <definedName name="CHUL_GONG" localSheetId="79">#REF!</definedName>
    <definedName name="CIVIL" localSheetId="79">#REF!</definedName>
    <definedName name="CKSP" localSheetId="79">#REF!</definedName>
    <definedName name="Client" localSheetId="79">#REF!</definedName>
    <definedName name="CM" localSheetId="79">#REF!</definedName>
    <definedName name="COD" localSheetId="79">#REF!</definedName>
    <definedName name="CODE" localSheetId="79">#REF!</definedName>
    <definedName name="cola" localSheetId="79">#REF!</definedName>
    <definedName name="cola11" localSheetId="79">#REF!</definedName>
    <definedName name="colb" localSheetId="79">#REF!</definedName>
    <definedName name="Conc_A" localSheetId="79">#REF!</definedName>
    <definedName name="Conc_C" localSheetId="79">#REF!</definedName>
    <definedName name="COST" localSheetId="79" hidden="1">#REF!</definedName>
    <definedName name="COSTT" localSheetId="79" hidden="1">#REF!</definedName>
    <definedName name="CPK" localSheetId="79">#REF!</definedName>
    <definedName name="CR" localSheetId="79">#REF!</definedName>
    <definedName name="D0" localSheetId="79">#REF!</definedName>
    <definedName name="D00" localSheetId="79">#REF!</definedName>
    <definedName name="D000" localSheetId="79">#REF!</definedName>
    <definedName name="DAN" localSheetId="79">#REF!</definedName>
    <definedName name="DANGA" localSheetId="79">#REF!,#REF!</definedName>
    <definedName name="danga2" localSheetId="79">#REF!,#REF!</definedName>
    <definedName name="Database" localSheetId="79" hidden="1">#REF!</definedName>
    <definedName name="database2" localSheetId="79">#REF!</definedName>
    <definedName name="date" localSheetId="79">#REF!</definedName>
    <definedName name="Date_Bidding" localSheetId="79">#REF!</definedName>
    <definedName name="DE" localSheetId="79">#REF!</definedName>
    <definedName name="DF" localSheetId="79">#REF!</definedName>
    <definedName name="dl" localSheetId="79">#REF!</definedName>
    <definedName name="DO_JANG_GONG" localSheetId="79">#REF!</definedName>
    <definedName name="DPI" localSheetId="79">#REF!</definedName>
    <definedName name="DPP" localSheetId="79">#REF!</definedName>
    <definedName name="DS" localSheetId="79">#REF!</definedName>
    <definedName name="DSVP" localSheetId="79">#REF!</definedName>
    <definedName name="DUCT_GONG" localSheetId="79">#REF!</definedName>
    <definedName name="E10M" localSheetId="79">#REF!</definedName>
    <definedName name="E10P" localSheetId="79">#REF!</definedName>
    <definedName name="E11M" localSheetId="79">#REF!</definedName>
    <definedName name="E11P" localSheetId="79">#REF!</definedName>
    <definedName name="E12M" localSheetId="79">#REF!</definedName>
    <definedName name="E12P" localSheetId="79">#REF!</definedName>
    <definedName name="E13M" localSheetId="79">#REF!</definedName>
    <definedName name="E13P" localSheetId="79">#REF!</definedName>
    <definedName name="E14M" localSheetId="79">#REF!</definedName>
    <definedName name="E14P" localSheetId="79">#REF!</definedName>
    <definedName name="E15M" localSheetId="79">#REF!</definedName>
    <definedName name="E15P" localSheetId="79">#REF!</definedName>
    <definedName name="E16M" localSheetId="79">#REF!</definedName>
    <definedName name="E16P" localSheetId="79">#REF!</definedName>
    <definedName name="E17M" localSheetId="79">#REF!</definedName>
    <definedName name="E17P" localSheetId="79">#REF!</definedName>
    <definedName name="E18M" localSheetId="79">#REF!</definedName>
    <definedName name="E18P" localSheetId="79">#REF!</definedName>
    <definedName name="E19M" localSheetId="79">#REF!</definedName>
    <definedName name="E19P" localSheetId="79">#REF!</definedName>
    <definedName name="E1E" localSheetId="79">#REF!</definedName>
    <definedName name="E1M" localSheetId="79">#REF!</definedName>
    <definedName name="E1P" localSheetId="79">#REF!</definedName>
    <definedName name="E20M" localSheetId="79">#REF!</definedName>
    <definedName name="E20P" localSheetId="79">#REF!</definedName>
    <definedName name="E21M" localSheetId="79">#REF!</definedName>
    <definedName name="E21P" localSheetId="79">#REF!</definedName>
    <definedName name="E22M" localSheetId="79">#REF!</definedName>
    <definedName name="E22P" localSheetId="79">#REF!</definedName>
    <definedName name="E23M" localSheetId="79">#REF!</definedName>
    <definedName name="E23P" localSheetId="79">#REF!</definedName>
    <definedName name="E24M" localSheetId="79">#REF!</definedName>
    <definedName name="E24P" localSheetId="79">#REF!</definedName>
    <definedName name="E26E" localSheetId="79">#REF!</definedName>
    <definedName name="E26M" localSheetId="79">#REF!</definedName>
    <definedName name="E26P" localSheetId="79">#REF!</definedName>
    <definedName name="E27E" localSheetId="79">#REF!</definedName>
    <definedName name="E27M" localSheetId="79">#REF!</definedName>
    <definedName name="E27P" localSheetId="79">#REF!</definedName>
    <definedName name="E28E" localSheetId="79">#REF!</definedName>
    <definedName name="E28M" localSheetId="79">#REF!</definedName>
    <definedName name="E28P" localSheetId="79">#REF!</definedName>
    <definedName name="E29M" localSheetId="79">#REF!</definedName>
    <definedName name="E29P" localSheetId="79">#REF!</definedName>
    <definedName name="E2E" localSheetId="79">#REF!</definedName>
    <definedName name="E2M" localSheetId="79">#REF!</definedName>
    <definedName name="E2P" localSheetId="79">#REF!</definedName>
    <definedName name="E30M" localSheetId="79">#REF!</definedName>
    <definedName name="E30P" localSheetId="79">#REF!</definedName>
    <definedName name="E35M" localSheetId="79">#REF!</definedName>
    <definedName name="E35P" localSheetId="79">#REF!</definedName>
    <definedName name="E3P" localSheetId="79">#REF!</definedName>
    <definedName name="E43M" localSheetId="79">#REF!</definedName>
    <definedName name="E43P" localSheetId="79">#REF!</definedName>
    <definedName name="E44M" localSheetId="79">#REF!</definedName>
    <definedName name="E44P" localSheetId="79">#REF!</definedName>
    <definedName name="E45M" localSheetId="79">#REF!</definedName>
    <definedName name="E45P" localSheetId="79">#REF!</definedName>
    <definedName name="E46M" localSheetId="79">#REF!</definedName>
    <definedName name="E46P" localSheetId="79">#REF!</definedName>
    <definedName name="E47M" localSheetId="79">#REF!</definedName>
    <definedName name="E47P" localSheetId="79">#REF!</definedName>
    <definedName name="E49M" localSheetId="79">#REF!</definedName>
    <definedName name="E49P" localSheetId="79">#REF!</definedName>
    <definedName name="E4M" localSheetId="79">#REF!</definedName>
    <definedName name="E4P" localSheetId="79">#REF!</definedName>
    <definedName name="E50M" localSheetId="79">#REF!</definedName>
    <definedName name="E50P" localSheetId="79">#REF!</definedName>
    <definedName name="E51E" localSheetId="79">#REF!</definedName>
    <definedName name="E5M" localSheetId="79">#REF!</definedName>
    <definedName name="E5P" localSheetId="79">#REF!</definedName>
    <definedName name="E6M" localSheetId="79">#REF!</definedName>
    <definedName name="E6P" localSheetId="79">#REF!</definedName>
    <definedName name="E7M" localSheetId="79">#REF!</definedName>
    <definedName name="E7P" localSheetId="79">#REF!</definedName>
    <definedName name="E8M" localSheetId="79">#REF!</definedName>
    <definedName name="E8P" localSheetId="79">#REF!</definedName>
    <definedName name="E9M" localSheetId="79">#REF!</definedName>
    <definedName name="E9P" localSheetId="79">#REF!</definedName>
    <definedName name="eee" localSheetId="79" hidden="1">#REF!</definedName>
    <definedName name="Exchange_Rate" localSheetId="79">#REF!</definedName>
    <definedName name="Extract_MI" localSheetId="79">#REF!</definedName>
    <definedName name="fact" localSheetId="79">#REF!</definedName>
    <definedName name="FD" localSheetId="79">#REF!</definedName>
    <definedName name="FEEL" localSheetId="79">#REF!</definedName>
    <definedName name="fjkf" localSheetId="79">#REF!</definedName>
    <definedName name="Form" localSheetId="79">#REF!</definedName>
    <definedName name="fvdsa" localSheetId="79">#REF!</definedName>
    <definedName name="fwk" localSheetId="79">#REF!</definedName>
    <definedName name="GAE_JANG_GONG" localSheetId="79">#REF!</definedName>
    <definedName name="GEMCO" localSheetId="79" hidden="1">#REF!</definedName>
    <definedName name="gfdgdgdf" localSheetId="79">#REF!</definedName>
    <definedName name="gfggfr" localSheetId="79">#REF!</definedName>
    <definedName name="GG" localSheetId="79">#REF!</definedName>
    <definedName name="GGGG" localSheetId="79">#REF!</definedName>
    <definedName name="gh" localSheetId="79">#REF!</definedName>
    <definedName name="GI_GAE_SUL_CHI_GONG" localSheetId="79">#REF!</definedName>
    <definedName name="GJ" localSheetId="79">#REF!</definedName>
    <definedName name="gjj" localSheetId="79">#REF!</definedName>
    <definedName name="GK" localSheetId="79">#REF!</definedName>
    <definedName name="GONGCODE" localSheetId="79">#REF!</definedName>
    <definedName name="grew" localSheetId="79" hidden="1">#REF!</definedName>
    <definedName name="Gtb" localSheetId="79">#REF!</definedName>
    <definedName name="gtbtt" localSheetId="79">#REF!</definedName>
    <definedName name="GUMAK" localSheetId="79">#REF!</definedName>
    <definedName name="Gxl" localSheetId="79">#REF!</definedName>
    <definedName name="gxltt" localSheetId="79">#REF!</definedName>
    <definedName name="GY" localSheetId="79">#REF!</definedName>
    <definedName name="H1L" localSheetId="79">#REF!</definedName>
    <definedName name="H1R" localSheetId="79">#REF!</definedName>
    <definedName name="H1WL" localSheetId="79">#REF!</definedName>
    <definedName name="H1WR" localSheetId="79">#REF!</definedName>
    <definedName name="H2L" localSheetId="79">#REF!</definedName>
    <definedName name="H2R" localSheetId="79">#REF!</definedName>
    <definedName name="H2WL" localSheetId="79">#REF!</definedName>
    <definedName name="H2WR" localSheetId="79">#REF!</definedName>
    <definedName name="H3L" localSheetId="79">#REF!</definedName>
    <definedName name="H3R" localSheetId="79">#REF!</definedName>
    <definedName name="H3WL" localSheetId="79">#REF!</definedName>
    <definedName name="H3WR" localSheetId="79">#REF!</definedName>
    <definedName name="H4L" localSheetId="79">#REF!</definedName>
    <definedName name="H4R" localSheetId="79">#REF!</definedName>
    <definedName name="H5L" localSheetId="79">#REF!</definedName>
    <definedName name="H5R" localSheetId="79">#REF!</definedName>
    <definedName name="H6L" localSheetId="79">#REF!</definedName>
    <definedName name="H6R" localSheetId="79">#REF!</definedName>
    <definedName name="H7L" localSheetId="79">#REF!</definedName>
    <definedName name="H7R" localSheetId="79">#REF!</definedName>
    <definedName name="H9A" localSheetId="79">#REF!</definedName>
    <definedName name="HAF" localSheetId="79">#REF!</definedName>
    <definedName name="han" localSheetId="79" hidden="1">#REF!</definedName>
    <definedName name="hanliangbiao" localSheetId="79">#REF!</definedName>
    <definedName name="hardwar" localSheetId="79" hidden="1">#REF!</definedName>
    <definedName name="HBV" localSheetId="79">#REF!</definedName>
    <definedName name="HCR" localSheetId="79">#REF!</definedName>
    <definedName name="HDSVP" localSheetId="79">#REF!</definedName>
    <definedName name="HHAF" localSheetId="79">#REF!</definedName>
    <definedName name="HHMF" localSheetId="79">#REF!</definedName>
    <definedName name="HL" localSheetId="79">#REF!</definedName>
    <definedName name="HMF" localSheetId="79">#REF!</definedName>
    <definedName name="HMOTOR" localSheetId="79">#REF!</definedName>
    <definedName name="HPUMP" localSheetId="79">#REF!</definedName>
    <definedName name="HR" localSheetId="79">#REF!</definedName>
    <definedName name="HSH" localSheetId="79">#REF!</definedName>
    <definedName name="HSV" localSheetId="79">#REF!</definedName>
    <definedName name="htb" localSheetId="79">#REF!</definedName>
    <definedName name="hts" localSheetId="79">#REF!</definedName>
    <definedName name="HVAFP" localSheetId="79">#REF!</definedName>
    <definedName name="HVMF" localSheetId="79">#REF!</definedName>
    <definedName name="HWEI" localSheetId="79">#REF!</definedName>
    <definedName name="HWL" localSheetId="79">#REF!</definedName>
    <definedName name="HWR" localSheetId="79">#REF!</definedName>
    <definedName name="i" localSheetId="79">#REF!</definedName>
    <definedName name="ID" localSheetId="79">#REF!,#REF!</definedName>
    <definedName name="JA" localSheetId="79">#REF!</definedName>
    <definedName name="JE_GWAN_GONG" localSheetId="79">#REF!</definedName>
    <definedName name="jg" localSheetId="79">#REF!</definedName>
    <definedName name="jhjyg" localSheetId="79">#REF!</definedName>
    <definedName name="JK" localSheetId="79">#REF!</definedName>
    <definedName name="JUNG_GI_UN_JUN" localSheetId="79">#REF!</definedName>
    <definedName name="kim" localSheetId="79">#REF!</definedName>
    <definedName name="KJ" localSheetId="79">#REF!</definedName>
    <definedName name="kjjh" localSheetId="79">#REF!</definedName>
    <definedName name="kk" localSheetId="79" hidden="1">#REF!</definedName>
    <definedName name="LA" localSheetId="79">#REF!</definedName>
    <definedName name="Labor_Cost" localSheetId="79">#REF!</definedName>
    <definedName name="lf" localSheetId="79">#REF!</definedName>
    <definedName name="lll" localSheetId="79">#REF!</definedName>
    <definedName name="lllllll" localSheetId="79">#REF!</definedName>
    <definedName name="LMO" localSheetId="79">#REF!</definedName>
    <definedName name="LPI" localSheetId="79">#REF!</definedName>
    <definedName name="LSH" localSheetId="79">#REF!</definedName>
    <definedName name="Material" localSheetId="79">#REF!</definedName>
    <definedName name="MD" localSheetId="79">#REF!</definedName>
    <definedName name="MOK_DO_GONG" localSheetId="79">#REF!</definedName>
    <definedName name="MOK_GONG" localSheetId="79">#REF!</definedName>
    <definedName name="MONEY" localSheetId="79">#REF!,#REF!</definedName>
    <definedName name="MOTOR" localSheetId="79">#REF!</definedName>
    <definedName name="ms" localSheetId="79">#REF!</definedName>
    <definedName name="msc" localSheetId="79">#REF!</definedName>
    <definedName name="n" localSheetId="79" hidden="1">#REF!</definedName>
    <definedName name="N1S" localSheetId="79">#REF!</definedName>
    <definedName name="N2S" localSheetId="79">#REF!</definedName>
    <definedName name="N3S" localSheetId="79">#REF!</definedName>
    <definedName name="NAME" localSheetId="79">#REF!</definedName>
    <definedName name="NDO" localSheetId="79">#REF!</definedName>
    <definedName name="NK" localSheetId="79">#REF!</definedName>
    <definedName name="NO" localSheetId="79">#REF!</definedName>
    <definedName name="NPI" localSheetId="79">#REF!</definedName>
    <definedName name="ns" localSheetId="79">#REF!</definedName>
    <definedName name="NSH" localSheetId="79">#REF!</definedName>
    <definedName name="NSO" localSheetId="79">#REF!</definedName>
    <definedName name="o" localSheetId="79">#REF!</definedName>
    <definedName name="OOO" localSheetId="79">#REF!</definedName>
    <definedName name="p_all" localSheetId="79">#REF!</definedName>
    <definedName name="Pad_1" localSheetId="79">#REF!</definedName>
    <definedName name="PC_Pile" localSheetId="79">#REF!</definedName>
    <definedName name="Period_Const" localSheetId="79">#REF!</definedName>
    <definedName name="Pile_Driving" localSheetId="79">#REF!</definedName>
    <definedName name="PLANT_BAE_GWAN_GONG" localSheetId="79">#REF!</definedName>
    <definedName name="PLANT_GI_GAE_SUL_CHI_GONG" localSheetId="79">#REF!</definedName>
    <definedName name="PLANT_JE_GWAN_GONG" localSheetId="79">#REF!</definedName>
    <definedName name="PLANT_JUN_GONG" localSheetId="79">#REF!</definedName>
    <definedName name="PLANT_YONG_JUB_GONG" localSheetId="79">#REF!</definedName>
    <definedName name="plast" localSheetId="79">#REF!</definedName>
    <definedName name="PPP" localSheetId="79">#REF!</definedName>
    <definedName name="pps" localSheetId="79">#REF!</definedName>
    <definedName name="PRICE" localSheetId="79">#REF!</definedName>
    <definedName name="PRIN_TITLES" localSheetId="79">#REF!</definedName>
    <definedName name="Print_Area\C" localSheetId="79">#REF!</definedName>
    <definedName name="Print_Area_MI" localSheetId="79">#REF!</definedName>
    <definedName name="PRINT_AREA_MI1" localSheetId="79">#REF!</definedName>
    <definedName name="_xlnm.Print_Titles" localSheetId="79">#REF!</definedName>
    <definedName name="Print_Titles_MI" localSheetId="79">#REF!</definedName>
    <definedName name="PRINT_TITLES_MI1" localSheetId="79">#REF!</definedName>
    <definedName name="ps" localSheetId="79">#REF!</definedName>
    <definedName name="PUMP" localSheetId="79">#REF!</definedName>
    <definedName name="QQQ" localSheetId="79">#REF!</definedName>
    <definedName name="RATE" localSheetId="79">#REF!</definedName>
    <definedName name="Rebar" localSheetId="79">#REF!</definedName>
    <definedName name="Recorder" localSheetId="79" hidden="1">#REF!</definedName>
    <definedName name="RIBET_GONG" localSheetId="79">#REF!</definedName>
    <definedName name="RRR" localSheetId="79">#REF!</definedName>
    <definedName name="s" localSheetId="79">#REF!</definedName>
    <definedName name="sd" localSheetId="79">#REF!</definedName>
    <definedName name="sdg" localSheetId="79" hidden="1">#REF!</definedName>
    <definedName name="sdsss" localSheetId="79">#REF!</definedName>
    <definedName name="SEQCODE" localSheetId="79">#REF!</definedName>
    <definedName name="SFSDFS" localSheetId="79">#REF!</definedName>
    <definedName name="SK" localSheetId="79">#REF!</definedName>
    <definedName name="SKE" localSheetId="79">#REF!</definedName>
    <definedName name="Slab_Connect" localSheetId="79">#REF!</definedName>
    <definedName name="sort" localSheetId="79">#REF!</definedName>
    <definedName name="sort2" localSheetId="79">#REF!</definedName>
    <definedName name="SP" localSheetId="79">#REF!</definedName>
    <definedName name="SPEC" localSheetId="79">#REF!</definedName>
    <definedName name="Story_Total" localSheetId="79">#REF!</definedName>
    <definedName name="Struct_Type" localSheetId="79">#REF!</definedName>
    <definedName name="SUMMARY" localSheetId="79" hidden="1">#REF!</definedName>
    <definedName name="SUMMARYT" localSheetId="79" hidden="1">#REF!</definedName>
    <definedName name="SV" localSheetId="79">#REF!</definedName>
    <definedName name="SWL" localSheetId="79">#REF!</definedName>
    <definedName name="SWR" localSheetId="79">#REF!</definedName>
    <definedName name="T10M" localSheetId="79">#REF!</definedName>
    <definedName name="T10P" localSheetId="79">#REF!</definedName>
    <definedName name="T11M" localSheetId="79">#REF!</definedName>
    <definedName name="T11P" localSheetId="79">#REF!</definedName>
    <definedName name="T12M" localSheetId="79">#REF!</definedName>
    <definedName name="T12P" localSheetId="79">#REF!</definedName>
    <definedName name="T13M" localSheetId="79">#REF!</definedName>
    <definedName name="T13P" localSheetId="79">#REF!</definedName>
    <definedName name="T14M" localSheetId="79">#REF!</definedName>
    <definedName name="T14P" localSheetId="79">#REF!</definedName>
    <definedName name="T15M" localSheetId="79">#REF!</definedName>
    <definedName name="T15P" localSheetId="79">#REF!</definedName>
    <definedName name="T16M" localSheetId="79">#REF!</definedName>
    <definedName name="T16P" localSheetId="79">#REF!</definedName>
    <definedName name="T17M" localSheetId="79">#REF!</definedName>
    <definedName name="T17P" localSheetId="79">#REF!</definedName>
    <definedName name="T18M" localSheetId="79">#REF!</definedName>
    <definedName name="T18P" localSheetId="79">#REF!</definedName>
    <definedName name="T19M" localSheetId="79">#REF!</definedName>
    <definedName name="T19P" localSheetId="79">#REF!</definedName>
    <definedName name="T1E" localSheetId="79">#REF!</definedName>
    <definedName name="T1M" localSheetId="79">#REF!</definedName>
    <definedName name="T1P" localSheetId="79">#REF!</definedName>
    <definedName name="T1S" localSheetId="79">#REF!</definedName>
    <definedName name="T20M" localSheetId="79">#REF!</definedName>
    <definedName name="T20P" localSheetId="79">#REF!</definedName>
    <definedName name="T21M" localSheetId="79">#REF!</definedName>
    <definedName name="T21P" localSheetId="79">#REF!</definedName>
    <definedName name="T22E" localSheetId="79">#REF!</definedName>
    <definedName name="T23M" localSheetId="79">#REF!</definedName>
    <definedName name="T23P" localSheetId="79">#REF!</definedName>
    <definedName name="T24M" localSheetId="79">#REF!</definedName>
    <definedName name="T24P" localSheetId="79">#REF!</definedName>
    <definedName name="T2E" localSheetId="79">#REF!</definedName>
    <definedName name="T2M" localSheetId="79">#REF!</definedName>
    <definedName name="T2P" localSheetId="79">#REF!</definedName>
    <definedName name="T2S" localSheetId="79">#REF!</definedName>
    <definedName name="T3P" localSheetId="79">#REF!</definedName>
    <definedName name="T3S" localSheetId="79">#REF!</definedName>
    <definedName name="T4M" localSheetId="79">#REF!</definedName>
    <definedName name="T4P" localSheetId="79">#REF!</definedName>
    <definedName name="T5M" localSheetId="79">#REF!</definedName>
    <definedName name="T5P" localSheetId="79">#REF!</definedName>
    <definedName name="T6M" localSheetId="79">#REF!</definedName>
    <definedName name="T6P" localSheetId="79">#REF!</definedName>
    <definedName name="T7M" localSheetId="79">#REF!</definedName>
    <definedName name="T7P" localSheetId="79">#REF!</definedName>
    <definedName name="T8M" localSheetId="79">#REF!</definedName>
    <definedName name="T8P" localSheetId="79">#REF!</definedName>
    <definedName name="T9M" localSheetId="79">#REF!</definedName>
    <definedName name="T9P" localSheetId="79">#REF!</definedName>
    <definedName name="TITLE" localSheetId="79">#REF!</definedName>
    <definedName name="TK_BYUL_IN_BU" localSheetId="79">#REF!</definedName>
    <definedName name="TMO" localSheetId="79">#REF!</definedName>
    <definedName name="Total_Floor_Area" localSheetId="79">#REF!</definedName>
    <definedName name="tr" localSheetId="79" hidden="1">#REF!</definedName>
    <definedName name="TT" localSheetId="79">#REF!</definedName>
    <definedName name="TTT" localSheetId="79">#REF!</definedName>
    <definedName name="tuchal" localSheetId="79">#REF!</definedName>
    <definedName name="TW" localSheetId="79">#REF!</definedName>
    <definedName name="TWL" localSheetId="79">#REF!</definedName>
    <definedName name="TWR" localSheetId="79">#REF!</definedName>
    <definedName name="TYPE" localSheetId="79">#REF!</definedName>
    <definedName name="TYPEEA" localSheetId="79">#REF!</definedName>
    <definedName name="UNIT" localSheetId="79">#REF!</definedName>
    <definedName name="VAFP" localSheetId="79">#REF!</definedName>
    <definedName name="VBV" localSheetId="79">#REF!</definedName>
    <definedName name="VCR" localSheetId="79">#REF!</definedName>
    <definedName name="VDSVP" localSheetId="79">#REF!</definedName>
    <definedName name="VHAF" localSheetId="79">#REF!</definedName>
    <definedName name="VHMF" localSheetId="79">#REF!</definedName>
    <definedName name="VMF" localSheetId="79">#REF!</definedName>
    <definedName name="VMOTOR" localSheetId="79">#REF!</definedName>
    <definedName name="VPUMP" localSheetId="79">#REF!</definedName>
    <definedName name="VSV" localSheetId="79">#REF!</definedName>
    <definedName name="VVAFP" localSheetId="79">#REF!</definedName>
    <definedName name="VVMF" localSheetId="79">#REF!</definedName>
    <definedName name="VVV" localSheetId="79">#REF!</definedName>
    <definedName name="VWEI" localSheetId="79">#REF!</definedName>
    <definedName name="w" localSheetId="79">#REF!</definedName>
    <definedName name="WEI" localSheetId="79">#REF!</definedName>
    <definedName name="Work_Description" localSheetId="79">#REF!</definedName>
    <definedName name="WSO" localSheetId="79">#REF!</definedName>
    <definedName name="WW" localSheetId="79">#REF!</definedName>
    <definedName name="X9701D_일위대가_List" localSheetId="79">#REF!</definedName>
    <definedName name="XA" localSheetId="79">#REF!</definedName>
    <definedName name="XS" localSheetId="79">#REF!</definedName>
    <definedName name="xx" localSheetId="79" hidden="1">#REF!</definedName>
    <definedName name="xxx" localSheetId="79" hidden="1">#REF!</definedName>
    <definedName name="XZ" localSheetId="79">#REF!</definedName>
    <definedName name="YONG_JUB_GONG" localSheetId="79">#REF!</definedName>
    <definedName name="YOO" localSheetId="79">#REF!</definedName>
    <definedName name="yoo10" localSheetId="79">#REF!</definedName>
    <definedName name="yoo2" localSheetId="79">#REF!</definedName>
    <definedName name="yoo3" localSheetId="79">#REF!</definedName>
    <definedName name="yoo4" localSheetId="79">#REF!</definedName>
    <definedName name="YOO5" localSheetId="79">#REF!</definedName>
    <definedName name="YOO6" localSheetId="79">#REF!</definedName>
    <definedName name="YOO7" localSheetId="79">#REF!</definedName>
    <definedName name="yoo8" localSheetId="79">#REF!</definedName>
    <definedName name="YOO9" localSheetId="79">#REF!</definedName>
    <definedName name="YOON" localSheetId="79">#REF!</definedName>
    <definedName name="YOON2" localSheetId="79">#REF!</definedName>
    <definedName name="YOON3" localSheetId="79">#REF!</definedName>
    <definedName name="YOON4" localSheetId="79">#REF!</definedName>
    <definedName name="Z" localSheetId="79">#REF!</definedName>
    <definedName name="Z_0E9FE9F8_6DD2_48FC_9AB4_8E7C3E14C436_.wvu.PrintArea" localSheetId="79" hidden="1">#REF!</definedName>
    <definedName name="Z_0E9FE9F8_6DD2_48FC_9AB4_8E7C3E14C436_.wvu.PrintTitles" localSheetId="79" hidden="1">#REF!</definedName>
    <definedName name="Z6_" localSheetId="79">#REF!</definedName>
    <definedName name="ㄱㅈㅎ" localSheetId="79" hidden="1">#REF!</definedName>
    <definedName name="가실행" localSheetId="79">#REF!</definedName>
    <definedName name="간접노무비" localSheetId="79">#REF!</definedName>
    <definedName name="간접노무비요율" localSheetId="79">#REF!</definedName>
    <definedName name="간접노무비표" localSheetId="79">#REF!</definedName>
    <definedName name="갈빌1호" localSheetId="79">#REF!</definedName>
    <definedName name="갈빌2호" localSheetId="79">#REF!</definedName>
    <definedName name="갈빌3호" localSheetId="79">#REF!</definedName>
    <definedName name="개산분" localSheetId="79">#REF!</definedName>
    <definedName name="견" localSheetId="79">#REF!,#REF!</definedName>
    <definedName name="견적품의" localSheetId="79">#REF!</definedName>
    <definedName name="경비" localSheetId="79">#REF!</definedName>
    <definedName name="경비1" localSheetId="79" hidden="1">#REF!</definedName>
    <definedName name="경비합" localSheetId="79">#REF!</definedName>
    <definedName name="경상비" localSheetId="79">#REF!</definedName>
    <definedName name="공구" localSheetId="79">#REF!</definedName>
    <definedName name="공구손료" localSheetId="79">#REF!</definedName>
    <definedName name="공급가액" localSheetId="79">#REF!</definedName>
    <definedName name="공사명" localSheetId="79">#REF!</definedName>
    <definedName name="공사비" localSheetId="79">#REF!</definedName>
    <definedName name="공사원가" localSheetId="79">#REF!</definedName>
    <definedName name="공종" localSheetId="79">#REF!</definedName>
    <definedName name="공종갯수" localSheetId="79">#REF!</definedName>
    <definedName name="관급" localSheetId="79">#REF!,#REF!,#REF!</definedName>
    <definedName name="관급액" localSheetId="79">#REF!</definedName>
    <definedName name="관급자재대" localSheetId="79">#REF!</definedName>
    <definedName name="관급자재비" localSheetId="79">#REF!</definedName>
    <definedName name="관로연장거리" localSheetId="79">#REF!</definedName>
    <definedName name="관정지반고" localSheetId="79">#REF!</definedName>
    <definedName name="구산갑지" localSheetId="79" hidden="1">#REF!</definedName>
    <definedName name="군산" localSheetId="79">#REF!</definedName>
    <definedName name="군유1" localSheetId="79">#REF!</definedName>
    <definedName name="군유2" localSheetId="79">#REF!</definedName>
    <definedName name="군유3" localSheetId="79">#REF!</definedName>
    <definedName name="군유4" localSheetId="79">#REF!</definedName>
    <definedName name="군유5" localSheetId="79">#REF!</definedName>
    <definedName name="군유6" localSheetId="79">#REF!</definedName>
    <definedName name="군유7" localSheetId="79">#REF!</definedName>
    <definedName name="규격수" localSheetId="79">#REF!</definedName>
    <definedName name="기준" localSheetId="79">#REF!</definedName>
    <definedName name="기초데이타" localSheetId="79">#REF!</definedName>
    <definedName name="기초액" localSheetId="79">#REF!</definedName>
    <definedName name="기타경비" localSheetId="79">#REF!</definedName>
    <definedName name="기타경비요율" localSheetId="79">#REF!</definedName>
    <definedName name="기타경비표" localSheetId="79">#REF!</definedName>
    <definedName name="地" localSheetId="79">#REF!</definedName>
    <definedName name="附加赛" localSheetId="79">#REF!</definedName>
    <definedName name="概算表" localSheetId="79">#REF!</definedName>
    <definedName name="管理费" localSheetId="79">#REF!</definedName>
    <definedName name="ㄴ" localSheetId="79">#REF!</definedName>
    <definedName name="ㄴㄱㄹ" localSheetId="79" hidden="1">#REF!</definedName>
    <definedName name="ㄴㄴ" localSheetId="79">#REF!</definedName>
    <definedName name="ㄴㄴㄴ" localSheetId="79">#REF!</definedName>
    <definedName name="ㄴㄴㄴㄴ" localSheetId="79">#REF!</definedName>
    <definedName name="ㄴㄴㄴㄴㄴ" localSheetId="79">#REF!</definedName>
    <definedName name="ㄴㅁ" localSheetId="79" hidden="1">#REF!</definedName>
    <definedName name="나." localSheetId="79">#REF!</definedName>
    <definedName name="나야" localSheetId="79">#REF!</definedName>
    <definedName name="남산1호" localSheetId="79">#REF!</definedName>
    <definedName name="남산2호" localSheetId="79">#REF!</definedName>
    <definedName name="내고" localSheetId="79">#REF!</definedName>
    <definedName name="내역서" localSheetId="79">#REF!</definedName>
    <definedName name="哈哈" localSheetId="79">#REF!</definedName>
    <definedName name="好" localSheetId="79">#REF!</definedName>
    <definedName name="呵呵" localSheetId="79">#REF!</definedName>
    <definedName name="노곡1호" localSheetId="79">#REF!</definedName>
    <definedName name="노곡2호" localSheetId="79">#REF!</definedName>
    <definedName name="노곡3호" localSheetId="79">#REF!</definedName>
    <definedName name="노곡4호" localSheetId="79">#REF!</definedName>
    <definedName name="노무비" localSheetId="79">#REF!</definedName>
    <definedName name="노무비합" localSheetId="79">#REF!</definedName>
    <definedName name="노부비" localSheetId="79">#REF!</definedName>
    <definedName name="노임" localSheetId="79">#REF!</definedName>
    <definedName name="농원1호" localSheetId="79">#REF!</definedName>
    <definedName name="농원2호" localSheetId="79">#REF!</definedName>
    <definedName name="다." localSheetId="79">#REF!</definedName>
    <definedName name="단가" localSheetId="79">#REF!</definedName>
    <definedName name="단가2" localSheetId="79">#REF!,#REF!</definedName>
    <definedName name="단가비교표" localSheetId="79">#REF!,#REF!</definedName>
    <definedName name="단가산출" localSheetId="79">#REF!</definedName>
    <definedName name="단가적용표" localSheetId="79">#REF!</definedName>
    <definedName name="대가" localSheetId="79">#REF!,#REF!</definedName>
    <definedName name="대구" localSheetId="79">#REF!</definedName>
    <definedName name="덕산1호" localSheetId="79">#REF!</definedName>
    <definedName name="덕산2호" localSheetId="79">#REF!</definedName>
    <definedName name="덕산3호" localSheetId="79">#REF!</definedName>
    <definedName name="덕산4호" localSheetId="79">#REF!</definedName>
    <definedName name="덕전1호" localSheetId="79">#REF!</definedName>
    <definedName name="덕전2호" localSheetId="79">#REF!</definedName>
    <definedName name="덕전3호" localSheetId="79">#REF!</definedName>
    <definedName name="덕지1호" localSheetId="79">#REF!</definedName>
    <definedName name="덕천1호" localSheetId="79">#REF!</definedName>
    <definedName name="덕천2호" localSheetId="79">#REF!</definedName>
    <definedName name="덕천3호" localSheetId="79">#REF!</definedName>
    <definedName name="덕천4호" localSheetId="79">#REF!</definedName>
    <definedName name="利润" localSheetId="79">#REF!</definedName>
    <definedName name="도공100미" localSheetId="79">#REF!</definedName>
    <definedName name="도공100억" localSheetId="79">#REF!</definedName>
    <definedName name="도급공사" localSheetId="79">#REF!</definedName>
    <definedName name="도급공사비" localSheetId="79">#REF!</definedName>
    <definedName name="도급예산액" localSheetId="79">#REF!</definedName>
    <definedName name="도급예상액" localSheetId="79">#REF!</definedName>
    <definedName name="도장면적" localSheetId="79">#REF!</definedName>
    <definedName name="도장면적가공" localSheetId="79">#REF!</definedName>
    <definedName name="도장면적가공1" localSheetId="79">#REF!</definedName>
    <definedName name="동두천" localSheetId="79">#REF!</definedName>
    <definedName name="두기1" localSheetId="79">#REF!</definedName>
    <definedName name="두기1호" localSheetId="79">#REF!</definedName>
    <definedName name="두기2" localSheetId="79">#REF!</definedName>
    <definedName name="두기2호" localSheetId="79">#REF!</definedName>
    <definedName name="두기3" localSheetId="79">#REF!</definedName>
    <definedName name="두기3호" localSheetId="79">#REF!</definedName>
    <definedName name="你好" localSheetId="79">#REF!</definedName>
    <definedName name="飘窗" localSheetId="79">#REF!</definedName>
    <definedName name="ㄹ" localSheetId="79">#REF!</definedName>
    <definedName name="ㄹㄹ" localSheetId="79">#REF!</definedName>
    <definedName name="ㄹㄹㄹ" localSheetId="79">#REF!</definedName>
    <definedName name="ㄹㄹㄹㄹ" localSheetId="79">#REF!</definedName>
    <definedName name="ㄹㄹㄹㄹㄹ" localSheetId="79">#REF!</definedName>
    <definedName name="ㄹㄹㄹㄹㄹㄹ" localSheetId="79">#REF!</definedName>
    <definedName name="ㄹㄹㄹㄹㄹㄹㄹ" localSheetId="79">#REF!</definedName>
    <definedName name="ㄹㄹㄹㄹㄹㄹㄹㄹㄹㄹㄹ" localSheetId="79">#REF!</definedName>
    <definedName name="ㄹㄹㄹㄹㄹㄹㄹㄹㄹㄹㄹㄹㄹㄹㄹ" localSheetId="79">#REF!</definedName>
    <definedName name="ㄹ호" localSheetId="79" hidden="1">#REF!</definedName>
    <definedName name="设计费" localSheetId="79">#REF!</definedName>
    <definedName name="税收" localSheetId="79">#REF!</definedName>
    <definedName name="ㅁㄴ" localSheetId="79" hidden="1">#REF!</definedName>
    <definedName name="ㅁㅁㅁ" localSheetId="79">#REF!</definedName>
    <definedName name="ㅁㅁㅁㅁㅁㅁ" localSheetId="79" hidden="1">#REF!</definedName>
    <definedName name="ㅁㅇ" localSheetId="79">#REF!</definedName>
    <definedName name="外委加工.dbf" localSheetId="79">#REF!</definedName>
    <definedName name="멘트" localSheetId="79">#REF!</definedName>
    <definedName name="모래" localSheetId="79">#REF!</definedName>
    <definedName name="모래1" localSheetId="79">#REF!</definedName>
    <definedName name="무농1호" localSheetId="79">#REF!</definedName>
    <definedName name="무농2호" localSheetId="79">#REF!</definedName>
    <definedName name="박경희" localSheetId="79">#REF!</definedName>
    <definedName name="번들1호" localSheetId="79">#REF!</definedName>
    <definedName name="번들2호" localSheetId="79">#REF!</definedName>
    <definedName name="번들3호" localSheetId="79">#REF!</definedName>
    <definedName name="부가가치세" localSheetId="79">#REF!</definedName>
    <definedName name="부가가치세요율" localSheetId="79">#REF!</definedName>
    <definedName name="부가가치표" localSheetId="79">#REF!</definedName>
    <definedName name="부대" localSheetId="79">#REF!</definedName>
    <definedName name="부대내역비교" localSheetId="79">#REF!</definedName>
    <definedName name="부대사항" localSheetId="79">#REF!</definedName>
    <definedName name="분석" localSheetId="79">#REF!</definedName>
    <definedName name="비계" localSheetId="79">#REF!</definedName>
    <definedName name="비교표2" localSheetId="79" hidden="1">#REF!</definedName>
    <definedName name="비목1" localSheetId="79">#REF!</definedName>
    <definedName name="비목2" localSheetId="79">#REF!</definedName>
    <definedName name="비목3" localSheetId="79">#REF!</definedName>
    <definedName name="비목4" localSheetId="79">#REF!</definedName>
    <definedName name="ㅅㅅ" localSheetId="79">#REF!</definedName>
    <definedName name="사" localSheetId="79" hidden="1">#REF!</definedName>
    <definedName name="산재보험료" localSheetId="79">#REF!</definedName>
    <definedName name="산재보험료요율" localSheetId="79">#REF!</definedName>
    <definedName name="산재보험료표" localSheetId="79">#REF!</definedName>
    <definedName name="산출" localSheetId="79">#REF!</definedName>
    <definedName name="산출경비" localSheetId="79">#REF!</definedName>
    <definedName name="삼" localSheetId="79">#REF!</definedName>
    <definedName name="상림1호" localSheetId="79">#REF!</definedName>
    <definedName name="상림2호" localSheetId="79">#REF!</definedName>
    <definedName name="상림3호" localSheetId="79">#REF!</definedName>
    <definedName name="생사1호" localSheetId="79">#REF!</definedName>
    <definedName name="생사2호" localSheetId="79">#REF!</definedName>
    <definedName name="생사기존" localSheetId="79">#REF!</definedName>
    <definedName name="서울" localSheetId="79">#REF!</definedName>
    <definedName name="선량1호" localSheetId="79">#REF!</definedName>
    <definedName name="선량2호" localSheetId="79">#REF!</definedName>
    <definedName name="선량3호" localSheetId="79">#REF!</definedName>
    <definedName name="선량4호" localSheetId="79">#REF!</definedName>
    <definedName name="선량5호" localSheetId="79">#REF!</definedName>
    <definedName name="설계사" localSheetId="79">#REF!</definedName>
    <definedName name="설계삼" localSheetId="79">#REF!</definedName>
    <definedName name="설계오" localSheetId="79">#REF!</definedName>
    <definedName name="설계육" localSheetId="79">#REF!</definedName>
    <definedName name="설계이" localSheetId="79">#REF!</definedName>
    <definedName name="성산1호" localSheetId="79">#REF!</definedName>
    <definedName name="성산2호" localSheetId="79">#REF!</definedName>
    <definedName name="성산3호" localSheetId="79">#REF!</definedName>
    <definedName name="성산4호" localSheetId="79">#REF!</definedName>
    <definedName name="성산5호" localSheetId="79">#REF!</definedName>
    <definedName name="송수관로구경" localSheetId="79">#REF!</definedName>
    <definedName name="송천1" localSheetId="79">#REF!</definedName>
    <definedName name="송천2" localSheetId="79">#REF!</definedName>
    <definedName name="수중모타1" localSheetId="79">#REF!</definedName>
    <definedName name="수중모타10" localSheetId="79">#REF!</definedName>
    <definedName name="수중모타15" localSheetId="79">#REF!</definedName>
    <definedName name="수중모타2" localSheetId="79">#REF!</definedName>
    <definedName name="수중모타20" localSheetId="79">#REF!</definedName>
    <definedName name="수중모타25" localSheetId="79">#REF!</definedName>
    <definedName name="수중모타3" localSheetId="79">#REF!</definedName>
    <definedName name="수중모타30" localSheetId="79">#REF!</definedName>
    <definedName name="수중모타5" localSheetId="79">#REF!</definedName>
    <definedName name="수중모타7.5" localSheetId="79">#REF!</definedName>
    <definedName name="수중모터펌프단가" localSheetId="79">#REF!</definedName>
    <definedName name="수중케이블단가" localSheetId="79">#REF!</definedName>
    <definedName name="수행능력" localSheetId="79">#REF!</definedName>
    <definedName name="순공사비" localSheetId="79">#REF!</definedName>
    <definedName name="순공사원가" localSheetId="79">#REF!</definedName>
    <definedName name="시" localSheetId="79">#REF!</definedName>
    <definedName name="신성1" localSheetId="79">#REF!</definedName>
    <definedName name="신성2" localSheetId="79">#REF!</definedName>
    <definedName name="신성3" localSheetId="79">#REF!</definedName>
    <definedName name="신성4" localSheetId="79">#REF!</definedName>
    <definedName name="신성5" localSheetId="79">#REF!</definedName>
    <definedName name="신성6" localSheetId="79">#REF!</definedName>
    <definedName name="신성7" localSheetId="79">#REF!</definedName>
    <definedName name="신흥1호" localSheetId="79">#REF!</definedName>
    <definedName name="신흥2호" localSheetId="79">#REF!</definedName>
    <definedName name="실경상" localSheetId="79">#REF!</definedName>
    <definedName name="실행" localSheetId="79">#REF!</definedName>
    <definedName name="실행검토" localSheetId="79" hidden="1">#REF!</definedName>
    <definedName name="실행예상액" localSheetId="79" hidden="1">#REF!</definedName>
    <definedName name="실행집계" localSheetId="79">#REF!</definedName>
    <definedName name="ㅇㄹ" localSheetId="79" hidden="1">#REF!</definedName>
    <definedName name="ㅇㅇ" localSheetId="79">#REF!</definedName>
    <definedName name="ㅇㅇㅇ" localSheetId="79">#REF!</definedName>
    <definedName name="아연도강관단가" localSheetId="79">#REF!</definedName>
    <definedName name="아연도배관단가" localSheetId="79">#REF!</definedName>
    <definedName name="아연도배관자재" localSheetId="79">#REF!</definedName>
    <definedName name="안방1호" localSheetId="79">#REF!</definedName>
    <definedName name="안방2호" localSheetId="79">#REF!</definedName>
    <definedName name="안전관리비" localSheetId="79">#REF!</definedName>
    <definedName name="안전관리비요율" localSheetId="79">#REF!</definedName>
    <definedName name="안전관리비표" localSheetId="79">#REF!</definedName>
    <definedName name="안정수위" localSheetId="79">#REF!</definedName>
    <definedName name="앞들1호" localSheetId="79">#REF!</definedName>
    <definedName name="앞들2호" localSheetId="79">#REF!</definedName>
    <definedName name="양수량" localSheetId="79">#REF!</definedName>
    <definedName name="양식" localSheetId="79">#REF!</definedName>
    <definedName name="업체" localSheetId="79" hidden="1">#REF!</definedName>
    <definedName name="오산" localSheetId="79">#REF!</definedName>
    <definedName name="오주1호" localSheetId="79">#REF!</definedName>
    <definedName name="오주2호" localSheetId="79">#REF!</definedName>
    <definedName name="오주3호" localSheetId="79">#REF!</definedName>
    <definedName name="오주4호" localSheetId="79">#REF!</definedName>
    <definedName name="왕암내역" localSheetId="79">#REF!</definedName>
    <definedName name="요동1호" localSheetId="79">#REF!</definedName>
    <definedName name="요동2호" localSheetId="79">#REF!</definedName>
    <definedName name="용접" localSheetId="79">#REF!</definedName>
    <definedName name="우산" localSheetId="79">#REF!</definedName>
    <definedName name="운반중량산출2" localSheetId="79">#REF!</definedName>
    <definedName name="운암" localSheetId="79">#REF!</definedName>
    <definedName name="운호1호" localSheetId="79">#REF!</definedName>
    <definedName name="운호2호" localSheetId="79">#REF!</definedName>
    <definedName name="운호3호" localSheetId="79">#REF!</definedName>
    <definedName name="울산프랜지" localSheetId="79">#REF!</definedName>
    <definedName name="원가계산명" localSheetId="79">#REF!</definedName>
    <definedName name="원운1호" localSheetId="79">#REF!</definedName>
    <definedName name="원운2호" localSheetId="79">#REF!</definedName>
    <definedName name="육" localSheetId="79">#REF!</definedName>
    <definedName name="육리1호" localSheetId="79">#REF!</definedName>
    <definedName name="육리2호" localSheetId="79">#REF!</definedName>
    <definedName name="은산1호" localSheetId="79">#REF!</definedName>
    <definedName name="은산2호" localSheetId="79">#REF!</definedName>
    <definedName name="은산3호" localSheetId="79">#REF!</definedName>
    <definedName name="은산4호" localSheetId="79">#REF!</definedName>
    <definedName name="의무비" localSheetId="79">#REF!</definedName>
    <definedName name="의정부" localSheetId="79">#REF!</definedName>
    <definedName name="이" localSheetId="79">#REF!</definedName>
    <definedName name="이윤" localSheetId="79">#REF!</definedName>
    <definedName name="이윤요율" localSheetId="79">#REF!</definedName>
    <definedName name="이윤표" localSheetId="79">#REF!</definedName>
    <definedName name="이희선" localSheetId="79">#REF!,#REF!</definedName>
    <definedName name="인공" localSheetId="79">#REF!</definedName>
    <definedName name="인입공사비" localSheetId="79">#REF!</definedName>
    <definedName name="일반관리비" localSheetId="79">#REF!</definedName>
    <definedName name="일반관리비요율" localSheetId="79">#REF!</definedName>
    <definedName name="일반관리비표" localSheetId="79">#REF!</definedName>
    <definedName name="일위" localSheetId="79">#REF!,#REF!</definedName>
    <definedName name="일위대가" localSheetId="79">#REF!</definedName>
    <definedName name="일위목록" localSheetId="79">#REF!</definedName>
    <definedName name="입력란" localSheetId="79">#REF!</definedName>
    <definedName name="입력전체" localSheetId="79">#REF!</definedName>
    <definedName name="입안1호" localSheetId="79">#REF!</definedName>
    <definedName name="입안2호" localSheetId="79">#REF!</definedName>
    <definedName name="입안3호" localSheetId="79">#REF!</definedName>
    <definedName name="입안4호" localSheetId="79">#REF!</definedName>
    <definedName name="입안기존2" localSheetId="79">#REF!</definedName>
    <definedName name="자연수위" localSheetId="79">#REF!</definedName>
    <definedName name="자재" localSheetId="79">#REF!</definedName>
    <definedName name="잡자재비" localSheetId="79">#REF!</definedName>
    <definedName name="장산1" localSheetId="79">#REF!</definedName>
    <definedName name="장산2" localSheetId="79">#REF!</definedName>
    <definedName name="장산3" localSheetId="79">#REF!</definedName>
    <definedName name="장춘" localSheetId="79">#REF!</definedName>
    <definedName name="재료비" localSheetId="79">#REF!</definedName>
    <definedName name="재료비요율" localSheetId="79">#REF!</definedName>
    <definedName name="재료집계3" localSheetId="79">#REF!</definedName>
    <definedName name="저격2" localSheetId="79">#REF!</definedName>
    <definedName name="저수조만수위" localSheetId="79">#REF!</definedName>
    <definedName name="전동기용량" localSheetId="79">#REF!</definedName>
    <definedName name="전선관부속품비" localSheetId="79">#REF!</definedName>
    <definedName name="전장su" localSheetId="79">#REF!</definedName>
    <definedName name="정열범위" localSheetId="79">#REF!</definedName>
    <definedName name="조달예가" localSheetId="79">#REF!</definedName>
    <definedName name="중량" localSheetId="79">#REF!</definedName>
    <definedName name="중량표" localSheetId="79">#REF!</definedName>
    <definedName name="지동" localSheetId="79">#REF!</definedName>
    <definedName name="지질" localSheetId="79">#REF!</definedName>
    <definedName name="지질2" localSheetId="79">#REF!</definedName>
    <definedName name="직접경비" localSheetId="79">#REF!</definedName>
    <definedName name="직접노무비" localSheetId="79">#REF!</definedName>
    <definedName name="직접노무비요율" localSheetId="79">#REF!</definedName>
    <definedName name="직접비" localSheetId="79">#REF!</definedName>
    <definedName name="직접재료비" localSheetId="79">#REF!</definedName>
    <definedName name="직접재료비합" localSheetId="79">#REF!</definedName>
    <definedName name="직종" localSheetId="79">#REF!</definedName>
    <definedName name="직종명" localSheetId="79">#REF!</definedName>
    <definedName name="진석" localSheetId="79">#REF!,#REF!</definedName>
    <definedName name="ㅊ3" localSheetId="79">#REF!</definedName>
    <definedName name="차체2" localSheetId="79">#REF!</definedName>
    <definedName name="착정심도" localSheetId="79">#REF!</definedName>
    <definedName name="철골공" localSheetId="79">#REF!</definedName>
    <definedName name="철목1호" localSheetId="79">#REF!</definedName>
    <definedName name="철목2호" localSheetId="79">#REF!</definedName>
    <definedName name="철목3호" localSheetId="79">#REF!</definedName>
    <definedName name="철목4호" localSheetId="79">#REF!</definedName>
    <definedName name="철콘" localSheetId="79">#REF!</definedName>
    <definedName name="철콘견적" localSheetId="79">#REF!</definedName>
    <definedName name="철콘번호" localSheetId="79">#REF!</definedName>
    <definedName name="청림1호" localSheetId="79">#REF!</definedName>
    <definedName name="청림2호" localSheetId="79">#REF!</definedName>
    <definedName name="청림3호" localSheetId="79">#REF!</definedName>
    <definedName name="총공사비" localSheetId="79">#REF!</definedName>
    <definedName name="총괄" localSheetId="79">#REF!</definedName>
    <definedName name="총괄표0" localSheetId="79" hidden="1">#REF!</definedName>
    <definedName name="총원가" localSheetId="79">#REF!</definedName>
    <definedName name="칠" localSheetId="79">#REF!</definedName>
    <definedName name="ㅌㅌㅌㅌㅌㅌㅌ" localSheetId="79">#REF!</definedName>
    <definedName name="토" localSheetId="79" hidden="1">#REF!</definedName>
    <definedName name="팔" localSheetId="79" hidden="1">#REF!</definedName>
    <definedName name="펌프구경" localSheetId="79">#REF!</definedName>
    <definedName name="평택" localSheetId="79">#REF!</definedName>
    <definedName name="표지" localSheetId="79" hidden="1">#REF!</definedName>
    <definedName name="프린트" localSheetId="79">#REF!</definedName>
    <definedName name="ㅎ" localSheetId="79">#REF!</definedName>
    <definedName name="ㅎ314" localSheetId="79">#REF!</definedName>
    <definedName name="ㅎ384" localSheetId="79">#REF!</definedName>
    <definedName name="ㅎㄹㄹ" localSheetId="79">#REF!</definedName>
    <definedName name="하도급계획서" localSheetId="79">#REF!</definedName>
    <definedName name="한" localSheetId="79" hidden="1">#REF!</definedName>
    <definedName name="한교1호" localSheetId="79">#REF!</definedName>
    <definedName name="한교2호" localSheetId="79">#REF!</definedName>
    <definedName name="한교3호" localSheetId="79">#REF!</definedName>
    <definedName name="한전" localSheetId="79">#REF!</definedName>
    <definedName name="한전수탁비" localSheetId="79">#REF!</definedName>
    <definedName name="할증" localSheetId="79">#REF!</definedName>
    <definedName name="합계" localSheetId="79">#REF!</definedName>
    <definedName name="행삭제" localSheetId="79">#REF!</definedName>
    <definedName name="현천기자재비" localSheetId="79">#REF!</definedName>
    <definedName name="화신1호" localSheetId="79">#REF!</definedName>
    <definedName name="화신2호" localSheetId="79">#REF!</definedName>
    <definedName name="화신기존1" localSheetId="79">#REF!</definedName>
    <definedName name="화신기존2" localSheetId="79">#REF!</definedName>
    <definedName name="환산계수" localSheetId="79">#REF!</definedName>
    <definedName name="회사명" localSheetId="79">#REF!</definedName>
    <definedName name="회시1호" localSheetId="79">#REF!</definedName>
    <definedName name="회시2호" localSheetId="79">#REF!</definedName>
    <definedName name="희선" localSheetId="79">#REF!,#REF!,#REF!,#REF!,#REF!,#REF!,#REF!,#REF!,#REF!,#REF!,#REF!,#REF!,#REF!,#REF!,#REF!,#REF!,#REF!,#REF!,#REF!</definedName>
    <definedName name="ㅗ1433" localSheetId="79">#REF!</definedName>
    <definedName name="ㅗㅓㅏ" localSheetId="79">#REF!</definedName>
    <definedName name="ㅠ" localSheetId="79">#REF!</definedName>
    <definedName name="ㅠ1" localSheetId="79">#REF!</definedName>
    <definedName name="ㅠ121" localSheetId="79">#REF!</definedName>
    <definedName name="_xlnm.Print_Area" localSheetId="79">'3.1M1841'!$A$1:$I$35</definedName>
    <definedName name="\e" localSheetId="80">#REF!</definedName>
    <definedName name="\g" localSheetId="80">#REF!</definedName>
    <definedName name="\O" localSheetId="80">#REF!</definedName>
    <definedName name="\s" localSheetId="80">#REF!</definedName>
    <definedName name="_\D" localSheetId="80">#REF!</definedName>
    <definedName name="_\X" localSheetId="80">#REF!</definedName>
    <definedName name="________cap11" localSheetId="80">#REF!</definedName>
    <definedName name="_______cap11" localSheetId="80">#REF!</definedName>
    <definedName name="______cap11" localSheetId="80">#REF!</definedName>
    <definedName name="_____key2" localSheetId="80" hidden="1">#REF!</definedName>
    <definedName name="____key2" localSheetId="80" hidden="1">#REF!</definedName>
    <definedName name="____YO1" localSheetId="80">#REF!</definedName>
    <definedName name="____총괄표" localSheetId="80" hidden="1">#REF!</definedName>
    <definedName name="___BMK10" localSheetId="80">#REF!</definedName>
    <definedName name="___HSH1" localSheetId="80">#REF!</definedName>
    <definedName name="___HSH2" localSheetId="80">#REF!</definedName>
    <definedName name="___HTB2" localSheetId="80">#REF!</definedName>
    <definedName name="___HTS1" localSheetId="80">#REF!</definedName>
    <definedName name="___key2" localSheetId="80" hidden="1">#REF!</definedName>
    <definedName name="___MS1" localSheetId="80">#REF!</definedName>
    <definedName name="___mu1" localSheetId="80">#REF!</definedName>
    <definedName name="___mu2" localSheetId="80">#REF!</definedName>
    <definedName name="___mu3" localSheetId="80">#REF!</definedName>
    <definedName name="___na7" localSheetId="80">#REF!</definedName>
    <definedName name="___nf1" localSheetId="80">#REF!</definedName>
    <definedName name="___nf2" localSheetId="80">#REF!</definedName>
    <definedName name="___nf3" localSheetId="80">#REF!</definedName>
    <definedName name="___ng30" localSheetId="80">#REF!</definedName>
    <definedName name="___ng35" localSheetId="80">#REF!</definedName>
    <definedName name="___NP1" localSheetId="80">#REF!</definedName>
    <definedName name="___NP2" localSheetId="80">#REF!</definedName>
    <definedName name="___NSH1" localSheetId="80">#REF!</definedName>
    <definedName name="___NSH2" localSheetId="80">#REF!</definedName>
    <definedName name="___pa7" localSheetId="80">#REF!</definedName>
    <definedName name="___pf1" localSheetId="80">#REF!</definedName>
    <definedName name="___pf2" localSheetId="80">#REF!</definedName>
    <definedName name="___pf3" localSheetId="80">#REF!</definedName>
    <definedName name="___pg30" localSheetId="80">#REF!</definedName>
    <definedName name="___pg35" localSheetId="80">#REF!</definedName>
    <definedName name="___ppa7" localSheetId="80">#REF!</definedName>
    <definedName name="___ppf1" localSheetId="80">#REF!</definedName>
    <definedName name="___ppf2" localSheetId="80">#REF!</definedName>
    <definedName name="___ppf3" localSheetId="80">#REF!</definedName>
    <definedName name="___ppg30" localSheetId="80">#REF!</definedName>
    <definedName name="___ppg35" localSheetId="80">#REF!</definedName>
    <definedName name="___QTY10" localSheetId="80">#REF!</definedName>
    <definedName name="___UPR10" localSheetId="80">#REF!</definedName>
    <definedName name="___vrc25" localSheetId="80">#REF!</definedName>
    <definedName name="___YO1" localSheetId="80">#REF!</definedName>
    <definedName name="___총괄표" localSheetId="80" hidden="1">#REF!</definedName>
    <definedName name="__16_3_0Crite" localSheetId="80">#REF!</definedName>
    <definedName name="__17_3_0Criteria" localSheetId="80">#REF!</definedName>
    <definedName name="__18_3__Crite" localSheetId="80">#REF!</definedName>
    <definedName name="__19_3__Criteria" localSheetId="80">#REF!</definedName>
    <definedName name="__20A15_" localSheetId="80">#REF!</definedName>
    <definedName name="__21G_0Extr" localSheetId="80">#REF!</definedName>
    <definedName name="__22G_0Extract" localSheetId="80">#REF!</definedName>
    <definedName name="__23G__Extr" localSheetId="80">#REF!</definedName>
    <definedName name="__24G__Extract" localSheetId="80">#REF!</definedName>
    <definedName name="__BMK10" localSheetId="80">#REF!</definedName>
    <definedName name="__cap11" localSheetId="80">#REF!</definedName>
    <definedName name="__HSH1" localSheetId="80">#REF!</definedName>
    <definedName name="__HSH2" localSheetId="80">#REF!</definedName>
    <definedName name="__HTB2" localSheetId="80">#REF!</definedName>
    <definedName name="__HTS1" localSheetId="80">#REF!</definedName>
    <definedName name="__key2" localSheetId="80" hidden="1">#REF!</definedName>
    <definedName name="__MS1" localSheetId="80">#REF!</definedName>
    <definedName name="__mu1" localSheetId="80">#REF!</definedName>
    <definedName name="__mu2" localSheetId="80">#REF!</definedName>
    <definedName name="__mu3" localSheetId="80">#REF!</definedName>
    <definedName name="__na7" localSheetId="80">#REF!</definedName>
    <definedName name="__nf1" localSheetId="80">#REF!</definedName>
    <definedName name="__nf2" localSheetId="80">#REF!</definedName>
    <definedName name="__nf3" localSheetId="80">#REF!</definedName>
    <definedName name="__ng30" localSheetId="80">#REF!</definedName>
    <definedName name="__ng35" localSheetId="80">#REF!</definedName>
    <definedName name="__NP1" localSheetId="80">#REF!</definedName>
    <definedName name="__NP2" localSheetId="80">#REF!</definedName>
    <definedName name="__NSH1" localSheetId="80">#REF!</definedName>
    <definedName name="__NSH2" localSheetId="80">#REF!</definedName>
    <definedName name="__pa7" localSheetId="80">#REF!</definedName>
    <definedName name="__pf1" localSheetId="80">#REF!</definedName>
    <definedName name="__pf2" localSheetId="80">#REF!</definedName>
    <definedName name="__pf3" localSheetId="80">#REF!</definedName>
    <definedName name="__pg30" localSheetId="80">#REF!</definedName>
    <definedName name="__pg35" localSheetId="80">#REF!</definedName>
    <definedName name="__ppa7" localSheetId="80">#REF!</definedName>
    <definedName name="__ppf1" localSheetId="80">#REF!</definedName>
    <definedName name="__ppf2" localSheetId="80">#REF!</definedName>
    <definedName name="__ppf3" localSheetId="80">#REF!</definedName>
    <definedName name="__ppg30" localSheetId="80">#REF!</definedName>
    <definedName name="__ppg35" localSheetId="80">#REF!</definedName>
    <definedName name="__QTY10" localSheetId="80">#REF!</definedName>
    <definedName name="__UPR10" localSheetId="80">#REF!</definedName>
    <definedName name="__vrc25" localSheetId="80">#REF!</definedName>
    <definedName name="__YO1" localSheetId="80">#REF!</definedName>
    <definedName name="__총괄표" localSheetId="80" hidden="1">#REF!</definedName>
    <definedName name="_000年.xls" localSheetId="80">#REF!</definedName>
    <definedName name="_001年.xls" localSheetId="80">#REF!</definedName>
    <definedName name="_002年.xls" localSheetId="80">#REF!</definedName>
    <definedName name="_16.025_8.297_18.65__10.5" localSheetId="80">#REF!</definedName>
    <definedName name="_16_3_0Crite" localSheetId="80">#REF!</definedName>
    <definedName name="_17_3_0Criteria" localSheetId="80">#REF!</definedName>
    <definedName name="_18_3__Crite" localSheetId="80">#REF!</definedName>
    <definedName name="_19_3__Criteria" localSheetId="80">#REF!</definedName>
    <definedName name="_1공장" localSheetId="80">#REF!</definedName>
    <definedName name="_20A15_" localSheetId="80">#REF!</definedName>
    <definedName name="_21G_0Extr" localSheetId="80">#REF!</definedName>
    <definedName name="_22G_0Extract" localSheetId="80">#REF!</definedName>
    <definedName name="_23G__Extr" localSheetId="80">#REF!</definedName>
    <definedName name="_24G__Extract" localSheetId="80">#REF!</definedName>
    <definedName name="_2공장" localSheetId="80">#REF!</definedName>
    <definedName name="_3공장" localSheetId="80">#REF!</definedName>
    <definedName name="_58_3" localSheetId="80">#REF!</definedName>
    <definedName name="_61_3_0Crite" localSheetId="80">#REF!</definedName>
    <definedName name="_64_3_0Criteria" localSheetId="80">#REF!</definedName>
    <definedName name="_67_3__Crite" localSheetId="80">#REF!</definedName>
    <definedName name="_70_3__Criteria" localSheetId="80">#REF!</definedName>
    <definedName name="_71A15_" localSheetId="80">#REF!</definedName>
    <definedName name="_74G" localSheetId="80">#REF!</definedName>
    <definedName name="_77G_0Extr" localSheetId="80">#REF!</definedName>
    <definedName name="_80G_0Extract" localSheetId="80">#REF!</definedName>
    <definedName name="_83G__Extr" localSheetId="80">#REF!</definedName>
    <definedName name="_86G__Extract" localSheetId="80">#REF!</definedName>
    <definedName name="_A" localSheetId="80">#REF!</definedName>
    <definedName name="_BMK10" localSheetId="80">#REF!</definedName>
    <definedName name="_cap11" localSheetId="80">#REF!</definedName>
    <definedName name="_Dist_Bin" localSheetId="80" hidden="1">#REF!</definedName>
    <definedName name="_Dist_Values" localSheetId="80" hidden="1">#REF!</definedName>
    <definedName name="_Fill" localSheetId="80" hidden="1">#REF!</definedName>
    <definedName name="_HSH1" localSheetId="80">#REF!</definedName>
    <definedName name="_HSH2" localSheetId="80">#REF!</definedName>
    <definedName name="_HTB2" localSheetId="80">#REF!</definedName>
    <definedName name="_HTS1" localSheetId="80">#REF!</definedName>
    <definedName name="_Key1" localSheetId="80" hidden="1">#REF!</definedName>
    <definedName name="_Key2" localSheetId="80" hidden="1">#REF!</definedName>
    <definedName name="_MS1" localSheetId="80">#REF!</definedName>
    <definedName name="_mu1" localSheetId="80">#REF!</definedName>
    <definedName name="_mu2" localSheetId="80">#REF!</definedName>
    <definedName name="_mu3" localSheetId="80">#REF!</definedName>
    <definedName name="_na7" localSheetId="80">#REF!</definedName>
    <definedName name="_nf1" localSheetId="80">#REF!</definedName>
    <definedName name="_nf2" localSheetId="80">#REF!</definedName>
    <definedName name="_nf3" localSheetId="80">#REF!</definedName>
    <definedName name="_ng30" localSheetId="80">#REF!</definedName>
    <definedName name="_ng35" localSheetId="80">#REF!</definedName>
    <definedName name="_NP1" localSheetId="80">#REF!</definedName>
    <definedName name="_NP2" localSheetId="80">#REF!</definedName>
    <definedName name="_NSH1" localSheetId="80">#REF!</definedName>
    <definedName name="_NSH2" localSheetId="80">#REF!</definedName>
    <definedName name="_pa7" localSheetId="80">#REF!</definedName>
    <definedName name="_pf1" localSheetId="80">#REF!</definedName>
    <definedName name="_pf2" localSheetId="80">#REF!</definedName>
    <definedName name="_pf3" localSheetId="80">#REF!</definedName>
    <definedName name="_pg30" localSheetId="80">#REF!</definedName>
    <definedName name="_pg35" localSheetId="80">#REF!</definedName>
    <definedName name="_ppa7" localSheetId="80">#REF!</definedName>
    <definedName name="_ppf1" localSheetId="80">#REF!</definedName>
    <definedName name="_ppf2" localSheetId="80">#REF!</definedName>
    <definedName name="_ppf3" localSheetId="80">#REF!</definedName>
    <definedName name="_ppg30" localSheetId="80">#REF!</definedName>
    <definedName name="_ppg35" localSheetId="80">#REF!</definedName>
    <definedName name="_QTY10" localSheetId="80">#REF!</definedName>
    <definedName name="_Sort" localSheetId="80" hidden="1">#REF!</definedName>
    <definedName name="_Table1_In1" localSheetId="80" hidden="1">#REF!</definedName>
    <definedName name="_Table1_Out" localSheetId="80" hidden="1">#REF!</definedName>
    <definedName name="_UPR10" localSheetId="80">#REF!</definedName>
    <definedName name="_vrc25" localSheetId="80">#REF!</definedName>
    <definedName name="_YO1" localSheetId="80">#REF!</definedName>
    <definedName name="_총괄표" localSheetId="80" hidden="1">#REF!</definedName>
    <definedName name="A_1" localSheetId="80">#REF!</definedName>
    <definedName name="A_2" localSheetId="80">#REF!</definedName>
    <definedName name="A_3" localSheetId="80">#REF!</definedName>
    <definedName name="A_4" localSheetId="80">#REF!</definedName>
    <definedName name="A_5" localSheetId="80">#REF!</definedName>
    <definedName name="A_6" localSheetId="80">#REF!</definedName>
    <definedName name="A1_" localSheetId="80">#REF!</definedName>
    <definedName name="A15." localSheetId="80">#REF!</definedName>
    <definedName name="A2_" localSheetId="80">#REF!</definedName>
    <definedName name="A3_" localSheetId="80">#REF!</definedName>
    <definedName name="A315yoo1" localSheetId="80">#REF!</definedName>
    <definedName name="A4_" localSheetId="80">#REF!</definedName>
    <definedName name="A5_" localSheetId="80">#REF!</definedName>
    <definedName name="A7_" localSheetId="80">#REF!</definedName>
    <definedName name="A8_" localSheetId="80">#REF!</definedName>
    <definedName name="A9_" localSheetId="80">#REF!</definedName>
    <definedName name="AA" localSheetId="80" hidden="1">#REF!</definedName>
    <definedName name="AMOUNT" localSheetId="80">#REF!</definedName>
    <definedName name="are" localSheetId="80">#REF!</definedName>
    <definedName name="as" localSheetId="80" hidden="1">#REF!</definedName>
    <definedName name="b_1" localSheetId="80">#REF!</definedName>
    <definedName name="B0" localSheetId="80">#REF!</definedName>
    <definedName name="B1_" localSheetId="80">#REF!</definedName>
    <definedName name="B1381." localSheetId="80">#REF!</definedName>
    <definedName name="B1A" localSheetId="80">#REF!</definedName>
    <definedName name="B1WL" localSheetId="80">#REF!</definedName>
    <definedName name="B1WR" localSheetId="80">#REF!</definedName>
    <definedName name="B2A" localSheetId="80">#REF!</definedName>
    <definedName name="B2WL" localSheetId="80">#REF!</definedName>
    <definedName name="B2WR" localSheetId="80">#REF!</definedName>
    <definedName name="B3A" localSheetId="80">#REF!</definedName>
    <definedName name="B4A" localSheetId="80">#REF!</definedName>
    <definedName name="B5A" localSheetId="80">#REF!</definedName>
    <definedName name="B6A" localSheetId="80">#REF!</definedName>
    <definedName name="B7A" localSheetId="80">#REF!</definedName>
    <definedName name="B8A" localSheetId="80">#REF!</definedName>
    <definedName name="BA" localSheetId="80">#REF!</definedName>
    <definedName name="BAE_GWANG_GONG" localSheetId="80">#REF!</definedName>
    <definedName name="BB" localSheetId="80">#REF!</definedName>
    <definedName name="bbb" localSheetId="80">#REF!</definedName>
    <definedName name="BHU" localSheetId="80">#REF!</definedName>
    <definedName name="BI_GAE_GONG" localSheetId="80">#REF!</definedName>
    <definedName name="BIGO" localSheetId="80">#REF!</definedName>
    <definedName name="BJ_GLF" localSheetId="80">#REF!</definedName>
    <definedName name="BJ_LR" localSheetId="80">#REF!</definedName>
    <definedName name="BMO" localSheetId="80">#REF!</definedName>
    <definedName name="BO" localSheetId="80">#REF!</definedName>
    <definedName name="BO_ON_GONG" localSheetId="80">#REF!</definedName>
    <definedName name="BO_TONG_IN_BU" localSheetId="80">#REF!</definedName>
    <definedName name="BSH" localSheetId="80">#REF!</definedName>
    <definedName name="BV" localSheetId="80">#REF!</definedName>
    <definedName name="C_1" localSheetId="80">#REF!</definedName>
    <definedName name="C_2" localSheetId="80">#REF!</definedName>
    <definedName name="C_3" localSheetId="80">#REF!</definedName>
    <definedName name="cap" localSheetId="80">#REF!</definedName>
    <definedName name="CCC" localSheetId="80">#REF!</definedName>
    <definedName name="CHUK_RYANG_SA" localSheetId="80">#REF!</definedName>
    <definedName name="CHUL_GOL_GONG" localSheetId="80">#REF!</definedName>
    <definedName name="CHUL_GONG" localSheetId="80">#REF!</definedName>
    <definedName name="CIVIL" localSheetId="80">#REF!</definedName>
    <definedName name="CKSP" localSheetId="80">#REF!</definedName>
    <definedName name="Client" localSheetId="80">#REF!</definedName>
    <definedName name="CM" localSheetId="80">#REF!</definedName>
    <definedName name="COD" localSheetId="80">#REF!</definedName>
    <definedName name="CODE" localSheetId="80">#REF!</definedName>
    <definedName name="cola" localSheetId="80">#REF!</definedName>
    <definedName name="cola11" localSheetId="80">#REF!</definedName>
    <definedName name="colb" localSheetId="80">#REF!</definedName>
    <definedName name="Conc_A" localSheetId="80">#REF!</definedName>
    <definedName name="Conc_C" localSheetId="80">#REF!</definedName>
    <definedName name="COST" localSheetId="80" hidden="1">#REF!</definedName>
    <definedName name="COSTT" localSheetId="80" hidden="1">#REF!</definedName>
    <definedName name="CPK" localSheetId="80">#REF!</definedName>
    <definedName name="CR" localSheetId="80">#REF!</definedName>
    <definedName name="D0" localSheetId="80">#REF!</definedName>
    <definedName name="D00" localSheetId="80">#REF!</definedName>
    <definedName name="D000" localSheetId="80">#REF!</definedName>
    <definedName name="DAN" localSheetId="80">#REF!</definedName>
    <definedName name="DANGA" localSheetId="80">#REF!,#REF!</definedName>
    <definedName name="danga2" localSheetId="80">#REF!,#REF!</definedName>
    <definedName name="Database" localSheetId="80" hidden="1">#REF!</definedName>
    <definedName name="database2" localSheetId="80">#REF!</definedName>
    <definedName name="date" localSheetId="80">#REF!</definedName>
    <definedName name="Date_Bidding" localSheetId="80">#REF!</definedName>
    <definedName name="DE" localSheetId="80">#REF!</definedName>
    <definedName name="DF" localSheetId="80">#REF!</definedName>
    <definedName name="dl" localSheetId="80">#REF!</definedName>
    <definedName name="DO_JANG_GONG" localSheetId="80">#REF!</definedName>
    <definedName name="DPI" localSheetId="80">#REF!</definedName>
    <definedName name="DPP" localSheetId="80">#REF!</definedName>
    <definedName name="DS" localSheetId="80">#REF!</definedName>
    <definedName name="DSVP" localSheetId="80">#REF!</definedName>
    <definedName name="DUCT_GONG" localSheetId="80">#REF!</definedName>
    <definedName name="E10M" localSheetId="80">#REF!</definedName>
    <definedName name="E10P" localSheetId="80">#REF!</definedName>
    <definedName name="E11M" localSheetId="80">#REF!</definedName>
    <definedName name="E11P" localSheetId="80">#REF!</definedName>
    <definedName name="E12M" localSheetId="80">#REF!</definedName>
    <definedName name="E12P" localSheetId="80">#REF!</definedName>
    <definedName name="E13M" localSheetId="80">#REF!</definedName>
    <definedName name="E13P" localSheetId="80">#REF!</definedName>
    <definedName name="E14M" localSheetId="80">#REF!</definedName>
    <definedName name="E14P" localSheetId="80">#REF!</definedName>
    <definedName name="E15M" localSheetId="80">#REF!</definedName>
    <definedName name="E15P" localSheetId="80">#REF!</definedName>
    <definedName name="E16M" localSheetId="80">#REF!</definedName>
    <definedName name="E16P" localSheetId="80">#REF!</definedName>
    <definedName name="E17M" localSheetId="80">#REF!</definedName>
    <definedName name="E17P" localSheetId="80">#REF!</definedName>
    <definedName name="E18M" localSheetId="80">#REF!</definedName>
    <definedName name="E18P" localSheetId="80">#REF!</definedName>
    <definedName name="E19M" localSheetId="80">#REF!</definedName>
    <definedName name="E19P" localSheetId="80">#REF!</definedName>
    <definedName name="E1E" localSheetId="80">#REF!</definedName>
    <definedName name="E1M" localSheetId="80">#REF!</definedName>
    <definedName name="E1P" localSheetId="80">#REF!</definedName>
    <definedName name="E20M" localSheetId="80">#REF!</definedName>
    <definedName name="E20P" localSheetId="80">#REF!</definedName>
    <definedName name="E21M" localSheetId="80">#REF!</definedName>
    <definedName name="E21P" localSheetId="80">#REF!</definedName>
    <definedName name="E22M" localSheetId="80">#REF!</definedName>
    <definedName name="E22P" localSheetId="80">#REF!</definedName>
    <definedName name="E23M" localSheetId="80">#REF!</definedName>
    <definedName name="E23P" localSheetId="80">#REF!</definedName>
    <definedName name="E24M" localSheetId="80">#REF!</definedName>
    <definedName name="E24P" localSheetId="80">#REF!</definedName>
    <definedName name="E26E" localSheetId="80">#REF!</definedName>
    <definedName name="E26M" localSheetId="80">#REF!</definedName>
    <definedName name="E26P" localSheetId="80">#REF!</definedName>
    <definedName name="E27E" localSheetId="80">#REF!</definedName>
    <definedName name="E27M" localSheetId="80">#REF!</definedName>
    <definedName name="E27P" localSheetId="80">#REF!</definedName>
    <definedName name="E28E" localSheetId="80">#REF!</definedName>
    <definedName name="E28M" localSheetId="80">#REF!</definedName>
    <definedName name="E28P" localSheetId="80">#REF!</definedName>
    <definedName name="E29M" localSheetId="80">#REF!</definedName>
    <definedName name="E29P" localSheetId="80">#REF!</definedName>
    <definedName name="E2E" localSheetId="80">#REF!</definedName>
    <definedName name="E2M" localSheetId="80">#REF!</definedName>
    <definedName name="E2P" localSheetId="80">#REF!</definedName>
    <definedName name="E30M" localSheetId="80">#REF!</definedName>
    <definedName name="E30P" localSheetId="80">#REF!</definedName>
    <definedName name="E35M" localSheetId="80">#REF!</definedName>
    <definedName name="E35P" localSheetId="80">#REF!</definedName>
    <definedName name="E3P" localSheetId="80">#REF!</definedName>
    <definedName name="E43M" localSheetId="80">#REF!</definedName>
    <definedName name="E43P" localSheetId="80">#REF!</definedName>
    <definedName name="E44M" localSheetId="80">#REF!</definedName>
    <definedName name="E44P" localSheetId="80">#REF!</definedName>
    <definedName name="E45M" localSheetId="80">#REF!</definedName>
    <definedName name="E45P" localSheetId="80">#REF!</definedName>
    <definedName name="E46M" localSheetId="80">#REF!</definedName>
    <definedName name="E46P" localSheetId="80">#REF!</definedName>
    <definedName name="E47M" localSheetId="80">#REF!</definedName>
    <definedName name="E47P" localSheetId="80">#REF!</definedName>
    <definedName name="E49M" localSheetId="80">#REF!</definedName>
    <definedName name="E49P" localSheetId="80">#REF!</definedName>
    <definedName name="E4M" localSheetId="80">#REF!</definedName>
    <definedName name="E4P" localSheetId="80">#REF!</definedName>
    <definedName name="E50M" localSheetId="80">#REF!</definedName>
    <definedName name="E50P" localSheetId="80">#REF!</definedName>
    <definedName name="E51E" localSheetId="80">#REF!</definedName>
    <definedName name="E5M" localSheetId="80">#REF!</definedName>
    <definedName name="E5P" localSheetId="80">#REF!</definedName>
    <definedName name="E6M" localSheetId="80">#REF!</definedName>
    <definedName name="E6P" localSheetId="80">#REF!</definedName>
    <definedName name="E7M" localSheetId="80">#REF!</definedName>
    <definedName name="E7P" localSheetId="80">#REF!</definedName>
    <definedName name="E8M" localSheetId="80">#REF!</definedName>
    <definedName name="E8P" localSheetId="80">#REF!</definedName>
    <definedName name="E9M" localSheetId="80">#REF!</definedName>
    <definedName name="E9P" localSheetId="80">#REF!</definedName>
    <definedName name="eee" localSheetId="80" hidden="1">#REF!</definedName>
    <definedName name="Exchange_Rate" localSheetId="80">#REF!</definedName>
    <definedName name="Extract_MI" localSheetId="80">#REF!</definedName>
    <definedName name="fact" localSheetId="80">#REF!</definedName>
    <definedName name="FD" localSheetId="80">#REF!</definedName>
    <definedName name="FEEL" localSheetId="80">#REF!</definedName>
    <definedName name="fjkf" localSheetId="80">#REF!</definedName>
    <definedName name="Form" localSheetId="80">#REF!</definedName>
    <definedName name="fvdsa" localSheetId="80">#REF!</definedName>
    <definedName name="fwk" localSheetId="80">#REF!</definedName>
    <definedName name="GAE_JANG_GONG" localSheetId="80">#REF!</definedName>
    <definedName name="GEMCO" localSheetId="80" hidden="1">#REF!</definedName>
    <definedName name="gfdgdgdf" localSheetId="80">#REF!</definedName>
    <definedName name="gfggfr" localSheetId="80">#REF!</definedName>
    <definedName name="GG" localSheetId="80">#REF!</definedName>
    <definedName name="GGGG" localSheetId="80">#REF!</definedName>
    <definedName name="gh" localSheetId="80">#REF!</definedName>
    <definedName name="GI_GAE_SUL_CHI_GONG" localSheetId="80">#REF!</definedName>
    <definedName name="GJ" localSheetId="80">#REF!</definedName>
    <definedName name="gjj" localSheetId="80">#REF!</definedName>
    <definedName name="GK" localSheetId="80">#REF!</definedName>
    <definedName name="GONGCODE" localSheetId="80">#REF!</definedName>
    <definedName name="grew" localSheetId="80" hidden="1">#REF!</definedName>
    <definedName name="Gtb" localSheetId="80">#REF!</definedName>
    <definedName name="gtbtt" localSheetId="80">#REF!</definedName>
    <definedName name="GUMAK" localSheetId="80">#REF!</definedName>
    <definedName name="Gxl" localSheetId="80">#REF!</definedName>
    <definedName name="gxltt" localSheetId="80">#REF!</definedName>
    <definedName name="GY" localSheetId="80">#REF!</definedName>
    <definedName name="H1L" localSheetId="80">#REF!</definedName>
    <definedName name="H1R" localSheetId="80">#REF!</definedName>
    <definedName name="H1WL" localSheetId="80">#REF!</definedName>
    <definedName name="H1WR" localSheetId="80">#REF!</definedName>
    <definedName name="H2L" localSheetId="80">#REF!</definedName>
    <definedName name="H2R" localSheetId="80">#REF!</definedName>
    <definedName name="H2WL" localSheetId="80">#REF!</definedName>
    <definedName name="H2WR" localSheetId="80">#REF!</definedName>
    <definedName name="H3L" localSheetId="80">#REF!</definedName>
    <definedName name="H3R" localSheetId="80">#REF!</definedName>
    <definedName name="H3WL" localSheetId="80">#REF!</definedName>
    <definedName name="H3WR" localSheetId="80">#REF!</definedName>
    <definedName name="H4L" localSheetId="80">#REF!</definedName>
    <definedName name="H4R" localSheetId="80">#REF!</definedName>
    <definedName name="H5L" localSheetId="80">#REF!</definedName>
    <definedName name="H5R" localSheetId="80">#REF!</definedName>
    <definedName name="H6L" localSheetId="80">#REF!</definedName>
    <definedName name="H6R" localSheetId="80">#REF!</definedName>
    <definedName name="H7L" localSheetId="80">#REF!</definedName>
    <definedName name="H7R" localSheetId="80">#REF!</definedName>
    <definedName name="H9A" localSheetId="80">#REF!</definedName>
    <definedName name="HAF" localSheetId="80">#REF!</definedName>
    <definedName name="han" localSheetId="80" hidden="1">#REF!</definedName>
    <definedName name="hanliangbiao" localSheetId="80">#REF!</definedName>
    <definedName name="hardwar" localSheetId="80" hidden="1">#REF!</definedName>
    <definedName name="HBV" localSheetId="80">#REF!</definedName>
    <definedName name="HCR" localSheetId="80">#REF!</definedName>
    <definedName name="HDSVP" localSheetId="80">#REF!</definedName>
    <definedName name="HHAF" localSheetId="80">#REF!</definedName>
    <definedName name="HHMF" localSheetId="80">#REF!</definedName>
    <definedName name="HL" localSheetId="80">#REF!</definedName>
    <definedName name="HMF" localSheetId="80">#REF!</definedName>
    <definedName name="HMOTOR" localSheetId="80">#REF!</definedName>
    <definedName name="HPUMP" localSheetId="80">#REF!</definedName>
    <definedName name="HR" localSheetId="80">#REF!</definedName>
    <definedName name="HSH" localSheetId="80">#REF!</definedName>
    <definedName name="HSV" localSheetId="80">#REF!</definedName>
    <definedName name="htb" localSheetId="80">#REF!</definedName>
    <definedName name="hts" localSheetId="80">#REF!</definedName>
    <definedName name="HVAFP" localSheetId="80">#REF!</definedName>
    <definedName name="HVMF" localSheetId="80">#REF!</definedName>
    <definedName name="HWEI" localSheetId="80">#REF!</definedName>
    <definedName name="HWL" localSheetId="80">#REF!</definedName>
    <definedName name="HWR" localSheetId="80">#REF!</definedName>
    <definedName name="i" localSheetId="80">#REF!</definedName>
    <definedName name="ID" localSheetId="80">#REF!,#REF!</definedName>
    <definedName name="JA" localSheetId="80">#REF!</definedName>
    <definedName name="JE_GWAN_GONG" localSheetId="80">#REF!</definedName>
    <definedName name="jg" localSheetId="80">#REF!</definedName>
    <definedName name="jhjyg" localSheetId="80">#REF!</definedName>
    <definedName name="JK" localSheetId="80">#REF!</definedName>
    <definedName name="JUNG_GI_UN_JUN" localSheetId="80">#REF!</definedName>
    <definedName name="kim" localSheetId="80">#REF!</definedName>
    <definedName name="KJ" localSheetId="80">#REF!</definedName>
    <definedName name="kjjh" localSheetId="80">#REF!</definedName>
    <definedName name="kk" localSheetId="80" hidden="1">#REF!</definedName>
    <definedName name="LA" localSheetId="80">#REF!</definedName>
    <definedName name="Labor_Cost" localSheetId="80">#REF!</definedName>
    <definedName name="lf" localSheetId="80">#REF!</definedName>
    <definedName name="lll" localSheetId="80">#REF!</definedName>
    <definedName name="lllllll" localSheetId="80">#REF!</definedName>
    <definedName name="LMO" localSheetId="80">#REF!</definedName>
    <definedName name="LPI" localSheetId="80">#REF!</definedName>
    <definedName name="LSH" localSheetId="80">#REF!</definedName>
    <definedName name="Material" localSheetId="80">#REF!</definedName>
    <definedName name="MD" localSheetId="80">#REF!</definedName>
    <definedName name="MOK_DO_GONG" localSheetId="80">#REF!</definedName>
    <definedName name="MOK_GONG" localSheetId="80">#REF!</definedName>
    <definedName name="MONEY" localSheetId="80">#REF!,#REF!</definedName>
    <definedName name="MOTOR" localSheetId="80">#REF!</definedName>
    <definedName name="ms" localSheetId="80">#REF!</definedName>
    <definedName name="msc" localSheetId="80">#REF!</definedName>
    <definedName name="n" localSheetId="80" hidden="1">#REF!</definedName>
    <definedName name="N1S" localSheetId="80">#REF!</definedName>
    <definedName name="N2S" localSheetId="80">#REF!</definedName>
    <definedName name="N3S" localSheetId="80">#REF!</definedName>
    <definedName name="NAME" localSheetId="80">#REF!</definedName>
    <definedName name="NDO" localSheetId="80">#REF!</definedName>
    <definedName name="NK" localSheetId="80">#REF!</definedName>
    <definedName name="NO" localSheetId="80">#REF!</definedName>
    <definedName name="NPI" localSheetId="80">#REF!</definedName>
    <definedName name="ns" localSheetId="80">#REF!</definedName>
    <definedName name="NSH" localSheetId="80">#REF!</definedName>
    <definedName name="NSO" localSheetId="80">#REF!</definedName>
    <definedName name="o" localSheetId="80">#REF!</definedName>
    <definedName name="OOO" localSheetId="80">#REF!</definedName>
    <definedName name="p_all" localSheetId="80">#REF!</definedName>
    <definedName name="Pad_1" localSheetId="80">#REF!</definedName>
    <definedName name="PC_Pile" localSheetId="80">#REF!</definedName>
    <definedName name="Period_Const" localSheetId="80">#REF!</definedName>
    <definedName name="Pile_Driving" localSheetId="80">#REF!</definedName>
    <definedName name="PLANT_BAE_GWAN_GONG" localSheetId="80">#REF!</definedName>
    <definedName name="PLANT_GI_GAE_SUL_CHI_GONG" localSheetId="80">#REF!</definedName>
    <definedName name="PLANT_JE_GWAN_GONG" localSheetId="80">#REF!</definedName>
    <definedName name="PLANT_JUN_GONG" localSheetId="80">#REF!</definedName>
    <definedName name="PLANT_YONG_JUB_GONG" localSheetId="80">#REF!</definedName>
    <definedName name="plast" localSheetId="80">#REF!</definedName>
    <definedName name="PPP" localSheetId="80">#REF!</definedName>
    <definedName name="pps" localSheetId="80">#REF!</definedName>
    <definedName name="PRICE" localSheetId="80">#REF!</definedName>
    <definedName name="PRIN_TITLES" localSheetId="80">#REF!</definedName>
    <definedName name="Print_Area\C" localSheetId="80">#REF!</definedName>
    <definedName name="Print_Area_MI" localSheetId="80">#REF!</definedName>
    <definedName name="PRINT_AREA_MI1" localSheetId="80">#REF!</definedName>
    <definedName name="_xlnm.Print_Titles" localSheetId="80">#REF!</definedName>
    <definedName name="Print_Titles_MI" localSheetId="80">#REF!</definedName>
    <definedName name="PRINT_TITLES_MI1" localSheetId="80">#REF!</definedName>
    <definedName name="ps" localSheetId="80">#REF!</definedName>
    <definedName name="PUMP" localSheetId="80">#REF!</definedName>
    <definedName name="QQQ" localSheetId="80">#REF!</definedName>
    <definedName name="RATE" localSheetId="80">#REF!</definedName>
    <definedName name="Rebar" localSheetId="80">#REF!</definedName>
    <definedName name="Recorder" localSheetId="80" hidden="1">#REF!</definedName>
    <definedName name="RIBET_GONG" localSheetId="80">#REF!</definedName>
    <definedName name="RRR" localSheetId="80">#REF!</definedName>
    <definedName name="s" localSheetId="80">#REF!</definedName>
    <definedName name="sd" localSheetId="80">#REF!</definedName>
    <definedName name="sdg" localSheetId="80" hidden="1">#REF!</definedName>
    <definedName name="sdsss" localSheetId="80">#REF!</definedName>
    <definedName name="SEQCODE" localSheetId="80">#REF!</definedName>
    <definedName name="SFSDFS" localSheetId="80">#REF!</definedName>
    <definedName name="SK" localSheetId="80">#REF!</definedName>
    <definedName name="SKE" localSheetId="80">#REF!</definedName>
    <definedName name="Slab_Connect" localSheetId="80">#REF!</definedName>
    <definedName name="sort" localSheetId="80">#REF!</definedName>
    <definedName name="sort2" localSheetId="80">#REF!</definedName>
    <definedName name="SP" localSheetId="80">#REF!</definedName>
    <definedName name="SPEC" localSheetId="80">#REF!</definedName>
    <definedName name="Story_Total" localSheetId="80">#REF!</definedName>
    <definedName name="Struct_Type" localSheetId="80">#REF!</definedName>
    <definedName name="SUMMARY" localSheetId="80" hidden="1">#REF!</definedName>
    <definedName name="SUMMARYT" localSheetId="80" hidden="1">#REF!</definedName>
    <definedName name="SV" localSheetId="80">#REF!</definedName>
    <definedName name="SWL" localSheetId="80">#REF!</definedName>
    <definedName name="SWR" localSheetId="80">#REF!</definedName>
    <definedName name="T10M" localSheetId="80">#REF!</definedName>
    <definedName name="T10P" localSheetId="80">#REF!</definedName>
    <definedName name="T11M" localSheetId="80">#REF!</definedName>
    <definedName name="T11P" localSheetId="80">#REF!</definedName>
    <definedName name="T12M" localSheetId="80">#REF!</definedName>
    <definedName name="T12P" localSheetId="80">#REF!</definedName>
    <definedName name="T13M" localSheetId="80">#REF!</definedName>
    <definedName name="T13P" localSheetId="80">#REF!</definedName>
    <definedName name="T14M" localSheetId="80">#REF!</definedName>
    <definedName name="T14P" localSheetId="80">#REF!</definedName>
    <definedName name="T15M" localSheetId="80">#REF!</definedName>
    <definedName name="T15P" localSheetId="80">#REF!</definedName>
    <definedName name="T16M" localSheetId="80">#REF!</definedName>
    <definedName name="T16P" localSheetId="80">#REF!</definedName>
    <definedName name="T17M" localSheetId="80">#REF!</definedName>
    <definedName name="T17P" localSheetId="80">#REF!</definedName>
    <definedName name="T18M" localSheetId="80">#REF!</definedName>
    <definedName name="T18P" localSheetId="80">#REF!</definedName>
    <definedName name="T19M" localSheetId="80">#REF!</definedName>
    <definedName name="T19P" localSheetId="80">#REF!</definedName>
    <definedName name="T1E" localSheetId="80">#REF!</definedName>
    <definedName name="T1M" localSheetId="80">#REF!</definedName>
    <definedName name="T1P" localSheetId="80">#REF!</definedName>
    <definedName name="T1S" localSheetId="80">#REF!</definedName>
    <definedName name="T20M" localSheetId="80">#REF!</definedName>
    <definedName name="T20P" localSheetId="80">#REF!</definedName>
    <definedName name="T21M" localSheetId="80">#REF!</definedName>
    <definedName name="T21P" localSheetId="80">#REF!</definedName>
    <definedName name="T22E" localSheetId="80">#REF!</definedName>
    <definedName name="T23M" localSheetId="80">#REF!</definedName>
    <definedName name="T23P" localSheetId="80">#REF!</definedName>
    <definedName name="T24M" localSheetId="80">#REF!</definedName>
    <definedName name="T24P" localSheetId="80">#REF!</definedName>
    <definedName name="T2E" localSheetId="80">#REF!</definedName>
    <definedName name="T2M" localSheetId="80">#REF!</definedName>
    <definedName name="T2P" localSheetId="80">#REF!</definedName>
    <definedName name="T2S" localSheetId="80">#REF!</definedName>
    <definedName name="T3P" localSheetId="80">#REF!</definedName>
    <definedName name="T3S" localSheetId="80">#REF!</definedName>
    <definedName name="T4M" localSheetId="80">#REF!</definedName>
    <definedName name="T4P" localSheetId="80">#REF!</definedName>
    <definedName name="T5M" localSheetId="80">#REF!</definedName>
    <definedName name="T5P" localSheetId="80">#REF!</definedName>
    <definedName name="T6M" localSheetId="80">#REF!</definedName>
    <definedName name="T6P" localSheetId="80">#REF!</definedName>
    <definedName name="T7M" localSheetId="80">#REF!</definedName>
    <definedName name="T7P" localSheetId="80">#REF!</definedName>
    <definedName name="T8M" localSheetId="80">#REF!</definedName>
    <definedName name="T8P" localSheetId="80">#REF!</definedName>
    <definedName name="T9M" localSheetId="80">#REF!</definedName>
    <definedName name="T9P" localSheetId="80">#REF!</definedName>
    <definedName name="TITLE" localSheetId="80">#REF!</definedName>
    <definedName name="TK_BYUL_IN_BU" localSheetId="80">#REF!</definedName>
    <definedName name="TMO" localSheetId="80">#REF!</definedName>
    <definedName name="Total_Floor_Area" localSheetId="80">#REF!</definedName>
    <definedName name="tr" localSheetId="80" hidden="1">#REF!</definedName>
    <definedName name="TT" localSheetId="80">#REF!</definedName>
    <definedName name="TTT" localSheetId="80">#REF!</definedName>
    <definedName name="tuchal" localSheetId="80">#REF!</definedName>
    <definedName name="TW" localSheetId="80">#REF!</definedName>
    <definedName name="TWL" localSheetId="80">#REF!</definedName>
    <definedName name="TWR" localSheetId="80">#REF!</definedName>
    <definedName name="TYPE" localSheetId="80">#REF!</definedName>
    <definedName name="TYPEEA" localSheetId="80">#REF!</definedName>
    <definedName name="UNIT" localSheetId="80">#REF!</definedName>
    <definedName name="VAFP" localSheetId="80">#REF!</definedName>
    <definedName name="VBV" localSheetId="80">#REF!</definedName>
    <definedName name="VCR" localSheetId="80">#REF!</definedName>
    <definedName name="VDSVP" localSheetId="80">#REF!</definedName>
    <definedName name="VHAF" localSheetId="80">#REF!</definedName>
    <definedName name="VHMF" localSheetId="80">#REF!</definedName>
    <definedName name="VMF" localSheetId="80">#REF!</definedName>
    <definedName name="VMOTOR" localSheetId="80">#REF!</definedName>
    <definedName name="VPUMP" localSheetId="80">#REF!</definedName>
    <definedName name="VSV" localSheetId="80">#REF!</definedName>
    <definedName name="VVAFP" localSheetId="80">#REF!</definedName>
    <definedName name="VVMF" localSheetId="80">#REF!</definedName>
    <definedName name="VVV" localSheetId="80">#REF!</definedName>
    <definedName name="VWEI" localSheetId="80">#REF!</definedName>
    <definedName name="w" localSheetId="80">#REF!</definedName>
    <definedName name="WEI" localSheetId="80">#REF!</definedName>
    <definedName name="Work_Description" localSheetId="80">#REF!</definedName>
    <definedName name="WSO" localSheetId="80">#REF!</definedName>
    <definedName name="WW" localSheetId="80">#REF!</definedName>
    <definedName name="X9701D_일위대가_List" localSheetId="80">#REF!</definedName>
    <definedName name="XA" localSheetId="80">#REF!</definedName>
    <definedName name="XS" localSheetId="80">#REF!</definedName>
    <definedName name="xx" localSheetId="80" hidden="1">#REF!</definedName>
    <definedName name="xxx" localSheetId="80" hidden="1">#REF!</definedName>
    <definedName name="XZ" localSheetId="80">#REF!</definedName>
    <definedName name="YONG_JUB_GONG" localSheetId="80">#REF!</definedName>
    <definedName name="YOO" localSheetId="80">#REF!</definedName>
    <definedName name="yoo10" localSheetId="80">#REF!</definedName>
    <definedName name="yoo2" localSheetId="80">#REF!</definedName>
    <definedName name="yoo3" localSheetId="80">#REF!</definedName>
    <definedName name="yoo4" localSheetId="80">#REF!</definedName>
    <definedName name="YOO5" localSheetId="80">#REF!</definedName>
    <definedName name="YOO6" localSheetId="80">#REF!</definedName>
    <definedName name="YOO7" localSheetId="80">#REF!</definedName>
    <definedName name="yoo8" localSheetId="80">#REF!</definedName>
    <definedName name="YOO9" localSheetId="80">#REF!</definedName>
    <definedName name="YOON" localSheetId="80">#REF!</definedName>
    <definedName name="YOON2" localSheetId="80">#REF!</definedName>
    <definedName name="YOON3" localSheetId="80">#REF!</definedName>
    <definedName name="YOON4" localSheetId="80">#REF!</definedName>
    <definedName name="Z" localSheetId="80">#REF!</definedName>
    <definedName name="Z_0E9FE9F8_6DD2_48FC_9AB4_8E7C3E14C436_.wvu.PrintArea" localSheetId="80" hidden="1">#REF!</definedName>
    <definedName name="Z_0E9FE9F8_6DD2_48FC_9AB4_8E7C3E14C436_.wvu.PrintTitles" localSheetId="80" hidden="1">#REF!</definedName>
    <definedName name="Z6_" localSheetId="80">#REF!</definedName>
    <definedName name="ㄱㅈㅎ" localSheetId="80" hidden="1">#REF!</definedName>
    <definedName name="가실행" localSheetId="80">#REF!</definedName>
    <definedName name="간접노무비" localSheetId="80">#REF!</definedName>
    <definedName name="간접노무비요율" localSheetId="80">#REF!</definedName>
    <definedName name="간접노무비표" localSheetId="80">#REF!</definedName>
    <definedName name="갈빌1호" localSheetId="80">#REF!</definedName>
    <definedName name="갈빌2호" localSheetId="80">#REF!</definedName>
    <definedName name="갈빌3호" localSheetId="80">#REF!</definedName>
    <definedName name="개산분" localSheetId="80">#REF!</definedName>
    <definedName name="견" localSheetId="80">#REF!,#REF!</definedName>
    <definedName name="견적품의" localSheetId="80">#REF!</definedName>
    <definedName name="경비" localSheetId="80">#REF!</definedName>
    <definedName name="경비1" localSheetId="80" hidden="1">#REF!</definedName>
    <definedName name="경비합" localSheetId="80">#REF!</definedName>
    <definedName name="경상비" localSheetId="80">#REF!</definedName>
    <definedName name="공구" localSheetId="80">#REF!</definedName>
    <definedName name="공구손료" localSheetId="80">#REF!</definedName>
    <definedName name="공급가액" localSheetId="80">#REF!</definedName>
    <definedName name="공사명" localSheetId="80">#REF!</definedName>
    <definedName name="공사비" localSheetId="80">#REF!</definedName>
    <definedName name="공사원가" localSheetId="80">#REF!</definedName>
    <definedName name="공종" localSheetId="80">#REF!</definedName>
    <definedName name="공종갯수" localSheetId="80">#REF!</definedName>
    <definedName name="관급" localSheetId="80">#REF!,#REF!,#REF!</definedName>
    <definedName name="관급액" localSheetId="80">#REF!</definedName>
    <definedName name="관급자재대" localSheetId="80">#REF!</definedName>
    <definedName name="관급자재비" localSheetId="80">#REF!</definedName>
    <definedName name="관로연장거리" localSheetId="80">#REF!</definedName>
    <definedName name="관정지반고" localSheetId="80">#REF!</definedName>
    <definedName name="구산갑지" localSheetId="80" hidden="1">#REF!</definedName>
    <definedName name="군산" localSheetId="80">#REF!</definedName>
    <definedName name="군유1" localSheetId="80">#REF!</definedName>
    <definedName name="군유2" localSheetId="80">#REF!</definedName>
    <definedName name="군유3" localSheetId="80">#REF!</definedName>
    <definedName name="군유4" localSheetId="80">#REF!</definedName>
    <definedName name="군유5" localSheetId="80">#REF!</definedName>
    <definedName name="군유6" localSheetId="80">#REF!</definedName>
    <definedName name="군유7" localSheetId="80">#REF!</definedName>
    <definedName name="규격수" localSheetId="80">#REF!</definedName>
    <definedName name="기준" localSheetId="80">#REF!</definedName>
    <definedName name="기초데이타" localSheetId="80">#REF!</definedName>
    <definedName name="기초액" localSheetId="80">#REF!</definedName>
    <definedName name="기타경비" localSheetId="80">#REF!</definedName>
    <definedName name="기타경비요율" localSheetId="80">#REF!</definedName>
    <definedName name="기타경비표" localSheetId="80">#REF!</definedName>
    <definedName name="地" localSheetId="80">#REF!</definedName>
    <definedName name="附加赛" localSheetId="80">#REF!</definedName>
    <definedName name="概算表" localSheetId="80">#REF!</definedName>
    <definedName name="管理费" localSheetId="80">#REF!</definedName>
    <definedName name="ㄴ" localSheetId="80">#REF!</definedName>
    <definedName name="ㄴㄱㄹ" localSheetId="80" hidden="1">#REF!</definedName>
    <definedName name="ㄴㄴ" localSheetId="80">#REF!</definedName>
    <definedName name="ㄴㄴㄴ" localSheetId="80">#REF!</definedName>
    <definedName name="ㄴㄴㄴㄴ" localSheetId="80">#REF!</definedName>
    <definedName name="ㄴㄴㄴㄴㄴ" localSheetId="80">#REF!</definedName>
    <definedName name="ㄴㅁ" localSheetId="80" hidden="1">#REF!</definedName>
    <definedName name="나." localSheetId="80">#REF!</definedName>
    <definedName name="나야" localSheetId="80">#REF!</definedName>
    <definedName name="남산1호" localSheetId="80">#REF!</definedName>
    <definedName name="남산2호" localSheetId="80">#REF!</definedName>
    <definedName name="내고" localSheetId="80">#REF!</definedName>
    <definedName name="내역서" localSheetId="80">#REF!</definedName>
    <definedName name="哈哈" localSheetId="80">#REF!</definedName>
    <definedName name="好" localSheetId="80">#REF!</definedName>
    <definedName name="呵呵" localSheetId="80">#REF!</definedName>
    <definedName name="노곡1호" localSheetId="80">#REF!</definedName>
    <definedName name="노곡2호" localSheetId="80">#REF!</definedName>
    <definedName name="노곡3호" localSheetId="80">#REF!</definedName>
    <definedName name="노곡4호" localSheetId="80">#REF!</definedName>
    <definedName name="노무비" localSheetId="80">#REF!</definedName>
    <definedName name="노무비합" localSheetId="80">#REF!</definedName>
    <definedName name="노부비" localSheetId="80">#REF!</definedName>
    <definedName name="노임" localSheetId="80">#REF!</definedName>
    <definedName name="농원1호" localSheetId="80">#REF!</definedName>
    <definedName name="농원2호" localSheetId="80">#REF!</definedName>
    <definedName name="다." localSheetId="80">#REF!</definedName>
    <definedName name="단가" localSheetId="80">#REF!</definedName>
    <definedName name="단가2" localSheetId="80">#REF!,#REF!</definedName>
    <definedName name="단가비교표" localSheetId="80">#REF!,#REF!</definedName>
    <definedName name="단가산출" localSheetId="80">#REF!</definedName>
    <definedName name="단가적용표" localSheetId="80">#REF!</definedName>
    <definedName name="대가" localSheetId="80">#REF!,#REF!</definedName>
    <definedName name="대구" localSheetId="80">#REF!</definedName>
    <definedName name="덕산1호" localSheetId="80">#REF!</definedName>
    <definedName name="덕산2호" localSheetId="80">#REF!</definedName>
    <definedName name="덕산3호" localSheetId="80">#REF!</definedName>
    <definedName name="덕산4호" localSheetId="80">#REF!</definedName>
    <definedName name="덕전1호" localSheetId="80">#REF!</definedName>
    <definedName name="덕전2호" localSheetId="80">#REF!</definedName>
    <definedName name="덕전3호" localSheetId="80">#REF!</definedName>
    <definedName name="덕지1호" localSheetId="80">#REF!</definedName>
    <definedName name="덕천1호" localSheetId="80">#REF!</definedName>
    <definedName name="덕천2호" localSheetId="80">#REF!</definedName>
    <definedName name="덕천3호" localSheetId="80">#REF!</definedName>
    <definedName name="덕천4호" localSheetId="80">#REF!</definedName>
    <definedName name="利润" localSheetId="80">#REF!</definedName>
    <definedName name="도공100미" localSheetId="80">#REF!</definedName>
    <definedName name="도공100억" localSheetId="80">#REF!</definedName>
    <definedName name="도급공사" localSheetId="80">#REF!</definedName>
    <definedName name="도급공사비" localSheetId="80">#REF!</definedName>
    <definedName name="도급예산액" localSheetId="80">#REF!</definedName>
    <definedName name="도급예상액" localSheetId="80">#REF!</definedName>
    <definedName name="도장면적" localSheetId="80">#REF!</definedName>
    <definedName name="도장면적가공" localSheetId="80">#REF!</definedName>
    <definedName name="도장면적가공1" localSheetId="80">#REF!</definedName>
    <definedName name="동두천" localSheetId="80">#REF!</definedName>
    <definedName name="두기1" localSheetId="80">#REF!</definedName>
    <definedName name="두기1호" localSheetId="80">#REF!</definedName>
    <definedName name="두기2" localSheetId="80">#REF!</definedName>
    <definedName name="두기2호" localSheetId="80">#REF!</definedName>
    <definedName name="두기3" localSheetId="80">#REF!</definedName>
    <definedName name="두기3호" localSheetId="80">#REF!</definedName>
    <definedName name="你好" localSheetId="80">#REF!</definedName>
    <definedName name="飘窗" localSheetId="80">#REF!</definedName>
    <definedName name="ㄹ" localSheetId="80">#REF!</definedName>
    <definedName name="ㄹㄹ" localSheetId="80">#REF!</definedName>
    <definedName name="ㄹㄹㄹ" localSheetId="80">#REF!</definedName>
    <definedName name="ㄹㄹㄹㄹ" localSheetId="80">#REF!</definedName>
    <definedName name="ㄹㄹㄹㄹㄹ" localSheetId="80">#REF!</definedName>
    <definedName name="ㄹㄹㄹㄹㄹㄹ" localSheetId="80">#REF!</definedName>
    <definedName name="ㄹㄹㄹㄹㄹㄹㄹ" localSheetId="80">#REF!</definedName>
    <definedName name="ㄹㄹㄹㄹㄹㄹㄹㄹㄹㄹㄹ" localSheetId="80">#REF!</definedName>
    <definedName name="ㄹㄹㄹㄹㄹㄹㄹㄹㄹㄹㄹㄹㄹㄹㄹ" localSheetId="80">#REF!</definedName>
    <definedName name="ㄹ호" localSheetId="80" hidden="1">#REF!</definedName>
    <definedName name="设计费" localSheetId="80">#REF!</definedName>
    <definedName name="税收" localSheetId="80">#REF!</definedName>
    <definedName name="ㅁㄴ" localSheetId="80" hidden="1">#REF!</definedName>
    <definedName name="ㅁㅁㅁ" localSheetId="80">#REF!</definedName>
    <definedName name="ㅁㅁㅁㅁㅁㅁ" localSheetId="80" hidden="1">#REF!</definedName>
    <definedName name="ㅁㅇ" localSheetId="80">#REF!</definedName>
    <definedName name="外委加工.dbf" localSheetId="80">#REF!</definedName>
    <definedName name="멘트" localSheetId="80">#REF!</definedName>
    <definedName name="모래" localSheetId="80">#REF!</definedName>
    <definedName name="모래1" localSheetId="80">#REF!</definedName>
    <definedName name="무농1호" localSheetId="80">#REF!</definedName>
    <definedName name="무농2호" localSheetId="80">#REF!</definedName>
    <definedName name="박경희" localSheetId="80">#REF!</definedName>
    <definedName name="번들1호" localSheetId="80">#REF!</definedName>
    <definedName name="번들2호" localSheetId="80">#REF!</definedName>
    <definedName name="번들3호" localSheetId="80">#REF!</definedName>
    <definedName name="부가가치세" localSheetId="80">#REF!</definedName>
    <definedName name="부가가치세요율" localSheetId="80">#REF!</definedName>
    <definedName name="부가가치표" localSheetId="80">#REF!</definedName>
    <definedName name="부대" localSheetId="80">#REF!</definedName>
    <definedName name="부대내역비교" localSheetId="80">#REF!</definedName>
    <definedName name="부대사항" localSheetId="80">#REF!</definedName>
    <definedName name="분석" localSheetId="80">#REF!</definedName>
    <definedName name="비계" localSheetId="80">#REF!</definedName>
    <definedName name="비교표2" localSheetId="80" hidden="1">#REF!</definedName>
    <definedName name="비목1" localSheetId="80">#REF!</definedName>
    <definedName name="비목2" localSheetId="80">#REF!</definedName>
    <definedName name="비목3" localSheetId="80">#REF!</definedName>
    <definedName name="비목4" localSheetId="80">#REF!</definedName>
    <definedName name="ㅅㅅ" localSheetId="80">#REF!</definedName>
    <definedName name="사" localSheetId="80" hidden="1">#REF!</definedName>
    <definedName name="산재보험료" localSheetId="80">#REF!</definedName>
    <definedName name="산재보험료요율" localSheetId="80">#REF!</definedName>
    <definedName name="산재보험료표" localSheetId="80">#REF!</definedName>
    <definedName name="산출" localSheetId="80">#REF!</definedName>
    <definedName name="산출경비" localSheetId="80">#REF!</definedName>
    <definedName name="삼" localSheetId="80">#REF!</definedName>
    <definedName name="상림1호" localSheetId="80">#REF!</definedName>
    <definedName name="상림2호" localSheetId="80">#REF!</definedName>
    <definedName name="상림3호" localSheetId="80">#REF!</definedName>
    <definedName name="생사1호" localSheetId="80">#REF!</definedName>
    <definedName name="생사2호" localSheetId="80">#REF!</definedName>
    <definedName name="생사기존" localSheetId="80">#REF!</definedName>
    <definedName name="서울" localSheetId="80">#REF!</definedName>
    <definedName name="선량1호" localSheetId="80">#REF!</definedName>
    <definedName name="선량2호" localSheetId="80">#REF!</definedName>
    <definedName name="선량3호" localSheetId="80">#REF!</definedName>
    <definedName name="선량4호" localSheetId="80">#REF!</definedName>
    <definedName name="선량5호" localSheetId="80">#REF!</definedName>
    <definedName name="설계사" localSheetId="80">#REF!</definedName>
    <definedName name="설계삼" localSheetId="80">#REF!</definedName>
    <definedName name="설계오" localSheetId="80">#REF!</definedName>
    <definedName name="설계육" localSheetId="80">#REF!</definedName>
    <definedName name="설계이" localSheetId="80">#REF!</definedName>
    <definedName name="성산1호" localSheetId="80">#REF!</definedName>
    <definedName name="성산2호" localSheetId="80">#REF!</definedName>
    <definedName name="성산3호" localSheetId="80">#REF!</definedName>
    <definedName name="성산4호" localSheetId="80">#REF!</definedName>
    <definedName name="성산5호" localSheetId="80">#REF!</definedName>
    <definedName name="송수관로구경" localSheetId="80">#REF!</definedName>
    <definedName name="송천1" localSheetId="80">#REF!</definedName>
    <definedName name="송천2" localSheetId="80">#REF!</definedName>
    <definedName name="수중모타1" localSheetId="80">#REF!</definedName>
    <definedName name="수중모타10" localSheetId="80">#REF!</definedName>
    <definedName name="수중모타15" localSheetId="80">#REF!</definedName>
    <definedName name="수중모타2" localSheetId="80">#REF!</definedName>
    <definedName name="수중모타20" localSheetId="80">#REF!</definedName>
    <definedName name="수중모타25" localSheetId="80">#REF!</definedName>
    <definedName name="수중모타3" localSheetId="80">#REF!</definedName>
    <definedName name="수중모타30" localSheetId="80">#REF!</definedName>
    <definedName name="수중모타5" localSheetId="80">#REF!</definedName>
    <definedName name="수중모타7.5" localSheetId="80">#REF!</definedName>
    <definedName name="수중모터펌프단가" localSheetId="80">#REF!</definedName>
    <definedName name="수중케이블단가" localSheetId="80">#REF!</definedName>
    <definedName name="수행능력" localSheetId="80">#REF!</definedName>
    <definedName name="순공사비" localSheetId="80">#REF!</definedName>
    <definedName name="순공사원가" localSheetId="80">#REF!</definedName>
    <definedName name="시" localSheetId="80">#REF!</definedName>
    <definedName name="신성1" localSheetId="80">#REF!</definedName>
    <definedName name="신성2" localSheetId="80">#REF!</definedName>
    <definedName name="신성3" localSheetId="80">#REF!</definedName>
    <definedName name="신성4" localSheetId="80">#REF!</definedName>
    <definedName name="신성5" localSheetId="80">#REF!</definedName>
    <definedName name="신성6" localSheetId="80">#REF!</definedName>
    <definedName name="신성7" localSheetId="80">#REF!</definedName>
    <definedName name="신흥1호" localSheetId="80">#REF!</definedName>
    <definedName name="신흥2호" localSheetId="80">#REF!</definedName>
    <definedName name="실경상" localSheetId="80">#REF!</definedName>
    <definedName name="실행" localSheetId="80">#REF!</definedName>
    <definedName name="실행검토" localSheetId="80" hidden="1">#REF!</definedName>
    <definedName name="실행예상액" localSheetId="80" hidden="1">#REF!</definedName>
    <definedName name="실행집계" localSheetId="80">#REF!</definedName>
    <definedName name="ㅇㄹ" localSheetId="80" hidden="1">#REF!</definedName>
    <definedName name="ㅇㅇ" localSheetId="80">#REF!</definedName>
    <definedName name="ㅇㅇㅇ" localSheetId="80">#REF!</definedName>
    <definedName name="아연도강관단가" localSheetId="80">#REF!</definedName>
    <definedName name="아연도배관단가" localSheetId="80">#REF!</definedName>
    <definedName name="아연도배관자재" localSheetId="80">#REF!</definedName>
    <definedName name="안방1호" localSheetId="80">#REF!</definedName>
    <definedName name="안방2호" localSheetId="80">#REF!</definedName>
    <definedName name="안전관리비" localSheetId="80">#REF!</definedName>
    <definedName name="안전관리비요율" localSheetId="80">#REF!</definedName>
    <definedName name="안전관리비표" localSheetId="80">#REF!</definedName>
    <definedName name="안정수위" localSheetId="80">#REF!</definedName>
    <definedName name="앞들1호" localSheetId="80">#REF!</definedName>
    <definedName name="앞들2호" localSheetId="80">#REF!</definedName>
    <definedName name="양수량" localSheetId="80">#REF!</definedName>
    <definedName name="양식" localSheetId="80">#REF!</definedName>
    <definedName name="업체" localSheetId="80" hidden="1">#REF!</definedName>
    <definedName name="오산" localSheetId="80">#REF!</definedName>
    <definedName name="오주1호" localSheetId="80">#REF!</definedName>
    <definedName name="오주2호" localSheetId="80">#REF!</definedName>
    <definedName name="오주3호" localSheetId="80">#REF!</definedName>
    <definedName name="오주4호" localSheetId="80">#REF!</definedName>
    <definedName name="왕암내역" localSheetId="80">#REF!</definedName>
    <definedName name="요동1호" localSheetId="80">#REF!</definedName>
    <definedName name="요동2호" localSheetId="80">#REF!</definedName>
    <definedName name="용접" localSheetId="80">#REF!</definedName>
    <definedName name="우산" localSheetId="80">#REF!</definedName>
    <definedName name="운반중량산출2" localSheetId="80">#REF!</definedName>
    <definedName name="운암" localSheetId="80">#REF!</definedName>
    <definedName name="운호1호" localSheetId="80">#REF!</definedName>
    <definedName name="운호2호" localSheetId="80">#REF!</definedName>
    <definedName name="운호3호" localSheetId="80">#REF!</definedName>
    <definedName name="울산프랜지" localSheetId="80">#REF!</definedName>
    <definedName name="원가계산명" localSheetId="80">#REF!</definedName>
    <definedName name="원운1호" localSheetId="80">#REF!</definedName>
    <definedName name="원운2호" localSheetId="80">#REF!</definedName>
    <definedName name="육" localSheetId="80">#REF!</definedName>
    <definedName name="육리1호" localSheetId="80">#REF!</definedName>
    <definedName name="육리2호" localSheetId="80">#REF!</definedName>
    <definedName name="은산1호" localSheetId="80">#REF!</definedName>
    <definedName name="은산2호" localSheetId="80">#REF!</definedName>
    <definedName name="은산3호" localSheetId="80">#REF!</definedName>
    <definedName name="은산4호" localSheetId="80">#REF!</definedName>
    <definedName name="의무비" localSheetId="80">#REF!</definedName>
    <definedName name="의정부" localSheetId="80">#REF!</definedName>
    <definedName name="이" localSheetId="80">#REF!</definedName>
    <definedName name="이윤" localSheetId="80">#REF!</definedName>
    <definedName name="이윤요율" localSheetId="80">#REF!</definedName>
    <definedName name="이윤표" localSheetId="80">#REF!</definedName>
    <definedName name="이희선" localSheetId="80">#REF!,#REF!</definedName>
    <definedName name="인공" localSheetId="80">#REF!</definedName>
    <definedName name="인입공사비" localSheetId="80">#REF!</definedName>
    <definedName name="일반관리비" localSheetId="80">#REF!</definedName>
    <definedName name="일반관리비요율" localSheetId="80">#REF!</definedName>
    <definedName name="일반관리비표" localSheetId="80">#REF!</definedName>
    <definedName name="일위" localSheetId="80">#REF!,#REF!</definedName>
    <definedName name="일위대가" localSheetId="80">#REF!</definedName>
    <definedName name="일위목록" localSheetId="80">#REF!</definedName>
    <definedName name="입력란" localSheetId="80">#REF!</definedName>
    <definedName name="입력전체" localSheetId="80">#REF!</definedName>
    <definedName name="입안1호" localSheetId="80">#REF!</definedName>
    <definedName name="입안2호" localSheetId="80">#REF!</definedName>
    <definedName name="입안3호" localSheetId="80">#REF!</definedName>
    <definedName name="입안4호" localSheetId="80">#REF!</definedName>
    <definedName name="입안기존2" localSheetId="80">#REF!</definedName>
    <definedName name="자연수위" localSheetId="80">#REF!</definedName>
    <definedName name="자재" localSheetId="80">#REF!</definedName>
    <definedName name="잡자재비" localSheetId="80">#REF!</definedName>
    <definedName name="장산1" localSheetId="80">#REF!</definedName>
    <definedName name="장산2" localSheetId="80">#REF!</definedName>
    <definedName name="장산3" localSheetId="80">#REF!</definedName>
    <definedName name="장춘" localSheetId="80">#REF!</definedName>
    <definedName name="재료비" localSheetId="80">#REF!</definedName>
    <definedName name="재료비요율" localSheetId="80">#REF!</definedName>
    <definedName name="재료집계3" localSheetId="80">#REF!</definedName>
    <definedName name="저격2" localSheetId="80">#REF!</definedName>
    <definedName name="저수조만수위" localSheetId="80">#REF!</definedName>
    <definedName name="전동기용량" localSheetId="80">#REF!</definedName>
    <definedName name="전선관부속품비" localSheetId="80">#REF!</definedName>
    <definedName name="전장su" localSheetId="80">#REF!</definedName>
    <definedName name="정열범위" localSheetId="80">#REF!</definedName>
    <definedName name="조달예가" localSheetId="80">#REF!</definedName>
    <definedName name="중량" localSheetId="80">#REF!</definedName>
    <definedName name="중량표" localSheetId="80">#REF!</definedName>
    <definedName name="지동" localSheetId="80">#REF!</definedName>
    <definedName name="지질" localSheetId="80">#REF!</definedName>
    <definedName name="지질2" localSheetId="80">#REF!</definedName>
    <definedName name="직접경비" localSheetId="80">#REF!</definedName>
    <definedName name="직접노무비" localSheetId="80">#REF!</definedName>
    <definedName name="직접노무비요율" localSheetId="80">#REF!</definedName>
    <definedName name="직접비" localSheetId="80">#REF!</definedName>
    <definedName name="직접재료비" localSheetId="80">#REF!</definedName>
    <definedName name="직접재료비합" localSheetId="80">#REF!</definedName>
    <definedName name="직종" localSheetId="80">#REF!</definedName>
    <definedName name="직종명" localSheetId="80">#REF!</definedName>
    <definedName name="진석" localSheetId="80">#REF!,#REF!</definedName>
    <definedName name="ㅊ3" localSheetId="80">#REF!</definedName>
    <definedName name="차체2" localSheetId="80">#REF!</definedName>
    <definedName name="착정심도" localSheetId="80">#REF!</definedName>
    <definedName name="철골공" localSheetId="80">#REF!</definedName>
    <definedName name="철목1호" localSheetId="80">#REF!</definedName>
    <definedName name="철목2호" localSheetId="80">#REF!</definedName>
    <definedName name="철목3호" localSheetId="80">#REF!</definedName>
    <definedName name="철목4호" localSheetId="80">#REF!</definedName>
    <definedName name="철콘" localSheetId="80">#REF!</definedName>
    <definedName name="철콘견적" localSheetId="80">#REF!</definedName>
    <definedName name="철콘번호" localSheetId="80">#REF!</definedName>
    <definedName name="청림1호" localSheetId="80">#REF!</definedName>
    <definedName name="청림2호" localSheetId="80">#REF!</definedName>
    <definedName name="청림3호" localSheetId="80">#REF!</definedName>
    <definedName name="총공사비" localSheetId="80">#REF!</definedName>
    <definedName name="총괄" localSheetId="80">#REF!</definedName>
    <definedName name="총괄표0" localSheetId="80" hidden="1">#REF!</definedName>
    <definedName name="총원가" localSheetId="80">#REF!</definedName>
    <definedName name="칠" localSheetId="80">#REF!</definedName>
    <definedName name="ㅌㅌㅌㅌㅌㅌㅌ" localSheetId="80">#REF!</definedName>
    <definedName name="토" localSheetId="80" hidden="1">#REF!</definedName>
    <definedName name="팔" localSheetId="80" hidden="1">#REF!</definedName>
    <definedName name="펌프구경" localSheetId="80">#REF!</definedName>
    <definedName name="평택" localSheetId="80">#REF!</definedName>
    <definedName name="표지" localSheetId="80" hidden="1">#REF!</definedName>
    <definedName name="프린트" localSheetId="80">#REF!</definedName>
    <definedName name="ㅎ" localSheetId="80">#REF!</definedName>
    <definedName name="ㅎ314" localSheetId="80">#REF!</definedName>
    <definedName name="ㅎ384" localSheetId="80">#REF!</definedName>
    <definedName name="ㅎㄹㄹ" localSheetId="80">#REF!</definedName>
    <definedName name="하도급계획서" localSheetId="80">#REF!</definedName>
    <definedName name="한" localSheetId="80" hidden="1">#REF!</definedName>
    <definedName name="한교1호" localSheetId="80">#REF!</definedName>
    <definedName name="한교2호" localSheetId="80">#REF!</definedName>
    <definedName name="한교3호" localSheetId="80">#REF!</definedName>
    <definedName name="한전" localSheetId="80">#REF!</definedName>
    <definedName name="한전수탁비" localSheetId="80">#REF!</definedName>
    <definedName name="할증" localSheetId="80">#REF!</definedName>
    <definedName name="합계" localSheetId="80">#REF!</definedName>
    <definedName name="행삭제" localSheetId="80">#REF!</definedName>
    <definedName name="현천기자재비" localSheetId="80">#REF!</definedName>
    <definedName name="화신1호" localSheetId="80">#REF!</definedName>
    <definedName name="화신2호" localSheetId="80">#REF!</definedName>
    <definedName name="화신기존1" localSheetId="80">#REF!</definedName>
    <definedName name="화신기존2" localSheetId="80">#REF!</definedName>
    <definedName name="환산계수" localSheetId="80">#REF!</definedName>
    <definedName name="회사명" localSheetId="80">#REF!</definedName>
    <definedName name="회시1호" localSheetId="80">#REF!</definedName>
    <definedName name="회시2호" localSheetId="80">#REF!</definedName>
    <definedName name="희선" localSheetId="80">#REF!,#REF!,#REF!,#REF!,#REF!,#REF!,#REF!,#REF!,#REF!,#REF!,#REF!,#REF!,#REF!,#REF!,#REF!,#REF!,#REF!,#REF!,#REF!</definedName>
    <definedName name="ㅗ1433" localSheetId="80">#REF!</definedName>
    <definedName name="ㅗㅓㅏ" localSheetId="80">#REF!</definedName>
    <definedName name="ㅠ" localSheetId="80">#REF!</definedName>
    <definedName name="ㅠ1" localSheetId="80">#REF!</definedName>
    <definedName name="ㅠ121" localSheetId="80">#REF!</definedName>
    <definedName name="_xlnm.Print_Area" localSheetId="80">'3.1M1841a'!$A$1:$I$35</definedName>
    <definedName name="\e" localSheetId="81">#REF!</definedName>
    <definedName name="\g" localSheetId="81">#REF!</definedName>
    <definedName name="\O" localSheetId="81">#REF!</definedName>
    <definedName name="\s" localSheetId="81">#REF!</definedName>
    <definedName name="_\D" localSheetId="81">#REF!</definedName>
    <definedName name="_\X" localSheetId="81">#REF!</definedName>
    <definedName name="________cap11" localSheetId="81">#REF!</definedName>
    <definedName name="_______cap11" localSheetId="81">#REF!</definedName>
    <definedName name="______cap11" localSheetId="81">#REF!</definedName>
    <definedName name="_____key2" localSheetId="81" hidden="1">#REF!</definedName>
    <definedName name="____key2" localSheetId="81" hidden="1">#REF!</definedName>
    <definedName name="____YO1" localSheetId="81">#REF!</definedName>
    <definedName name="____총괄표" localSheetId="81" hidden="1">#REF!</definedName>
    <definedName name="___BMK10" localSheetId="81">#REF!</definedName>
    <definedName name="___HSH1" localSheetId="81">#REF!</definedName>
    <definedName name="___HSH2" localSheetId="81">#REF!</definedName>
    <definedName name="___HTB2" localSheetId="81">#REF!</definedName>
    <definedName name="___HTS1" localSheetId="81">#REF!</definedName>
    <definedName name="___key2" localSheetId="81" hidden="1">#REF!</definedName>
    <definedName name="___MS1" localSheetId="81">#REF!</definedName>
    <definedName name="___mu1" localSheetId="81">#REF!</definedName>
    <definedName name="___mu2" localSheetId="81">#REF!</definedName>
    <definedName name="___mu3" localSheetId="81">#REF!</definedName>
    <definedName name="___na7" localSheetId="81">#REF!</definedName>
    <definedName name="___nf1" localSheetId="81">#REF!</definedName>
    <definedName name="___nf2" localSheetId="81">#REF!</definedName>
    <definedName name="___nf3" localSheetId="81">#REF!</definedName>
    <definedName name="___ng30" localSheetId="81">#REF!</definedName>
    <definedName name="___ng35" localSheetId="81">#REF!</definedName>
    <definedName name="___NP1" localSheetId="81">#REF!</definedName>
    <definedName name="___NP2" localSheetId="81">#REF!</definedName>
    <definedName name="___NSH1" localSheetId="81">#REF!</definedName>
    <definedName name="___NSH2" localSheetId="81">#REF!</definedName>
    <definedName name="___pa7" localSheetId="81">#REF!</definedName>
    <definedName name="___pf1" localSheetId="81">#REF!</definedName>
    <definedName name="___pf2" localSheetId="81">#REF!</definedName>
    <definedName name="___pf3" localSheetId="81">#REF!</definedName>
    <definedName name="___pg30" localSheetId="81">#REF!</definedName>
    <definedName name="___pg35" localSheetId="81">#REF!</definedName>
    <definedName name="___ppa7" localSheetId="81">#REF!</definedName>
    <definedName name="___ppf1" localSheetId="81">#REF!</definedName>
    <definedName name="___ppf2" localSheetId="81">#REF!</definedName>
    <definedName name="___ppf3" localSheetId="81">#REF!</definedName>
    <definedName name="___ppg30" localSheetId="81">#REF!</definedName>
    <definedName name="___ppg35" localSheetId="81">#REF!</definedName>
    <definedName name="___QTY10" localSheetId="81">#REF!</definedName>
    <definedName name="___UPR10" localSheetId="81">#REF!</definedName>
    <definedName name="___vrc25" localSheetId="81">#REF!</definedName>
    <definedName name="___YO1" localSheetId="81">#REF!</definedName>
    <definedName name="___총괄표" localSheetId="81" hidden="1">#REF!</definedName>
    <definedName name="__16_3_0Crite" localSheetId="81">#REF!</definedName>
    <definedName name="__17_3_0Criteria" localSheetId="81">#REF!</definedName>
    <definedName name="__18_3__Crite" localSheetId="81">#REF!</definedName>
    <definedName name="__19_3__Criteria" localSheetId="81">#REF!</definedName>
    <definedName name="__20A15_" localSheetId="81">#REF!</definedName>
    <definedName name="__21G_0Extr" localSheetId="81">#REF!</definedName>
    <definedName name="__22G_0Extract" localSheetId="81">#REF!</definedName>
    <definedName name="__23G__Extr" localSheetId="81">#REF!</definedName>
    <definedName name="__24G__Extract" localSheetId="81">#REF!</definedName>
    <definedName name="__BMK10" localSheetId="81">#REF!</definedName>
    <definedName name="__cap11" localSheetId="81">#REF!</definedName>
    <definedName name="__HSH1" localSheetId="81">#REF!</definedName>
    <definedName name="__HSH2" localSheetId="81">#REF!</definedName>
    <definedName name="__HTB2" localSheetId="81">#REF!</definedName>
    <definedName name="__HTS1" localSheetId="81">#REF!</definedName>
    <definedName name="__key2" localSheetId="81" hidden="1">#REF!</definedName>
    <definedName name="__MS1" localSheetId="81">#REF!</definedName>
    <definedName name="__mu1" localSheetId="81">#REF!</definedName>
    <definedName name="__mu2" localSheetId="81">#REF!</definedName>
    <definedName name="__mu3" localSheetId="81">#REF!</definedName>
    <definedName name="__na7" localSheetId="81">#REF!</definedName>
    <definedName name="__nf1" localSheetId="81">#REF!</definedName>
    <definedName name="__nf2" localSheetId="81">#REF!</definedName>
    <definedName name="__nf3" localSheetId="81">#REF!</definedName>
    <definedName name="__ng30" localSheetId="81">#REF!</definedName>
    <definedName name="__ng35" localSheetId="81">#REF!</definedName>
    <definedName name="__NP1" localSheetId="81">#REF!</definedName>
    <definedName name="__NP2" localSheetId="81">#REF!</definedName>
    <definedName name="__NSH1" localSheetId="81">#REF!</definedName>
    <definedName name="__NSH2" localSheetId="81">#REF!</definedName>
    <definedName name="__pa7" localSheetId="81">#REF!</definedName>
    <definedName name="__pf1" localSheetId="81">#REF!</definedName>
    <definedName name="__pf2" localSheetId="81">#REF!</definedName>
    <definedName name="__pf3" localSheetId="81">#REF!</definedName>
    <definedName name="__pg30" localSheetId="81">#REF!</definedName>
    <definedName name="__pg35" localSheetId="81">#REF!</definedName>
    <definedName name="__ppa7" localSheetId="81">#REF!</definedName>
    <definedName name="__ppf1" localSheetId="81">#REF!</definedName>
    <definedName name="__ppf2" localSheetId="81">#REF!</definedName>
    <definedName name="__ppf3" localSheetId="81">#REF!</definedName>
    <definedName name="__ppg30" localSheetId="81">#REF!</definedName>
    <definedName name="__ppg35" localSheetId="81">#REF!</definedName>
    <definedName name="__QTY10" localSheetId="81">#REF!</definedName>
    <definedName name="__UPR10" localSheetId="81">#REF!</definedName>
    <definedName name="__vrc25" localSheetId="81">#REF!</definedName>
    <definedName name="__YO1" localSheetId="81">#REF!</definedName>
    <definedName name="__총괄표" localSheetId="81" hidden="1">#REF!</definedName>
    <definedName name="_000年.xls" localSheetId="81">#REF!</definedName>
    <definedName name="_001年.xls" localSheetId="81">#REF!</definedName>
    <definedName name="_002年.xls" localSheetId="81">#REF!</definedName>
    <definedName name="_16.025_8.297_18.65__10.5" localSheetId="81">#REF!</definedName>
    <definedName name="_16_3_0Crite" localSheetId="81">#REF!</definedName>
    <definedName name="_17_3_0Criteria" localSheetId="81">#REF!</definedName>
    <definedName name="_18_3__Crite" localSheetId="81">#REF!</definedName>
    <definedName name="_19_3__Criteria" localSheetId="81">#REF!</definedName>
    <definedName name="_1공장" localSheetId="81">#REF!</definedName>
    <definedName name="_20A15_" localSheetId="81">#REF!</definedName>
    <definedName name="_21G_0Extr" localSheetId="81">#REF!</definedName>
    <definedName name="_22G_0Extract" localSheetId="81">#REF!</definedName>
    <definedName name="_23G__Extr" localSheetId="81">#REF!</definedName>
    <definedName name="_24G__Extract" localSheetId="81">#REF!</definedName>
    <definedName name="_2공장" localSheetId="81">#REF!</definedName>
    <definedName name="_3공장" localSheetId="81">#REF!</definedName>
    <definedName name="_58_3" localSheetId="81">#REF!</definedName>
    <definedName name="_61_3_0Crite" localSheetId="81">#REF!</definedName>
    <definedName name="_64_3_0Criteria" localSheetId="81">#REF!</definedName>
    <definedName name="_67_3__Crite" localSheetId="81">#REF!</definedName>
    <definedName name="_70_3__Criteria" localSheetId="81">#REF!</definedName>
    <definedName name="_71A15_" localSheetId="81">#REF!</definedName>
    <definedName name="_74G" localSheetId="81">#REF!</definedName>
    <definedName name="_77G_0Extr" localSheetId="81">#REF!</definedName>
    <definedName name="_80G_0Extract" localSheetId="81">#REF!</definedName>
    <definedName name="_83G__Extr" localSheetId="81">#REF!</definedName>
    <definedName name="_86G__Extract" localSheetId="81">#REF!</definedName>
    <definedName name="_A" localSheetId="81">#REF!</definedName>
    <definedName name="_BMK10" localSheetId="81">#REF!</definedName>
    <definedName name="_cap11" localSheetId="81">#REF!</definedName>
    <definedName name="_Dist_Bin" localSheetId="81" hidden="1">#REF!</definedName>
    <definedName name="_Dist_Values" localSheetId="81" hidden="1">#REF!</definedName>
    <definedName name="_Fill" localSheetId="81" hidden="1">#REF!</definedName>
    <definedName name="_HSH1" localSheetId="81">#REF!</definedName>
    <definedName name="_HSH2" localSheetId="81">#REF!</definedName>
    <definedName name="_HTB2" localSheetId="81">#REF!</definedName>
    <definedName name="_HTS1" localSheetId="81">#REF!</definedName>
    <definedName name="_Key1" localSheetId="81" hidden="1">#REF!</definedName>
    <definedName name="_Key2" localSheetId="81" hidden="1">#REF!</definedName>
    <definedName name="_MS1" localSheetId="81">#REF!</definedName>
    <definedName name="_mu1" localSheetId="81">#REF!</definedName>
    <definedName name="_mu2" localSheetId="81">#REF!</definedName>
    <definedName name="_mu3" localSheetId="81">#REF!</definedName>
    <definedName name="_na7" localSheetId="81">#REF!</definedName>
    <definedName name="_nf1" localSheetId="81">#REF!</definedName>
    <definedName name="_nf2" localSheetId="81">#REF!</definedName>
    <definedName name="_nf3" localSheetId="81">#REF!</definedName>
    <definedName name="_ng30" localSheetId="81">#REF!</definedName>
    <definedName name="_ng35" localSheetId="81">#REF!</definedName>
    <definedName name="_NP1" localSheetId="81">#REF!</definedName>
    <definedName name="_NP2" localSheetId="81">#REF!</definedName>
    <definedName name="_NSH1" localSheetId="81">#REF!</definedName>
    <definedName name="_NSH2" localSheetId="81">#REF!</definedName>
    <definedName name="_pa7" localSheetId="81">#REF!</definedName>
    <definedName name="_pf1" localSheetId="81">#REF!</definedName>
    <definedName name="_pf2" localSheetId="81">#REF!</definedName>
    <definedName name="_pf3" localSheetId="81">#REF!</definedName>
    <definedName name="_pg30" localSheetId="81">#REF!</definedName>
    <definedName name="_pg35" localSheetId="81">#REF!</definedName>
    <definedName name="_ppa7" localSheetId="81">#REF!</definedName>
    <definedName name="_ppf1" localSheetId="81">#REF!</definedName>
    <definedName name="_ppf2" localSheetId="81">#REF!</definedName>
    <definedName name="_ppf3" localSheetId="81">#REF!</definedName>
    <definedName name="_ppg30" localSheetId="81">#REF!</definedName>
    <definedName name="_ppg35" localSheetId="81">#REF!</definedName>
    <definedName name="_QTY10" localSheetId="81">#REF!</definedName>
    <definedName name="_Sort" localSheetId="81" hidden="1">#REF!</definedName>
    <definedName name="_Table1_In1" localSheetId="81" hidden="1">#REF!</definedName>
    <definedName name="_Table1_Out" localSheetId="81" hidden="1">#REF!</definedName>
    <definedName name="_UPR10" localSheetId="81">#REF!</definedName>
    <definedName name="_vrc25" localSheetId="81">#REF!</definedName>
    <definedName name="_YO1" localSheetId="81">#REF!</definedName>
    <definedName name="_총괄표" localSheetId="81" hidden="1">#REF!</definedName>
    <definedName name="A_1" localSheetId="81">#REF!</definedName>
    <definedName name="A_2" localSheetId="81">#REF!</definedName>
    <definedName name="A_3" localSheetId="81">#REF!</definedName>
    <definedName name="A_4" localSheetId="81">#REF!</definedName>
    <definedName name="A_5" localSheetId="81">#REF!</definedName>
    <definedName name="A_6" localSheetId="81">#REF!</definedName>
    <definedName name="A1_" localSheetId="81">#REF!</definedName>
    <definedName name="A15." localSheetId="81">#REF!</definedName>
    <definedName name="A2_" localSheetId="81">#REF!</definedName>
    <definedName name="A3_" localSheetId="81">#REF!</definedName>
    <definedName name="A315yoo1" localSheetId="81">#REF!</definedName>
    <definedName name="A4_" localSheetId="81">#REF!</definedName>
    <definedName name="A5_" localSheetId="81">#REF!</definedName>
    <definedName name="A7_" localSheetId="81">#REF!</definedName>
    <definedName name="A8_" localSheetId="81">#REF!</definedName>
    <definedName name="A9_" localSheetId="81">#REF!</definedName>
    <definedName name="AA" localSheetId="81" hidden="1">#REF!</definedName>
    <definedName name="AMOUNT" localSheetId="81">#REF!</definedName>
    <definedName name="are" localSheetId="81">#REF!</definedName>
    <definedName name="as" localSheetId="81" hidden="1">#REF!</definedName>
    <definedName name="b_1" localSheetId="81">#REF!</definedName>
    <definedName name="B0" localSheetId="81">#REF!</definedName>
    <definedName name="B1_" localSheetId="81">#REF!</definedName>
    <definedName name="B1381." localSheetId="81">#REF!</definedName>
    <definedName name="B1A" localSheetId="81">#REF!</definedName>
    <definedName name="B1WL" localSheetId="81">#REF!</definedName>
    <definedName name="B1WR" localSheetId="81">#REF!</definedName>
    <definedName name="B2A" localSheetId="81">#REF!</definedName>
    <definedName name="B2WL" localSheetId="81">#REF!</definedName>
    <definedName name="B2WR" localSheetId="81">#REF!</definedName>
    <definedName name="B3A" localSheetId="81">#REF!</definedName>
    <definedName name="B4A" localSheetId="81">#REF!</definedName>
    <definedName name="B5A" localSheetId="81">#REF!</definedName>
    <definedName name="B6A" localSheetId="81">#REF!</definedName>
    <definedName name="B7A" localSheetId="81">#REF!</definedName>
    <definedName name="B8A" localSheetId="81">#REF!</definedName>
    <definedName name="BA" localSheetId="81">#REF!</definedName>
    <definedName name="BAE_GWANG_GONG" localSheetId="81">#REF!</definedName>
    <definedName name="BB" localSheetId="81">#REF!</definedName>
    <definedName name="bbb" localSheetId="81">#REF!</definedName>
    <definedName name="BHU" localSheetId="81">#REF!</definedName>
    <definedName name="BI_GAE_GONG" localSheetId="81">#REF!</definedName>
    <definedName name="BIGO" localSheetId="81">#REF!</definedName>
    <definedName name="BJ_GLF" localSheetId="81">#REF!</definedName>
    <definedName name="BJ_LR" localSheetId="81">#REF!</definedName>
    <definedName name="BMO" localSheetId="81">#REF!</definedName>
    <definedName name="BO" localSheetId="81">#REF!</definedName>
    <definedName name="BO_ON_GONG" localSheetId="81">#REF!</definedName>
    <definedName name="BO_TONG_IN_BU" localSheetId="81">#REF!</definedName>
    <definedName name="BSH" localSheetId="81">#REF!</definedName>
    <definedName name="BV" localSheetId="81">#REF!</definedName>
    <definedName name="C_1" localSheetId="81">#REF!</definedName>
    <definedName name="C_2" localSheetId="81">#REF!</definedName>
    <definedName name="C_3" localSheetId="81">#REF!</definedName>
    <definedName name="cap" localSheetId="81">#REF!</definedName>
    <definedName name="CCC" localSheetId="81">#REF!</definedName>
    <definedName name="CHUK_RYANG_SA" localSheetId="81">#REF!</definedName>
    <definedName name="CHUL_GOL_GONG" localSheetId="81">#REF!</definedName>
    <definedName name="CHUL_GONG" localSheetId="81">#REF!</definedName>
    <definedName name="CIVIL" localSheetId="81">#REF!</definedName>
    <definedName name="CKSP" localSheetId="81">#REF!</definedName>
    <definedName name="Client" localSheetId="81">#REF!</definedName>
    <definedName name="CM" localSheetId="81">#REF!</definedName>
    <definedName name="COD" localSheetId="81">#REF!</definedName>
    <definedName name="CODE" localSheetId="81">#REF!</definedName>
    <definedName name="cola" localSheetId="81">#REF!</definedName>
    <definedName name="cola11" localSheetId="81">#REF!</definedName>
    <definedName name="colb" localSheetId="81">#REF!</definedName>
    <definedName name="Conc_A" localSheetId="81">#REF!</definedName>
    <definedName name="Conc_C" localSheetId="81">#REF!</definedName>
    <definedName name="COST" localSheetId="81" hidden="1">#REF!</definedName>
    <definedName name="COSTT" localSheetId="81" hidden="1">#REF!</definedName>
    <definedName name="CPK" localSheetId="81">#REF!</definedName>
    <definedName name="CR" localSheetId="81">#REF!</definedName>
    <definedName name="D0" localSheetId="81">#REF!</definedName>
    <definedName name="D00" localSheetId="81">#REF!</definedName>
    <definedName name="D000" localSheetId="81">#REF!</definedName>
    <definedName name="DAN" localSheetId="81">#REF!</definedName>
    <definedName name="DANGA" localSheetId="81">#REF!,#REF!</definedName>
    <definedName name="danga2" localSheetId="81">#REF!,#REF!</definedName>
    <definedName name="Database" localSheetId="81" hidden="1">#REF!</definedName>
    <definedName name="database2" localSheetId="81">#REF!</definedName>
    <definedName name="date" localSheetId="81">#REF!</definedName>
    <definedName name="Date_Bidding" localSheetId="81">#REF!</definedName>
    <definedName name="DE" localSheetId="81">#REF!</definedName>
    <definedName name="DF" localSheetId="81">#REF!</definedName>
    <definedName name="dl" localSheetId="81">#REF!</definedName>
    <definedName name="DO_JANG_GONG" localSheetId="81">#REF!</definedName>
    <definedName name="DPI" localSheetId="81">#REF!</definedName>
    <definedName name="DPP" localSheetId="81">#REF!</definedName>
    <definedName name="DS" localSheetId="81">#REF!</definedName>
    <definedName name="DSVP" localSheetId="81">#REF!</definedName>
    <definedName name="DUCT_GONG" localSheetId="81">#REF!</definedName>
    <definedName name="E10M" localSheetId="81">#REF!</definedName>
    <definedName name="E10P" localSheetId="81">#REF!</definedName>
    <definedName name="E11M" localSheetId="81">#REF!</definedName>
    <definedName name="E11P" localSheetId="81">#REF!</definedName>
    <definedName name="E12M" localSheetId="81">#REF!</definedName>
    <definedName name="E12P" localSheetId="81">#REF!</definedName>
    <definedName name="E13M" localSheetId="81">#REF!</definedName>
    <definedName name="E13P" localSheetId="81">#REF!</definedName>
    <definedName name="E14M" localSheetId="81">#REF!</definedName>
    <definedName name="E14P" localSheetId="81">#REF!</definedName>
    <definedName name="E15M" localSheetId="81">#REF!</definedName>
    <definedName name="E15P" localSheetId="81">#REF!</definedName>
    <definedName name="E16M" localSheetId="81">#REF!</definedName>
    <definedName name="E16P" localSheetId="81">#REF!</definedName>
    <definedName name="E17M" localSheetId="81">#REF!</definedName>
    <definedName name="E17P" localSheetId="81">#REF!</definedName>
    <definedName name="E18M" localSheetId="81">#REF!</definedName>
    <definedName name="E18P" localSheetId="81">#REF!</definedName>
    <definedName name="E19M" localSheetId="81">#REF!</definedName>
    <definedName name="E19P" localSheetId="81">#REF!</definedName>
    <definedName name="E1E" localSheetId="81">#REF!</definedName>
    <definedName name="E1M" localSheetId="81">#REF!</definedName>
    <definedName name="E1P" localSheetId="81">#REF!</definedName>
    <definedName name="E20M" localSheetId="81">#REF!</definedName>
    <definedName name="E20P" localSheetId="81">#REF!</definedName>
    <definedName name="E21M" localSheetId="81">#REF!</definedName>
    <definedName name="E21P" localSheetId="81">#REF!</definedName>
    <definedName name="E22M" localSheetId="81">#REF!</definedName>
    <definedName name="E22P" localSheetId="81">#REF!</definedName>
    <definedName name="E23M" localSheetId="81">#REF!</definedName>
    <definedName name="E23P" localSheetId="81">#REF!</definedName>
    <definedName name="E24M" localSheetId="81">#REF!</definedName>
    <definedName name="E24P" localSheetId="81">#REF!</definedName>
    <definedName name="E26E" localSheetId="81">#REF!</definedName>
    <definedName name="E26M" localSheetId="81">#REF!</definedName>
    <definedName name="E26P" localSheetId="81">#REF!</definedName>
    <definedName name="E27E" localSheetId="81">#REF!</definedName>
    <definedName name="E27M" localSheetId="81">#REF!</definedName>
    <definedName name="E27P" localSheetId="81">#REF!</definedName>
    <definedName name="E28E" localSheetId="81">#REF!</definedName>
    <definedName name="E28M" localSheetId="81">#REF!</definedName>
    <definedName name="E28P" localSheetId="81">#REF!</definedName>
    <definedName name="E29M" localSheetId="81">#REF!</definedName>
    <definedName name="E29P" localSheetId="81">#REF!</definedName>
    <definedName name="E2E" localSheetId="81">#REF!</definedName>
    <definedName name="E2M" localSheetId="81">#REF!</definedName>
    <definedName name="E2P" localSheetId="81">#REF!</definedName>
    <definedName name="E30M" localSheetId="81">#REF!</definedName>
    <definedName name="E30P" localSheetId="81">#REF!</definedName>
    <definedName name="E35M" localSheetId="81">#REF!</definedName>
    <definedName name="E35P" localSheetId="81">#REF!</definedName>
    <definedName name="E3P" localSheetId="81">#REF!</definedName>
    <definedName name="E43M" localSheetId="81">#REF!</definedName>
    <definedName name="E43P" localSheetId="81">#REF!</definedName>
    <definedName name="E44M" localSheetId="81">#REF!</definedName>
    <definedName name="E44P" localSheetId="81">#REF!</definedName>
    <definedName name="E45M" localSheetId="81">#REF!</definedName>
    <definedName name="E45P" localSheetId="81">#REF!</definedName>
    <definedName name="E46M" localSheetId="81">#REF!</definedName>
    <definedName name="E46P" localSheetId="81">#REF!</definedName>
    <definedName name="E47M" localSheetId="81">#REF!</definedName>
    <definedName name="E47P" localSheetId="81">#REF!</definedName>
    <definedName name="E49M" localSheetId="81">#REF!</definedName>
    <definedName name="E49P" localSheetId="81">#REF!</definedName>
    <definedName name="E4M" localSheetId="81">#REF!</definedName>
    <definedName name="E4P" localSheetId="81">#REF!</definedName>
    <definedName name="E50M" localSheetId="81">#REF!</definedName>
    <definedName name="E50P" localSheetId="81">#REF!</definedName>
    <definedName name="E51E" localSheetId="81">#REF!</definedName>
    <definedName name="E5M" localSheetId="81">#REF!</definedName>
    <definedName name="E5P" localSheetId="81">#REF!</definedName>
    <definedName name="E6M" localSheetId="81">#REF!</definedName>
    <definedName name="E6P" localSheetId="81">#REF!</definedName>
    <definedName name="E7M" localSheetId="81">#REF!</definedName>
    <definedName name="E7P" localSheetId="81">#REF!</definedName>
    <definedName name="E8M" localSheetId="81">#REF!</definedName>
    <definedName name="E8P" localSheetId="81">#REF!</definedName>
    <definedName name="E9M" localSheetId="81">#REF!</definedName>
    <definedName name="E9P" localSheetId="81">#REF!</definedName>
    <definedName name="eee" localSheetId="81" hidden="1">#REF!</definedName>
    <definedName name="Exchange_Rate" localSheetId="81">#REF!</definedName>
    <definedName name="Extract_MI" localSheetId="81">#REF!</definedName>
    <definedName name="fact" localSheetId="81">#REF!</definedName>
    <definedName name="FD" localSheetId="81">#REF!</definedName>
    <definedName name="FEEL" localSheetId="81">#REF!</definedName>
    <definedName name="fjkf" localSheetId="81">#REF!</definedName>
    <definedName name="Form" localSheetId="81">#REF!</definedName>
    <definedName name="fvdsa" localSheetId="81">#REF!</definedName>
    <definedName name="fwk" localSheetId="81">#REF!</definedName>
    <definedName name="GAE_JANG_GONG" localSheetId="81">#REF!</definedName>
    <definedName name="GEMCO" localSheetId="81" hidden="1">#REF!</definedName>
    <definedName name="gfdgdgdf" localSheetId="81">#REF!</definedName>
    <definedName name="gfggfr" localSheetId="81">#REF!</definedName>
    <definedName name="GG" localSheetId="81">#REF!</definedName>
    <definedName name="GGGG" localSheetId="81">#REF!</definedName>
    <definedName name="gh" localSheetId="81">#REF!</definedName>
    <definedName name="GI_GAE_SUL_CHI_GONG" localSheetId="81">#REF!</definedName>
    <definedName name="GJ" localSheetId="81">#REF!</definedName>
    <definedName name="gjj" localSheetId="81">#REF!</definedName>
    <definedName name="GK" localSheetId="81">#REF!</definedName>
    <definedName name="GONGCODE" localSheetId="81">#REF!</definedName>
    <definedName name="grew" localSheetId="81" hidden="1">#REF!</definedName>
    <definedName name="Gtb" localSheetId="81">#REF!</definedName>
    <definedName name="gtbtt" localSheetId="81">#REF!</definedName>
    <definedName name="GUMAK" localSheetId="81">#REF!</definedName>
    <definedName name="Gxl" localSheetId="81">#REF!</definedName>
    <definedName name="gxltt" localSheetId="81">#REF!</definedName>
    <definedName name="GY" localSheetId="81">#REF!</definedName>
    <definedName name="H1L" localSheetId="81">#REF!</definedName>
    <definedName name="H1R" localSheetId="81">#REF!</definedName>
    <definedName name="H1WL" localSheetId="81">#REF!</definedName>
    <definedName name="H1WR" localSheetId="81">#REF!</definedName>
    <definedName name="H2L" localSheetId="81">#REF!</definedName>
    <definedName name="H2R" localSheetId="81">#REF!</definedName>
    <definedName name="H2WL" localSheetId="81">#REF!</definedName>
    <definedName name="H2WR" localSheetId="81">#REF!</definedName>
    <definedName name="H3L" localSheetId="81">#REF!</definedName>
    <definedName name="H3R" localSheetId="81">#REF!</definedName>
    <definedName name="H3WL" localSheetId="81">#REF!</definedName>
    <definedName name="H3WR" localSheetId="81">#REF!</definedName>
    <definedName name="H4L" localSheetId="81">#REF!</definedName>
    <definedName name="H4R" localSheetId="81">#REF!</definedName>
    <definedName name="H5L" localSheetId="81">#REF!</definedName>
    <definedName name="H5R" localSheetId="81">#REF!</definedName>
    <definedName name="H6L" localSheetId="81">#REF!</definedName>
    <definedName name="H6R" localSheetId="81">#REF!</definedName>
    <definedName name="H7L" localSheetId="81">#REF!</definedName>
    <definedName name="H7R" localSheetId="81">#REF!</definedName>
    <definedName name="H9A" localSheetId="81">#REF!</definedName>
    <definedName name="HAF" localSheetId="81">#REF!</definedName>
    <definedName name="han" localSheetId="81" hidden="1">#REF!</definedName>
    <definedName name="hanliangbiao" localSheetId="81">#REF!</definedName>
    <definedName name="hardwar" localSheetId="81" hidden="1">#REF!</definedName>
    <definedName name="HBV" localSheetId="81">#REF!</definedName>
    <definedName name="HCR" localSheetId="81">#REF!</definedName>
    <definedName name="HDSVP" localSheetId="81">#REF!</definedName>
    <definedName name="HHAF" localSheetId="81">#REF!</definedName>
    <definedName name="HHMF" localSheetId="81">#REF!</definedName>
    <definedName name="HL" localSheetId="81">#REF!</definedName>
    <definedName name="HMF" localSheetId="81">#REF!</definedName>
    <definedName name="HMOTOR" localSheetId="81">#REF!</definedName>
    <definedName name="HPUMP" localSheetId="81">#REF!</definedName>
    <definedName name="HR" localSheetId="81">#REF!</definedName>
    <definedName name="HSH" localSheetId="81">#REF!</definedName>
    <definedName name="HSV" localSheetId="81">#REF!</definedName>
    <definedName name="htb" localSheetId="81">#REF!</definedName>
    <definedName name="hts" localSheetId="81">#REF!</definedName>
    <definedName name="HVAFP" localSheetId="81">#REF!</definedName>
    <definedName name="HVMF" localSheetId="81">#REF!</definedName>
    <definedName name="HWEI" localSheetId="81">#REF!</definedName>
    <definedName name="HWL" localSheetId="81">#REF!</definedName>
    <definedName name="HWR" localSheetId="81">#REF!</definedName>
    <definedName name="i" localSheetId="81">#REF!</definedName>
    <definedName name="ID" localSheetId="81">#REF!,#REF!</definedName>
    <definedName name="JA" localSheetId="81">#REF!</definedName>
    <definedName name="JE_GWAN_GONG" localSheetId="81">#REF!</definedName>
    <definedName name="jg" localSheetId="81">#REF!</definedName>
    <definedName name="jhjyg" localSheetId="81">#REF!</definedName>
    <definedName name="JK" localSheetId="81">#REF!</definedName>
    <definedName name="JUNG_GI_UN_JUN" localSheetId="81">#REF!</definedName>
    <definedName name="kim" localSheetId="81">#REF!</definedName>
    <definedName name="KJ" localSheetId="81">#REF!</definedName>
    <definedName name="kjjh" localSheetId="81">#REF!</definedName>
    <definedName name="kk" localSheetId="81" hidden="1">#REF!</definedName>
    <definedName name="LA" localSheetId="81">#REF!</definedName>
    <definedName name="Labor_Cost" localSheetId="81">#REF!</definedName>
    <definedName name="lf" localSheetId="81">#REF!</definedName>
    <definedName name="lll" localSheetId="81">#REF!</definedName>
    <definedName name="lllllll" localSheetId="81">#REF!</definedName>
    <definedName name="LMO" localSheetId="81">#REF!</definedName>
    <definedName name="LPI" localSheetId="81">#REF!</definedName>
    <definedName name="LSH" localSheetId="81">#REF!</definedName>
    <definedName name="Material" localSheetId="81">#REF!</definedName>
    <definedName name="MD" localSheetId="81">#REF!</definedName>
    <definedName name="MOK_DO_GONG" localSheetId="81">#REF!</definedName>
    <definedName name="MOK_GONG" localSheetId="81">#REF!</definedName>
    <definedName name="MONEY" localSheetId="81">#REF!,#REF!</definedName>
    <definedName name="MOTOR" localSheetId="81">#REF!</definedName>
    <definedName name="ms" localSheetId="81">#REF!</definedName>
    <definedName name="msc" localSheetId="81">#REF!</definedName>
    <definedName name="n" localSheetId="81" hidden="1">#REF!</definedName>
    <definedName name="N1S" localSheetId="81">#REF!</definedName>
    <definedName name="N2S" localSheetId="81">#REF!</definedName>
    <definedName name="N3S" localSheetId="81">#REF!</definedName>
    <definedName name="NAME" localSheetId="81">#REF!</definedName>
    <definedName name="NDO" localSheetId="81">#REF!</definedName>
    <definedName name="NK" localSheetId="81">#REF!</definedName>
    <definedName name="NO" localSheetId="81">#REF!</definedName>
    <definedName name="NPI" localSheetId="81">#REF!</definedName>
    <definedName name="ns" localSheetId="81">#REF!</definedName>
    <definedName name="NSH" localSheetId="81">#REF!</definedName>
    <definedName name="NSO" localSheetId="81">#REF!</definedName>
    <definedName name="o" localSheetId="81">#REF!</definedName>
    <definedName name="OOO" localSheetId="81">#REF!</definedName>
    <definedName name="p_all" localSheetId="81">#REF!</definedName>
    <definedName name="Pad_1" localSheetId="81">#REF!</definedName>
    <definedName name="PC_Pile" localSheetId="81">#REF!</definedName>
    <definedName name="Period_Const" localSheetId="81">#REF!</definedName>
    <definedName name="Pile_Driving" localSheetId="81">#REF!</definedName>
    <definedName name="PLANT_BAE_GWAN_GONG" localSheetId="81">#REF!</definedName>
    <definedName name="PLANT_GI_GAE_SUL_CHI_GONG" localSheetId="81">#REF!</definedName>
    <definedName name="PLANT_JE_GWAN_GONG" localSheetId="81">#REF!</definedName>
    <definedName name="PLANT_JUN_GONG" localSheetId="81">#REF!</definedName>
    <definedName name="PLANT_YONG_JUB_GONG" localSheetId="81">#REF!</definedName>
    <definedName name="plast" localSheetId="81">#REF!</definedName>
    <definedName name="PPP" localSheetId="81">#REF!</definedName>
    <definedName name="pps" localSheetId="81">#REF!</definedName>
    <definedName name="PRICE" localSheetId="81">#REF!</definedName>
    <definedName name="PRIN_TITLES" localSheetId="81">#REF!</definedName>
    <definedName name="Print_Area\C" localSheetId="81">#REF!</definedName>
    <definedName name="Print_Area_MI" localSheetId="81">#REF!</definedName>
    <definedName name="PRINT_AREA_MI1" localSheetId="81">#REF!</definedName>
    <definedName name="_xlnm.Print_Titles" localSheetId="81">#REF!</definedName>
    <definedName name="Print_Titles_MI" localSheetId="81">#REF!</definedName>
    <definedName name="PRINT_TITLES_MI1" localSheetId="81">#REF!</definedName>
    <definedName name="ps" localSheetId="81">#REF!</definedName>
    <definedName name="PUMP" localSheetId="81">#REF!</definedName>
    <definedName name="QQQ" localSheetId="81">#REF!</definedName>
    <definedName name="RATE" localSheetId="81">#REF!</definedName>
    <definedName name="Rebar" localSheetId="81">#REF!</definedName>
    <definedName name="Recorder" localSheetId="81" hidden="1">#REF!</definedName>
    <definedName name="RIBET_GONG" localSheetId="81">#REF!</definedName>
    <definedName name="RRR" localSheetId="81">#REF!</definedName>
    <definedName name="s" localSheetId="81">#REF!</definedName>
    <definedName name="sd" localSheetId="81">#REF!</definedName>
    <definedName name="sdg" localSheetId="81" hidden="1">#REF!</definedName>
    <definedName name="sdsss" localSheetId="81">#REF!</definedName>
    <definedName name="SEQCODE" localSheetId="81">#REF!</definedName>
    <definedName name="SFSDFS" localSheetId="81">#REF!</definedName>
    <definedName name="SK" localSheetId="81">#REF!</definedName>
    <definedName name="SKE" localSheetId="81">#REF!</definedName>
    <definedName name="Slab_Connect" localSheetId="81">#REF!</definedName>
    <definedName name="sort" localSheetId="81">#REF!</definedName>
    <definedName name="sort2" localSheetId="81">#REF!</definedName>
    <definedName name="SP" localSheetId="81">#REF!</definedName>
    <definedName name="SPEC" localSheetId="81">#REF!</definedName>
    <definedName name="Story_Total" localSheetId="81">#REF!</definedName>
    <definedName name="Struct_Type" localSheetId="81">#REF!</definedName>
    <definedName name="SUMMARY" localSheetId="81" hidden="1">#REF!</definedName>
    <definedName name="SUMMARYT" localSheetId="81" hidden="1">#REF!</definedName>
    <definedName name="SV" localSheetId="81">#REF!</definedName>
    <definedName name="SWL" localSheetId="81">#REF!</definedName>
    <definedName name="SWR" localSheetId="81">#REF!</definedName>
    <definedName name="T10M" localSheetId="81">#REF!</definedName>
    <definedName name="T10P" localSheetId="81">#REF!</definedName>
    <definedName name="T11M" localSheetId="81">#REF!</definedName>
    <definedName name="T11P" localSheetId="81">#REF!</definedName>
    <definedName name="T12M" localSheetId="81">#REF!</definedName>
    <definedName name="T12P" localSheetId="81">#REF!</definedName>
    <definedName name="T13M" localSheetId="81">#REF!</definedName>
    <definedName name="T13P" localSheetId="81">#REF!</definedName>
    <definedName name="T14M" localSheetId="81">#REF!</definedName>
    <definedName name="T14P" localSheetId="81">#REF!</definedName>
    <definedName name="T15M" localSheetId="81">#REF!</definedName>
    <definedName name="T15P" localSheetId="81">#REF!</definedName>
    <definedName name="T16M" localSheetId="81">#REF!</definedName>
    <definedName name="T16P" localSheetId="81">#REF!</definedName>
    <definedName name="T17M" localSheetId="81">#REF!</definedName>
    <definedName name="T17P" localSheetId="81">#REF!</definedName>
    <definedName name="T18M" localSheetId="81">#REF!</definedName>
    <definedName name="T18P" localSheetId="81">#REF!</definedName>
    <definedName name="T19M" localSheetId="81">#REF!</definedName>
    <definedName name="T19P" localSheetId="81">#REF!</definedName>
    <definedName name="T1E" localSheetId="81">#REF!</definedName>
    <definedName name="T1M" localSheetId="81">#REF!</definedName>
    <definedName name="T1P" localSheetId="81">#REF!</definedName>
    <definedName name="T1S" localSheetId="81">#REF!</definedName>
    <definedName name="T20M" localSheetId="81">#REF!</definedName>
    <definedName name="T20P" localSheetId="81">#REF!</definedName>
    <definedName name="T21M" localSheetId="81">#REF!</definedName>
    <definedName name="T21P" localSheetId="81">#REF!</definedName>
    <definedName name="T22E" localSheetId="81">#REF!</definedName>
    <definedName name="T23M" localSheetId="81">#REF!</definedName>
    <definedName name="T23P" localSheetId="81">#REF!</definedName>
    <definedName name="T24M" localSheetId="81">#REF!</definedName>
    <definedName name="T24P" localSheetId="81">#REF!</definedName>
    <definedName name="T2E" localSheetId="81">#REF!</definedName>
    <definedName name="T2M" localSheetId="81">#REF!</definedName>
    <definedName name="T2P" localSheetId="81">#REF!</definedName>
    <definedName name="T2S" localSheetId="81">#REF!</definedName>
    <definedName name="T3P" localSheetId="81">#REF!</definedName>
    <definedName name="T3S" localSheetId="81">#REF!</definedName>
    <definedName name="T4M" localSheetId="81">#REF!</definedName>
    <definedName name="T4P" localSheetId="81">#REF!</definedName>
    <definedName name="T5M" localSheetId="81">#REF!</definedName>
    <definedName name="T5P" localSheetId="81">#REF!</definedName>
    <definedName name="T6M" localSheetId="81">#REF!</definedName>
    <definedName name="T6P" localSheetId="81">#REF!</definedName>
    <definedName name="T7M" localSheetId="81">#REF!</definedName>
    <definedName name="T7P" localSheetId="81">#REF!</definedName>
    <definedName name="T8M" localSheetId="81">#REF!</definedName>
    <definedName name="T8P" localSheetId="81">#REF!</definedName>
    <definedName name="T9M" localSheetId="81">#REF!</definedName>
    <definedName name="T9P" localSheetId="81">#REF!</definedName>
    <definedName name="TITLE" localSheetId="81">#REF!</definedName>
    <definedName name="TK_BYUL_IN_BU" localSheetId="81">#REF!</definedName>
    <definedName name="TMO" localSheetId="81">#REF!</definedName>
    <definedName name="Total_Floor_Area" localSheetId="81">#REF!</definedName>
    <definedName name="tr" localSheetId="81" hidden="1">#REF!</definedName>
    <definedName name="TT" localSheetId="81">#REF!</definedName>
    <definedName name="TTT" localSheetId="81">#REF!</definedName>
    <definedName name="tuchal" localSheetId="81">#REF!</definedName>
    <definedName name="TW" localSheetId="81">#REF!</definedName>
    <definedName name="TWL" localSheetId="81">#REF!</definedName>
    <definedName name="TWR" localSheetId="81">#REF!</definedName>
    <definedName name="TYPE" localSheetId="81">#REF!</definedName>
    <definedName name="TYPEEA" localSheetId="81">#REF!</definedName>
    <definedName name="UNIT" localSheetId="81">#REF!</definedName>
    <definedName name="VAFP" localSheetId="81">#REF!</definedName>
    <definedName name="VBV" localSheetId="81">#REF!</definedName>
    <definedName name="VCR" localSheetId="81">#REF!</definedName>
    <definedName name="VDSVP" localSheetId="81">#REF!</definedName>
    <definedName name="VHAF" localSheetId="81">#REF!</definedName>
    <definedName name="VHMF" localSheetId="81">#REF!</definedName>
    <definedName name="VMF" localSheetId="81">#REF!</definedName>
    <definedName name="VMOTOR" localSheetId="81">#REF!</definedName>
    <definedName name="VPUMP" localSheetId="81">#REF!</definedName>
    <definedName name="VSV" localSheetId="81">#REF!</definedName>
    <definedName name="VVAFP" localSheetId="81">#REF!</definedName>
    <definedName name="VVMF" localSheetId="81">#REF!</definedName>
    <definedName name="VVV" localSheetId="81">#REF!</definedName>
    <definedName name="VWEI" localSheetId="81">#REF!</definedName>
    <definedName name="w" localSheetId="81">#REF!</definedName>
    <definedName name="WEI" localSheetId="81">#REF!</definedName>
    <definedName name="Work_Description" localSheetId="81">#REF!</definedName>
    <definedName name="WSO" localSheetId="81">#REF!</definedName>
    <definedName name="WW" localSheetId="81">#REF!</definedName>
    <definedName name="X9701D_일위대가_List" localSheetId="81">#REF!</definedName>
    <definedName name="XA" localSheetId="81">#REF!</definedName>
    <definedName name="XS" localSheetId="81">#REF!</definedName>
    <definedName name="xx" localSheetId="81" hidden="1">#REF!</definedName>
    <definedName name="xxx" localSheetId="81" hidden="1">#REF!</definedName>
    <definedName name="XZ" localSheetId="81">#REF!</definedName>
    <definedName name="YONG_JUB_GONG" localSheetId="81">#REF!</definedName>
    <definedName name="YOO" localSheetId="81">#REF!</definedName>
    <definedName name="yoo10" localSheetId="81">#REF!</definedName>
    <definedName name="yoo2" localSheetId="81">#REF!</definedName>
    <definedName name="yoo3" localSheetId="81">#REF!</definedName>
    <definedName name="yoo4" localSheetId="81">#REF!</definedName>
    <definedName name="YOO5" localSheetId="81">#REF!</definedName>
    <definedName name="YOO6" localSheetId="81">#REF!</definedName>
    <definedName name="YOO7" localSheetId="81">#REF!</definedName>
    <definedName name="yoo8" localSheetId="81">#REF!</definedName>
    <definedName name="YOO9" localSheetId="81">#REF!</definedName>
    <definedName name="YOON" localSheetId="81">#REF!</definedName>
    <definedName name="YOON2" localSheetId="81">#REF!</definedName>
    <definedName name="YOON3" localSheetId="81">#REF!</definedName>
    <definedName name="YOON4" localSheetId="81">#REF!</definedName>
    <definedName name="Z" localSheetId="81">#REF!</definedName>
    <definedName name="Z_0E9FE9F8_6DD2_48FC_9AB4_8E7C3E14C436_.wvu.PrintArea" localSheetId="81" hidden="1">#REF!</definedName>
    <definedName name="Z_0E9FE9F8_6DD2_48FC_9AB4_8E7C3E14C436_.wvu.PrintTitles" localSheetId="81" hidden="1">#REF!</definedName>
    <definedName name="Z6_" localSheetId="81">#REF!</definedName>
    <definedName name="ㄱㅈㅎ" localSheetId="81" hidden="1">#REF!</definedName>
    <definedName name="가실행" localSheetId="81">#REF!</definedName>
    <definedName name="간접노무비" localSheetId="81">#REF!</definedName>
    <definedName name="간접노무비요율" localSheetId="81">#REF!</definedName>
    <definedName name="간접노무비표" localSheetId="81">#REF!</definedName>
    <definedName name="갈빌1호" localSheetId="81">#REF!</definedName>
    <definedName name="갈빌2호" localSheetId="81">#REF!</definedName>
    <definedName name="갈빌3호" localSheetId="81">#REF!</definedName>
    <definedName name="개산분" localSheetId="81">#REF!</definedName>
    <definedName name="견" localSheetId="81">#REF!,#REF!</definedName>
    <definedName name="견적품의" localSheetId="81">#REF!</definedName>
    <definedName name="경비" localSheetId="81">#REF!</definedName>
    <definedName name="경비1" localSheetId="81" hidden="1">#REF!</definedName>
    <definedName name="경비합" localSheetId="81">#REF!</definedName>
    <definedName name="경상비" localSheetId="81">#REF!</definedName>
    <definedName name="공구" localSheetId="81">#REF!</definedName>
    <definedName name="공구손료" localSheetId="81">#REF!</definedName>
    <definedName name="공급가액" localSheetId="81">#REF!</definedName>
    <definedName name="공사명" localSheetId="81">#REF!</definedName>
    <definedName name="공사비" localSheetId="81">#REF!</definedName>
    <definedName name="공사원가" localSheetId="81">#REF!</definedName>
    <definedName name="공종" localSheetId="81">#REF!</definedName>
    <definedName name="공종갯수" localSheetId="81">#REF!</definedName>
    <definedName name="관급" localSheetId="81">#REF!,#REF!,#REF!</definedName>
    <definedName name="관급액" localSheetId="81">#REF!</definedName>
    <definedName name="관급자재대" localSheetId="81">#REF!</definedName>
    <definedName name="관급자재비" localSheetId="81">#REF!</definedName>
    <definedName name="관로연장거리" localSheetId="81">#REF!</definedName>
    <definedName name="관정지반고" localSheetId="81">#REF!</definedName>
    <definedName name="구산갑지" localSheetId="81" hidden="1">#REF!</definedName>
    <definedName name="군산" localSheetId="81">#REF!</definedName>
    <definedName name="군유1" localSheetId="81">#REF!</definedName>
    <definedName name="군유2" localSheetId="81">#REF!</definedName>
    <definedName name="군유3" localSheetId="81">#REF!</definedName>
    <definedName name="군유4" localSheetId="81">#REF!</definedName>
    <definedName name="군유5" localSheetId="81">#REF!</definedName>
    <definedName name="군유6" localSheetId="81">#REF!</definedName>
    <definedName name="군유7" localSheetId="81">#REF!</definedName>
    <definedName name="규격수" localSheetId="81">#REF!</definedName>
    <definedName name="기준" localSheetId="81">#REF!</definedName>
    <definedName name="기초데이타" localSheetId="81">#REF!</definedName>
    <definedName name="기초액" localSheetId="81">#REF!</definedName>
    <definedName name="기타경비" localSheetId="81">#REF!</definedName>
    <definedName name="기타경비요율" localSheetId="81">#REF!</definedName>
    <definedName name="기타경비표" localSheetId="81">#REF!</definedName>
    <definedName name="地" localSheetId="81">#REF!</definedName>
    <definedName name="附加赛" localSheetId="81">#REF!</definedName>
    <definedName name="概算表" localSheetId="81">#REF!</definedName>
    <definedName name="管理费" localSheetId="81">#REF!</definedName>
    <definedName name="ㄴ" localSheetId="81">#REF!</definedName>
    <definedName name="ㄴㄱㄹ" localSheetId="81" hidden="1">#REF!</definedName>
    <definedName name="ㄴㄴ" localSheetId="81">#REF!</definedName>
    <definedName name="ㄴㄴㄴ" localSheetId="81">#REF!</definedName>
    <definedName name="ㄴㄴㄴㄴ" localSheetId="81">#REF!</definedName>
    <definedName name="ㄴㄴㄴㄴㄴ" localSheetId="81">#REF!</definedName>
    <definedName name="ㄴㅁ" localSheetId="81" hidden="1">#REF!</definedName>
    <definedName name="나." localSheetId="81">#REF!</definedName>
    <definedName name="나야" localSheetId="81">#REF!</definedName>
    <definedName name="남산1호" localSheetId="81">#REF!</definedName>
    <definedName name="남산2호" localSheetId="81">#REF!</definedName>
    <definedName name="내고" localSheetId="81">#REF!</definedName>
    <definedName name="내역서" localSheetId="81">#REF!</definedName>
    <definedName name="哈哈" localSheetId="81">#REF!</definedName>
    <definedName name="好" localSheetId="81">#REF!</definedName>
    <definedName name="呵呵" localSheetId="81">#REF!</definedName>
    <definedName name="노곡1호" localSheetId="81">#REF!</definedName>
    <definedName name="노곡2호" localSheetId="81">#REF!</definedName>
    <definedName name="노곡3호" localSheetId="81">#REF!</definedName>
    <definedName name="노곡4호" localSheetId="81">#REF!</definedName>
    <definedName name="노무비" localSheetId="81">#REF!</definedName>
    <definedName name="노무비합" localSheetId="81">#REF!</definedName>
    <definedName name="노부비" localSheetId="81">#REF!</definedName>
    <definedName name="노임" localSheetId="81">#REF!</definedName>
    <definedName name="농원1호" localSheetId="81">#REF!</definedName>
    <definedName name="농원2호" localSheetId="81">#REF!</definedName>
    <definedName name="다." localSheetId="81">#REF!</definedName>
    <definedName name="단가" localSheetId="81">#REF!</definedName>
    <definedName name="단가2" localSheetId="81">#REF!,#REF!</definedName>
    <definedName name="단가비교표" localSheetId="81">#REF!,#REF!</definedName>
    <definedName name="단가산출" localSheetId="81">#REF!</definedName>
    <definedName name="단가적용표" localSheetId="81">#REF!</definedName>
    <definedName name="대가" localSheetId="81">#REF!,#REF!</definedName>
    <definedName name="대구" localSheetId="81">#REF!</definedName>
    <definedName name="덕산1호" localSheetId="81">#REF!</definedName>
    <definedName name="덕산2호" localSheetId="81">#REF!</definedName>
    <definedName name="덕산3호" localSheetId="81">#REF!</definedName>
    <definedName name="덕산4호" localSheetId="81">#REF!</definedName>
    <definedName name="덕전1호" localSheetId="81">#REF!</definedName>
    <definedName name="덕전2호" localSheetId="81">#REF!</definedName>
    <definedName name="덕전3호" localSheetId="81">#REF!</definedName>
    <definedName name="덕지1호" localSheetId="81">#REF!</definedName>
    <definedName name="덕천1호" localSheetId="81">#REF!</definedName>
    <definedName name="덕천2호" localSheetId="81">#REF!</definedName>
    <definedName name="덕천3호" localSheetId="81">#REF!</definedName>
    <definedName name="덕천4호" localSheetId="81">#REF!</definedName>
    <definedName name="利润" localSheetId="81">#REF!</definedName>
    <definedName name="도공100미" localSheetId="81">#REF!</definedName>
    <definedName name="도공100억" localSheetId="81">#REF!</definedName>
    <definedName name="도급공사" localSheetId="81">#REF!</definedName>
    <definedName name="도급공사비" localSheetId="81">#REF!</definedName>
    <definedName name="도급예산액" localSheetId="81">#REF!</definedName>
    <definedName name="도급예상액" localSheetId="81">#REF!</definedName>
    <definedName name="도장면적" localSheetId="81">#REF!</definedName>
    <definedName name="도장면적가공" localSheetId="81">#REF!</definedName>
    <definedName name="도장면적가공1" localSheetId="81">#REF!</definedName>
    <definedName name="동두천" localSheetId="81">#REF!</definedName>
    <definedName name="두기1" localSheetId="81">#REF!</definedName>
    <definedName name="두기1호" localSheetId="81">#REF!</definedName>
    <definedName name="두기2" localSheetId="81">#REF!</definedName>
    <definedName name="두기2호" localSheetId="81">#REF!</definedName>
    <definedName name="두기3" localSheetId="81">#REF!</definedName>
    <definedName name="두기3호" localSheetId="81">#REF!</definedName>
    <definedName name="你好" localSheetId="81">#REF!</definedName>
    <definedName name="飘窗" localSheetId="81">#REF!</definedName>
    <definedName name="ㄹ" localSheetId="81">#REF!</definedName>
    <definedName name="ㄹㄹ" localSheetId="81">#REF!</definedName>
    <definedName name="ㄹㄹㄹ" localSheetId="81">#REF!</definedName>
    <definedName name="ㄹㄹㄹㄹ" localSheetId="81">#REF!</definedName>
    <definedName name="ㄹㄹㄹㄹㄹ" localSheetId="81">#REF!</definedName>
    <definedName name="ㄹㄹㄹㄹㄹㄹ" localSheetId="81">#REF!</definedName>
    <definedName name="ㄹㄹㄹㄹㄹㄹㄹ" localSheetId="81">#REF!</definedName>
    <definedName name="ㄹㄹㄹㄹㄹㄹㄹㄹㄹㄹㄹ" localSheetId="81">#REF!</definedName>
    <definedName name="ㄹㄹㄹㄹㄹㄹㄹㄹㄹㄹㄹㄹㄹㄹㄹ" localSheetId="81">#REF!</definedName>
    <definedName name="ㄹ호" localSheetId="81" hidden="1">#REF!</definedName>
    <definedName name="设计费" localSheetId="81">#REF!</definedName>
    <definedName name="税收" localSheetId="81">#REF!</definedName>
    <definedName name="ㅁㄴ" localSheetId="81" hidden="1">#REF!</definedName>
    <definedName name="ㅁㅁㅁ" localSheetId="81">#REF!</definedName>
    <definedName name="ㅁㅁㅁㅁㅁㅁ" localSheetId="81" hidden="1">#REF!</definedName>
    <definedName name="ㅁㅇ" localSheetId="81">#REF!</definedName>
    <definedName name="外委加工.dbf" localSheetId="81">#REF!</definedName>
    <definedName name="멘트" localSheetId="81">#REF!</definedName>
    <definedName name="모래" localSheetId="81">#REF!</definedName>
    <definedName name="모래1" localSheetId="81">#REF!</definedName>
    <definedName name="무농1호" localSheetId="81">#REF!</definedName>
    <definedName name="무농2호" localSheetId="81">#REF!</definedName>
    <definedName name="박경희" localSheetId="81">#REF!</definedName>
    <definedName name="번들1호" localSheetId="81">#REF!</definedName>
    <definedName name="번들2호" localSheetId="81">#REF!</definedName>
    <definedName name="번들3호" localSheetId="81">#REF!</definedName>
    <definedName name="부가가치세" localSheetId="81">#REF!</definedName>
    <definedName name="부가가치세요율" localSheetId="81">#REF!</definedName>
    <definedName name="부가가치표" localSheetId="81">#REF!</definedName>
    <definedName name="부대" localSheetId="81">#REF!</definedName>
    <definedName name="부대내역비교" localSheetId="81">#REF!</definedName>
    <definedName name="부대사항" localSheetId="81">#REF!</definedName>
    <definedName name="분석" localSheetId="81">#REF!</definedName>
    <definedName name="비계" localSheetId="81">#REF!</definedName>
    <definedName name="비교표2" localSheetId="81" hidden="1">#REF!</definedName>
    <definedName name="비목1" localSheetId="81">#REF!</definedName>
    <definedName name="비목2" localSheetId="81">#REF!</definedName>
    <definedName name="비목3" localSheetId="81">#REF!</definedName>
    <definedName name="비목4" localSheetId="81">#REF!</definedName>
    <definedName name="ㅅㅅ" localSheetId="81">#REF!</definedName>
    <definedName name="사" localSheetId="81" hidden="1">#REF!</definedName>
    <definedName name="산재보험료" localSheetId="81">#REF!</definedName>
    <definedName name="산재보험료요율" localSheetId="81">#REF!</definedName>
    <definedName name="산재보험료표" localSheetId="81">#REF!</definedName>
    <definedName name="산출" localSheetId="81">#REF!</definedName>
    <definedName name="산출경비" localSheetId="81">#REF!</definedName>
    <definedName name="삼" localSheetId="81">#REF!</definedName>
    <definedName name="상림1호" localSheetId="81">#REF!</definedName>
    <definedName name="상림2호" localSheetId="81">#REF!</definedName>
    <definedName name="상림3호" localSheetId="81">#REF!</definedName>
    <definedName name="생사1호" localSheetId="81">#REF!</definedName>
    <definedName name="생사2호" localSheetId="81">#REF!</definedName>
    <definedName name="생사기존" localSheetId="81">#REF!</definedName>
    <definedName name="서울" localSheetId="81">#REF!</definedName>
    <definedName name="선량1호" localSheetId="81">#REF!</definedName>
    <definedName name="선량2호" localSheetId="81">#REF!</definedName>
    <definedName name="선량3호" localSheetId="81">#REF!</definedName>
    <definedName name="선량4호" localSheetId="81">#REF!</definedName>
    <definedName name="선량5호" localSheetId="81">#REF!</definedName>
    <definedName name="설계사" localSheetId="81">#REF!</definedName>
    <definedName name="설계삼" localSheetId="81">#REF!</definedName>
    <definedName name="설계오" localSheetId="81">#REF!</definedName>
    <definedName name="설계육" localSheetId="81">#REF!</definedName>
    <definedName name="설계이" localSheetId="81">#REF!</definedName>
    <definedName name="성산1호" localSheetId="81">#REF!</definedName>
    <definedName name="성산2호" localSheetId="81">#REF!</definedName>
    <definedName name="성산3호" localSheetId="81">#REF!</definedName>
    <definedName name="성산4호" localSheetId="81">#REF!</definedName>
    <definedName name="성산5호" localSheetId="81">#REF!</definedName>
    <definedName name="송수관로구경" localSheetId="81">#REF!</definedName>
    <definedName name="송천1" localSheetId="81">#REF!</definedName>
    <definedName name="송천2" localSheetId="81">#REF!</definedName>
    <definedName name="수중모타1" localSheetId="81">#REF!</definedName>
    <definedName name="수중모타10" localSheetId="81">#REF!</definedName>
    <definedName name="수중모타15" localSheetId="81">#REF!</definedName>
    <definedName name="수중모타2" localSheetId="81">#REF!</definedName>
    <definedName name="수중모타20" localSheetId="81">#REF!</definedName>
    <definedName name="수중모타25" localSheetId="81">#REF!</definedName>
    <definedName name="수중모타3" localSheetId="81">#REF!</definedName>
    <definedName name="수중모타30" localSheetId="81">#REF!</definedName>
    <definedName name="수중모타5" localSheetId="81">#REF!</definedName>
    <definedName name="수중모타7.5" localSheetId="81">#REF!</definedName>
    <definedName name="수중모터펌프단가" localSheetId="81">#REF!</definedName>
    <definedName name="수중케이블단가" localSheetId="81">#REF!</definedName>
    <definedName name="수행능력" localSheetId="81">#REF!</definedName>
    <definedName name="순공사비" localSheetId="81">#REF!</definedName>
    <definedName name="순공사원가" localSheetId="81">#REF!</definedName>
    <definedName name="시" localSheetId="81">#REF!</definedName>
    <definedName name="신성1" localSheetId="81">#REF!</definedName>
    <definedName name="신성2" localSheetId="81">#REF!</definedName>
    <definedName name="신성3" localSheetId="81">#REF!</definedName>
    <definedName name="신성4" localSheetId="81">#REF!</definedName>
    <definedName name="신성5" localSheetId="81">#REF!</definedName>
    <definedName name="신성6" localSheetId="81">#REF!</definedName>
    <definedName name="신성7" localSheetId="81">#REF!</definedName>
    <definedName name="신흥1호" localSheetId="81">#REF!</definedName>
    <definedName name="신흥2호" localSheetId="81">#REF!</definedName>
    <definedName name="실경상" localSheetId="81">#REF!</definedName>
    <definedName name="실행" localSheetId="81">#REF!</definedName>
    <definedName name="실행검토" localSheetId="81" hidden="1">#REF!</definedName>
    <definedName name="실행예상액" localSheetId="81" hidden="1">#REF!</definedName>
    <definedName name="실행집계" localSheetId="81">#REF!</definedName>
    <definedName name="ㅇㄹ" localSheetId="81" hidden="1">#REF!</definedName>
    <definedName name="ㅇㅇ" localSheetId="81">#REF!</definedName>
    <definedName name="ㅇㅇㅇ" localSheetId="81">#REF!</definedName>
    <definedName name="아연도강관단가" localSheetId="81">#REF!</definedName>
    <definedName name="아연도배관단가" localSheetId="81">#REF!</definedName>
    <definedName name="아연도배관자재" localSheetId="81">#REF!</definedName>
    <definedName name="안방1호" localSheetId="81">#REF!</definedName>
    <definedName name="안방2호" localSheetId="81">#REF!</definedName>
    <definedName name="안전관리비" localSheetId="81">#REF!</definedName>
    <definedName name="안전관리비요율" localSheetId="81">#REF!</definedName>
    <definedName name="안전관리비표" localSheetId="81">#REF!</definedName>
    <definedName name="안정수위" localSheetId="81">#REF!</definedName>
    <definedName name="앞들1호" localSheetId="81">#REF!</definedName>
    <definedName name="앞들2호" localSheetId="81">#REF!</definedName>
    <definedName name="양수량" localSheetId="81">#REF!</definedName>
    <definedName name="양식" localSheetId="81">#REF!</definedName>
    <definedName name="업체" localSheetId="81" hidden="1">#REF!</definedName>
    <definedName name="오산" localSheetId="81">#REF!</definedName>
    <definedName name="오주1호" localSheetId="81">#REF!</definedName>
    <definedName name="오주2호" localSheetId="81">#REF!</definedName>
    <definedName name="오주3호" localSheetId="81">#REF!</definedName>
    <definedName name="오주4호" localSheetId="81">#REF!</definedName>
    <definedName name="왕암내역" localSheetId="81">#REF!</definedName>
    <definedName name="요동1호" localSheetId="81">#REF!</definedName>
    <definedName name="요동2호" localSheetId="81">#REF!</definedName>
    <definedName name="용접" localSheetId="81">#REF!</definedName>
    <definedName name="우산" localSheetId="81">#REF!</definedName>
    <definedName name="운반중량산출2" localSheetId="81">#REF!</definedName>
    <definedName name="운암" localSheetId="81">#REF!</definedName>
    <definedName name="운호1호" localSheetId="81">#REF!</definedName>
    <definedName name="운호2호" localSheetId="81">#REF!</definedName>
    <definedName name="운호3호" localSheetId="81">#REF!</definedName>
    <definedName name="울산프랜지" localSheetId="81">#REF!</definedName>
    <definedName name="원가계산명" localSheetId="81">#REF!</definedName>
    <definedName name="원운1호" localSheetId="81">#REF!</definedName>
    <definedName name="원운2호" localSheetId="81">#REF!</definedName>
    <definedName name="육" localSheetId="81">#REF!</definedName>
    <definedName name="육리1호" localSheetId="81">#REF!</definedName>
    <definedName name="육리2호" localSheetId="81">#REF!</definedName>
    <definedName name="은산1호" localSheetId="81">#REF!</definedName>
    <definedName name="은산2호" localSheetId="81">#REF!</definedName>
    <definedName name="은산3호" localSheetId="81">#REF!</definedName>
    <definedName name="은산4호" localSheetId="81">#REF!</definedName>
    <definedName name="의무비" localSheetId="81">#REF!</definedName>
    <definedName name="의정부" localSheetId="81">#REF!</definedName>
    <definedName name="이" localSheetId="81">#REF!</definedName>
    <definedName name="이윤" localSheetId="81">#REF!</definedName>
    <definedName name="이윤요율" localSheetId="81">#REF!</definedName>
    <definedName name="이윤표" localSheetId="81">#REF!</definedName>
    <definedName name="이희선" localSheetId="81">#REF!,#REF!</definedName>
    <definedName name="인공" localSheetId="81">#REF!</definedName>
    <definedName name="인입공사비" localSheetId="81">#REF!</definedName>
    <definedName name="일반관리비" localSheetId="81">#REF!</definedName>
    <definedName name="일반관리비요율" localSheetId="81">#REF!</definedName>
    <definedName name="일반관리비표" localSheetId="81">#REF!</definedName>
    <definedName name="일위" localSheetId="81">#REF!,#REF!</definedName>
    <definedName name="일위대가" localSheetId="81">#REF!</definedName>
    <definedName name="일위목록" localSheetId="81">#REF!</definedName>
    <definedName name="입력란" localSheetId="81">#REF!</definedName>
    <definedName name="입력전체" localSheetId="81">#REF!</definedName>
    <definedName name="입안1호" localSheetId="81">#REF!</definedName>
    <definedName name="입안2호" localSheetId="81">#REF!</definedName>
    <definedName name="입안3호" localSheetId="81">#REF!</definedName>
    <definedName name="입안4호" localSheetId="81">#REF!</definedName>
    <definedName name="입안기존2" localSheetId="81">#REF!</definedName>
    <definedName name="자연수위" localSheetId="81">#REF!</definedName>
    <definedName name="자재" localSheetId="81">#REF!</definedName>
    <definedName name="잡자재비" localSheetId="81">#REF!</definedName>
    <definedName name="장산1" localSheetId="81">#REF!</definedName>
    <definedName name="장산2" localSheetId="81">#REF!</definedName>
    <definedName name="장산3" localSheetId="81">#REF!</definedName>
    <definedName name="장춘" localSheetId="81">#REF!</definedName>
    <definedName name="재료비" localSheetId="81">#REF!</definedName>
    <definedName name="재료비요율" localSheetId="81">#REF!</definedName>
    <definedName name="재료집계3" localSheetId="81">#REF!</definedName>
    <definedName name="저격2" localSheetId="81">#REF!</definedName>
    <definedName name="저수조만수위" localSheetId="81">#REF!</definedName>
    <definedName name="전동기용량" localSheetId="81">#REF!</definedName>
    <definedName name="전선관부속품비" localSheetId="81">#REF!</definedName>
    <definedName name="전장su" localSheetId="81">#REF!</definedName>
    <definedName name="정열범위" localSheetId="81">#REF!</definedName>
    <definedName name="조달예가" localSheetId="81">#REF!</definedName>
    <definedName name="중량" localSheetId="81">#REF!</definedName>
    <definedName name="중량표" localSheetId="81">#REF!</definedName>
    <definedName name="지동" localSheetId="81">#REF!</definedName>
    <definedName name="지질" localSheetId="81">#REF!</definedName>
    <definedName name="지질2" localSheetId="81">#REF!</definedName>
    <definedName name="직접경비" localSheetId="81">#REF!</definedName>
    <definedName name="직접노무비" localSheetId="81">#REF!</definedName>
    <definedName name="직접노무비요율" localSheetId="81">#REF!</definedName>
    <definedName name="직접비" localSheetId="81">#REF!</definedName>
    <definedName name="직접재료비" localSheetId="81">#REF!</definedName>
    <definedName name="직접재료비합" localSheetId="81">#REF!</definedName>
    <definedName name="직종" localSheetId="81">#REF!</definedName>
    <definedName name="직종명" localSheetId="81">#REF!</definedName>
    <definedName name="진석" localSheetId="81">#REF!,#REF!</definedName>
    <definedName name="ㅊ3" localSheetId="81">#REF!</definedName>
    <definedName name="차체2" localSheetId="81">#REF!</definedName>
    <definedName name="착정심도" localSheetId="81">#REF!</definedName>
    <definedName name="철골공" localSheetId="81">#REF!</definedName>
    <definedName name="철목1호" localSheetId="81">#REF!</definedName>
    <definedName name="철목2호" localSheetId="81">#REF!</definedName>
    <definedName name="철목3호" localSheetId="81">#REF!</definedName>
    <definedName name="철목4호" localSheetId="81">#REF!</definedName>
    <definedName name="철콘" localSheetId="81">#REF!</definedName>
    <definedName name="철콘견적" localSheetId="81">#REF!</definedName>
    <definedName name="철콘번호" localSheetId="81">#REF!</definedName>
    <definedName name="청림1호" localSheetId="81">#REF!</definedName>
    <definedName name="청림2호" localSheetId="81">#REF!</definedName>
    <definedName name="청림3호" localSheetId="81">#REF!</definedName>
    <definedName name="총공사비" localSheetId="81">#REF!</definedName>
    <definedName name="총괄" localSheetId="81">#REF!</definedName>
    <definedName name="총괄표0" localSheetId="81" hidden="1">#REF!</definedName>
    <definedName name="총원가" localSheetId="81">#REF!</definedName>
    <definedName name="칠" localSheetId="81">#REF!</definedName>
    <definedName name="ㅌㅌㅌㅌㅌㅌㅌ" localSheetId="81">#REF!</definedName>
    <definedName name="토" localSheetId="81" hidden="1">#REF!</definedName>
    <definedName name="팔" localSheetId="81" hidden="1">#REF!</definedName>
    <definedName name="펌프구경" localSheetId="81">#REF!</definedName>
    <definedName name="평택" localSheetId="81">#REF!</definedName>
    <definedName name="표지" localSheetId="81" hidden="1">#REF!</definedName>
    <definedName name="프린트" localSheetId="81">#REF!</definedName>
    <definedName name="ㅎ" localSheetId="81">#REF!</definedName>
    <definedName name="ㅎ314" localSheetId="81">#REF!</definedName>
    <definedName name="ㅎ384" localSheetId="81">#REF!</definedName>
    <definedName name="ㅎㄹㄹ" localSheetId="81">#REF!</definedName>
    <definedName name="하도급계획서" localSheetId="81">#REF!</definedName>
    <definedName name="한" localSheetId="81" hidden="1">#REF!</definedName>
    <definedName name="한교1호" localSheetId="81">#REF!</definedName>
    <definedName name="한교2호" localSheetId="81">#REF!</definedName>
    <definedName name="한교3호" localSheetId="81">#REF!</definedName>
    <definedName name="한전" localSheetId="81">#REF!</definedName>
    <definedName name="한전수탁비" localSheetId="81">#REF!</definedName>
    <definedName name="할증" localSheetId="81">#REF!</definedName>
    <definedName name="합계" localSheetId="81">#REF!</definedName>
    <definedName name="행삭제" localSheetId="81">#REF!</definedName>
    <definedName name="현천기자재비" localSheetId="81">#REF!</definedName>
    <definedName name="화신1호" localSheetId="81">#REF!</definedName>
    <definedName name="화신2호" localSheetId="81">#REF!</definedName>
    <definedName name="화신기존1" localSheetId="81">#REF!</definedName>
    <definedName name="화신기존2" localSheetId="81">#REF!</definedName>
    <definedName name="환산계수" localSheetId="81">#REF!</definedName>
    <definedName name="회사명" localSheetId="81">#REF!</definedName>
    <definedName name="회시1호" localSheetId="81">#REF!</definedName>
    <definedName name="회시2호" localSheetId="81">#REF!</definedName>
    <definedName name="희선" localSheetId="81">#REF!,#REF!,#REF!,#REF!,#REF!,#REF!,#REF!,#REF!,#REF!,#REF!,#REF!,#REF!,#REF!,#REF!,#REF!,#REF!,#REF!,#REF!,#REF!</definedName>
    <definedName name="ㅗ1433" localSheetId="81">#REF!</definedName>
    <definedName name="ㅗㅓㅏ" localSheetId="81">#REF!</definedName>
    <definedName name="ㅠ" localSheetId="81">#REF!</definedName>
    <definedName name="ㅠ1" localSheetId="81">#REF!</definedName>
    <definedName name="ㅠ121" localSheetId="81">#REF!</definedName>
    <definedName name="_xlnm.Print_Area" localSheetId="81">'3.1MLC2343'!$A$1:$I$35</definedName>
    <definedName name="\e" localSheetId="82">#REF!</definedName>
    <definedName name="\g" localSheetId="82">#REF!</definedName>
    <definedName name="\O" localSheetId="82">#REF!</definedName>
    <definedName name="\s" localSheetId="82">#REF!</definedName>
    <definedName name="_\D" localSheetId="82">#REF!</definedName>
    <definedName name="_\X" localSheetId="82">#REF!</definedName>
    <definedName name="________cap11" localSheetId="82">#REF!</definedName>
    <definedName name="_______cap11" localSheetId="82">#REF!</definedName>
    <definedName name="______cap11" localSheetId="82">#REF!</definedName>
    <definedName name="_____key2" localSheetId="82" hidden="1">#REF!</definedName>
    <definedName name="____key2" localSheetId="82" hidden="1">#REF!</definedName>
    <definedName name="____YO1" localSheetId="82">#REF!</definedName>
    <definedName name="____총괄표" localSheetId="82" hidden="1">#REF!</definedName>
    <definedName name="___BMK10" localSheetId="82">#REF!</definedName>
    <definedName name="___HSH1" localSheetId="82">#REF!</definedName>
    <definedName name="___HSH2" localSheetId="82">#REF!</definedName>
    <definedName name="___HTB2" localSheetId="82">#REF!</definedName>
    <definedName name="___HTS1" localSheetId="82">#REF!</definedName>
    <definedName name="___key2" localSheetId="82" hidden="1">#REF!</definedName>
    <definedName name="___MS1" localSheetId="82">#REF!</definedName>
    <definedName name="___mu1" localSheetId="82">#REF!</definedName>
    <definedName name="___mu2" localSheetId="82">#REF!</definedName>
    <definedName name="___mu3" localSheetId="82">#REF!</definedName>
    <definedName name="___na7" localSheetId="82">#REF!</definedName>
    <definedName name="___nf1" localSheetId="82">#REF!</definedName>
    <definedName name="___nf2" localSheetId="82">#REF!</definedName>
    <definedName name="___nf3" localSheetId="82">#REF!</definedName>
    <definedName name="___ng30" localSheetId="82">#REF!</definedName>
    <definedName name="___ng35" localSheetId="82">#REF!</definedName>
    <definedName name="___NP1" localSheetId="82">#REF!</definedName>
    <definedName name="___NP2" localSheetId="82">#REF!</definedName>
    <definedName name="___NSH1" localSheetId="82">#REF!</definedName>
    <definedName name="___NSH2" localSheetId="82">#REF!</definedName>
    <definedName name="___pa7" localSheetId="82">#REF!</definedName>
    <definedName name="___pf1" localSheetId="82">#REF!</definedName>
    <definedName name="___pf2" localSheetId="82">#REF!</definedName>
    <definedName name="___pf3" localSheetId="82">#REF!</definedName>
    <definedName name="___pg30" localSheetId="82">#REF!</definedName>
    <definedName name="___pg35" localSheetId="82">#REF!</definedName>
    <definedName name="___ppa7" localSheetId="82">#REF!</definedName>
    <definedName name="___ppf1" localSheetId="82">#REF!</definedName>
    <definedName name="___ppf2" localSheetId="82">#REF!</definedName>
    <definedName name="___ppf3" localSheetId="82">#REF!</definedName>
    <definedName name="___ppg30" localSheetId="82">#REF!</definedName>
    <definedName name="___ppg35" localSheetId="82">#REF!</definedName>
    <definedName name="___QTY10" localSheetId="82">#REF!</definedName>
    <definedName name="___UPR10" localSheetId="82">#REF!</definedName>
    <definedName name="___vrc25" localSheetId="82">#REF!</definedName>
    <definedName name="___YO1" localSheetId="82">#REF!</definedName>
    <definedName name="___총괄표" localSheetId="82" hidden="1">#REF!</definedName>
    <definedName name="__16_3_0Crite" localSheetId="82">#REF!</definedName>
    <definedName name="__17_3_0Criteria" localSheetId="82">#REF!</definedName>
    <definedName name="__18_3__Crite" localSheetId="82">#REF!</definedName>
    <definedName name="__19_3__Criteria" localSheetId="82">#REF!</definedName>
    <definedName name="__20A15_" localSheetId="82">#REF!</definedName>
    <definedName name="__21G_0Extr" localSheetId="82">#REF!</definedName>
    <definedName name="__22G_0Extract" localSheetId="82">#REF!</definedName>
    <definedName name="__23G__Extr" localSheetId="82">#REF!</definedName>
    <definedName name="__24G__Extract" localSheetId="82">#REF!</definedName>
    <definedName name="__BMK10" localSheetId="82">#REF!</definedName>
    <definedName name="__cap11" localSheetId="82">#REF!</definedName>
    <definedName name="__HSH1" localSheetId="82">#REF!</definedName>
    <definedName name="__HSH2" localSheetId="82">#REF!</definedName>
    <definedName name="__HTB2" localSheetId="82">#REF!</definedName>
    <definedName name="__HTS1" localSheetId="82">#REF!</definedName>
    <definedName name="__key2" localSheetId="82" hidden="1">#REF!</definedName>
    <definedName name="__MS1" localSheetId="82">#REF!</definedName>
    <definedName name="__mu1" localSheetId="82">#REF!</definedName>
    <definedName name="__mu2" localSheetId="82">#REF!</definedName>
    <definedName name="__mu3" localSheetId="82">#REF!</definedName>
    <definedName name="__na7" localSheetId="82">#REF!</definedName>
    <definedName name="__nf1" localSheetId="82">#REF!</definedName>
    <definedName name="__nf2" localSheetId="82">#REF!</definedName>
    <definedName name="__nf3" localSheetId="82">#REF!</definedName>
    <definedName name="__ng30" localSheetId="82">#REF!</definedName>
    <definedName name="__ng35" localSheetId="82">#REF!</definedName>
    <definedName name="__NP1" localSheetId="82">#REF!</definedName>
    <definedName name="__NP2" localSheetId="82">#REF!</definedName>
    <definedName name="__NSH1" localSheetId="82">#REF!</definedName>
    <definedName name="__NSH2" localSheetId="82">#REF!</definedName>
    <definedName name="__pa7" localSheetId="82">#REF!</definedName>
    <definedName name="__pf1" localSheetId="82">#REF!</definedName>
    <definedName name="__pf2" localSheetId="82">#REF!</definedName>
    <definedName name="__pf3" localSheetId="82">#REF!</definedName>
    <definedName name="__pg30" localSheetId="82">#REF!</definedName>
    <definedName name="__pg35" localSheetId="82">#REF!</definedName>
    <definedName name="__ppa7" localSheetId="82">#REF!</definedName>
    <definedName name="__ppf1" localSheetId="82">#REF!</definedName>
    <definedName name="__ppf2" localSheetId="82">#REF!</definedName>
    <definedName name="__ppf3" localSheetId="82">#REF!</definedName>
    <definedName name="__ppg30" localSheetId="82">#REF!</definedName>
    <definedName name="__ppg35" localSheetId="82">#REF!</definedName>
    <definedName name="__QTY10" localSheetId="82">#REF!</definedName>
    <definedName name="__UPR10" localSheetId="82">#REF!</definedName>
    <definedName name="__vrc25" localSheetId="82">#REF!</definedName>
    <definedName name="__YO1" localSheetId="82">#REF!</definedName>
    <definedName name="__총괄표" localSheetId="82" hidden="1">#REF!</definedName>
    <definedName name="_000年.xls" localSheetId="82">#REF!</definedName>
    <definedName name="_001年.xls" localSheetId="82">#REF!</definedName>
    <definedName name="_002年.xls" localSheetId="82">#REF!</definedName>
    <definedName name="_16.025_8.297_18.65__10.5" localSheetId="82">#REF!</definedName>
    <definedName name="_16_3_0Crite" localSheetId="82">#REF!</definedName>
    <definedName name="_17_3_0Criteria" localSheetId="82">#REF!</definedName>
    <definedName name="_18_3__Crite" localSheetId="82">#REF!</definedName>
    <definedName name="_19_3__Criteria" localSheetId="82">#REF!</definedName>
    <definedName name="_1공장" localSheetId="82">#REF!</definedName>
    <definedName name="_20A15_" localSheetId="82">#REF!</definedName>
    <definedName name="_21G_0Extr" localSheetId="82">#REF!</definedName>
    <definedName name="_22G_0Extract" localSheetId="82">#REF!</definedName>
    <definedName name="_23G__Extr" localSheetId="82">#REF!</definedName>
    <definedName name="_24G__Extract" localSheetId="82">#REF!</definedName>
    <definedName name="_2공장" localSheetId="82">#REF!</definedName>
    <definedName name="_3공장" localSheetId="82">#REF!</definedName>
    <definedName name="_58_3" localSheetId="82">#REF!</definedName>
    <definedName name="_61_3_0Crite" localSheetId="82">#REF!</definedName>
    <definedName name="_64_3_0Criteria" localSheetId="82">#REF!</definedName>
    <definedName name="_67_3__Crite" localSheetId="82">#REF!</definedName>
    <definedName name="_70_3__Criteria" localSheetId="82">#REF!</definedName>
    <definedName name="_71A15_" localSheetId="82">#REF!</definedName>
    <definedName name="_74G" localSheetId="82">#REF!</definedName>
    <definedName name="_77G_0Extr" localSheetId="82">#REF!</definedName>
    <definedName name="_80G_0Extract" localSheetId="82">#REF!</definedName>
    <definedName name="_83G__Extr" localSheetId="82">#REF!</definedName>
    <definedName name="_86G__Extract" localSheetId="82">#REF!</definedName>
    <definedName name="_A" localSheetId="82">#REF!</definedName>
    <definedName name="_BMK10" localSheetId="82">#REF!</definedName>
    <definedName name="_cap11" localSheetId="82">#REF!</definedName>
    <definedName name="_Dist_Bin" localSheetId="82" hidden="1">#REF!</definedName>
    <definedName name="_Dist_Values" localSheetId="82" hidden="1">#REF!</definedName>
    <definedName name="_Fill" localSheetId="82" hidden="1">#REF!</definedName>
    <definedName name="_HSH1" localSheetId="82">#REF!</definedName>
    <definedName name="_HSH2" localSheetId="82">#REF!</definedName>
    <definedName name="_HTB2" localSheetId="82">#REF!</definedName>
    <definedName name="_HTS1" localSheetId="82">#REF!</definedName>
    <definedName name="_Key1" localSheetId="82" hidden="1">#REF!</definedName>
    <definedName name="_Key2" localSheetId="82" hidden="1">#REF!</definedName>
    <definedName name="_MS1" localSheetId="82">#REF!</definedName>
    <definedName name="_mu1" localSheetId="82">#REF!</definedName>
    <definedName name="_mu2" localSheetId="82">#REF!</definedName>
    <definedName name="_mu3" localSheetId="82">#REF!</definedName>
    <definedName name="_na7" localSheetId="82">#REF!</definedName>
    <definedName name="_nf1" localSheetId="82">#REF!</definedName>
    <definedName name="_nf2" localSheetId="82">#REF!</definedName>
    <definedName name="_nf3" localSheetId="82">#REF!</definedName>
    <definedName name="_ng30" localSheetId="82">#REF!</definedName>
    <definedName name="_ng35" localSheetId="82">#REF!</definedName>
    <definedName name="_NP1" localSheetId="82">#REF!</definedName>
    <definedName name="_NP2" localSheetId="82">#REF!</definedName>
    <definedName name="_NSH1" localSheetId="82">#REF!</definedName>
    <definedName name="_NSH2" localSheetId="82">#REF!</definedName>
    <definedName name="_pa7" localSheetId="82">#REF!</definedName>
    <definedName name="_pf1" localSheetId="82">#REF!</definedName>
    <definedName name="_pf2" localSheetId="82">#REF!</definedName>
    <definedName name="_pf3" localSheetId="82">#REF!</definedName>
    <definedName name="_pg30" localSheetId="82">#REF!</definedName>
    <definedName name="_pg35" localSheetId="82">#REF!</definedName>
    <definedName name="_ppa7" localSheetId="82">#REF!</definedName>
    <definedName name="_ppf1" localSheetId="82">#REF!</definedName>
    <definedName name="_ppf2" localSheetId="82">#REF!</definedName>
    <definedName name="_ppf3" localSheetId="82">#REF!</definedName>
    <definedName name="_ppg30" localSheetId="82">#REF!</definedName>
    <definedName name="_ppg35" localSheetId="82">#REF!</definedName>
    <definedName name="_QTY10" localSheetId="82">#REF!</definedName>
    <definedName name="_Sort" localSheetId="82" hidden="1">#REF!</definedName>
    <definedName name="_Table1_In1" localSheetId="82" hidden="1">#REF!</definedName>
    <definedName name="_Table1_Out" localSheetId="82" hidden="1">#REF!</definedName>
    <definedName name="_UPR10" localSheetId="82">#REF!</definedName>
    <definedName name="_vrc25" localSheetId="82">#REF!</definedName>
    <definedName name="_YO1" localSheetId="82">#REF!</definedName>
    <definedName name="_총괄표" localSheetId="82" hidden="1">#REF!</definedName>
    <definedName name="A_1" localSheetId="82">#REF!</definedName>
    <definedName name="A_2" localSheetId="82">#REF!</definedName>
    <definedName name="A_3" localSheetId="82">#REF!</definedName>
    <definedName name="A_4" localSheetId="82">#REF!</definedName>
    <definedName name="A_5" localSheetId="82">#REF!</definedName>
    <definedName name="A_6" localSheetId="82">#REF!</definedName>
    <definedName name="A1_" localSheetId="82">#REF!</definedName>
    <definedName name="A15." localSheetId="82">#REF!</definedName>
    <definedName name="A2_" localSheetId="82">#REF!</definedName>
    <definedName name="A3_" localSheetId="82">#REF!</definedName>
    <definedName name="A315yoo1" localSheetId="82">#REF!</definedName>
    <definedName name="A4_" localSheetId="82">#REF!</definedName>
    <definedName name="A5_" localSheetId="82">#REF!</definedName>
    <definedName name="A7_" localSheetId="82">#REF!</definedName>
    <definedName name="A8_" localSheetId="82">#REF!</definedName>
    <definedName name="A9_" localSheetId="82">#REF!</definedName>
    <definedName name="AA" localSheetId="82" hidden="1">#REF!</definedName>
    <definedName name="AMOUNT" localSheetId="82">#REF!</definedName>
    <definedName name="are" localSheetId="82">#REF!</definedName>
    <definedName name="as" localSheetId="82" hidden="1">#REF!</definedName>
    <definedName name="b_1" localSheetId="82">#REF!</definedName>
    <definedName name="B0" localSheetId="82">#REF!</definedName>
    <definedName name="B1_" localSheetId="82">#REF!</definedName>
    <definedName name="B1381." localSheetId="82">#REF!</definedName>
    <definedName name="B1A" localSheetId="82">#REF!</definedName>
    <definedName name="B1WL" localSheetId="82">#REF!</definedName>
    <definedName name="B1WR" localSheetId="82">#REF!</definedName>
    <definedName name="B2A" localSheetId="82">#REF!</definedName>
    <definedName name="B2WL" localSheetId="82">#REF!</definedName>
    <definedName name="B2WR" localSheetId="82">#REF!</definedName>
    <definedName name="B3A" localSheetId="82">#REF!</definedName>
    <definedName name="B4A" localSheetId="82">#REF!</definedName>
    <definedName name="B5A" localSheetId="82">#REF!</definedName>
    <definedName name="B6A" localSheetId="82">#REF!</definedName>
    <definedName name="B7A" localSheetId="82">#REF!</definedName>
    <definedName name="B8A" localSheetId="82">#REF!</definedName>
    <definedName name="BA" localSheetId="82">#REF!</definedName>
    <definedName name="BAE_GWANG_GONG" localSheetId="82">#REF!</definedName>
    <definedName name="BB" localSheetId="82">#REF!</definedName>
    <definedName name="bbb" localSheetId="82">#REF!</definedName>
    <definedName name="BHU" localSheetId="82">#REF!</definedName>
    <definedName name="BI_GAE_GONG" localSheetId="82">#REF!</definedName>
    <definedName name="BIGO" localSheetId="82">#REF!</definedName>
    <definedName name="BJ_GLF" localSheetId="82">#REF!</definedName>
    <definedName name="BJ_LR" localSheetId="82">#REF!</definedName>
    <definedName name="BMO" localSheetId="82">#REF!</definedName>
    <definedName name="BO" localSheetId="82">#REF!</definedName>
    <definedName name="BO_ON_GONG" localSheetId="82">#REF!</definedName>
    <definedName name="BO_TONG_IN_BU" localSheetId="82">#REF!</definedName>
    <definedName name="BSH" localSheetId="82">#REF!</definedName>
    <definedName name="BV" localSheetId="82">#REF!</definedName>
    <definedName name="C_1" localSheetId="82">#REF!</definedName>
    <definedName name="C_2" localSheetId="82">#REF!</definedName>
    <definedName name="C_3" localSheetId="82">#REF!</definedName>
    <definedName name="cap" localSheetId="82">#REF!</definedName>
    <definedName name="CCC" localSheetId="82">#REF!</definedName>
    <definedName name="CHUK_RYANG_SA" localSheetId="82">#REF!</definedName>
    <definedName name="CHUL_GOL_GONG" localSheetId="82">#REF!</definedName>
    <definedName name="CHUL_GONG" localSheetId="82">#REF!</definedName>
    <definedName name="CIVIL" localSheetId="82">#REF!</definedName>
    <definedName name="CKSP" localSheetId="82">#REF!</definedName>
    <definedName name="Client" localSheetId="82">#REF!</definedName>
    <definedName name="CM" localSheetId="82">#REF!</definedName>
    <definedName name="COD" localSheetId="82">#REF!</definedName>
    <definedName name="CODE" localSheetId="82">#REF!</definedName>
    <definedName name="cola" localSheetId="82">#REF!</definedName>
    <definedName name="cola11" localSheetId="82">#REF!</definedName>
    <definedName name="colb" localSheetId="82">#REF!</definedName>
    <definedName name="Conc_A" localSheetId="82">#REF!</definedName>
    <definedName name="Conc_C" localSheetId="82">#REF!</definedName>
    <definedName name="COST" localSheetId="82" hidden="1">#REF!</definedName>
    <definedName name="COSTT" localSheetId="82" hidden="1">#REF!</definedName>
    <definedName name="CPK" localSheetId="82">#REF!</definedName>
    <definedName name="CR" localSheetId="82">#REF!</definedName>
    <definedName name="D0" localSheetId="82">#REF!</definedName>
    <definedName name="D00" localSheetId="82">#REF!</definedName>
    <definedName name="D000" localSheetId="82">#REF!</definedName>
    <definedName name="DAN" localSheetId="82">#REF!</definedName>
    <definedName name="DANGA" localSheetId="82">#REF!,#REF!</definedName>
    <definedName name="danga2" localSheetId="82">#REF!,#REF!</definedName>
    <definedName name="Database" localSheetId="82" hidden="1">#REF!</definedName>
    <definedName name="database2" localSheetId="82">#REF!</definedName>
    <definedName name="date" localSheetId="82">#REF!</definedName>
    <definedName name="Date_Bidding" localSheetId="82">#REF!</definedName>
    <definedName name="DE" localSheetId="82">#REF!</definedName>
    <definedName name="DF" localSheetId="82">#REF!</definedName>
    <definedName name="dl" localSheetId="82">#REF!</definedName>
    <definedName name="DO_JANG_GONG" localSheetId="82">#REF!</definedName>
    <definedName name="DPI" localSheetId="82">#REF!</definedName>
    <definedName name="DPP" localSheetId="82">#REF!</definedName>
    <definedName name="DS" localSheetId="82">#REF!</definedName>
    <definedName name="DSVP" localSheetId="82">#REF!</definedName>
    <definedName name="DUCT_GONG" localSheetId="82">#REF!</definedName>
    <definedName name="E10M" localSheetId="82">#REF!</definedName>
    <definedName name="E10P" localSheetId="82">#REF!</definedName>
    <definedName name="E11M" localSheetId="82">#REF!</definedName>
    <definedName name="E11P" localSheetId="82">#REF!</definedName>
    <definedName name="E12M" localSheetId="82">#REF!</definedName>
    <definedName name="E12P" localSheetId="82">#REF!</definedName>
    <definedName name="E13M" localSheetId="82">#REF!</definedName>
    <definedName name="E13P" localSheetId="82">#REF!</definedName>
    <definedName name="E14M" localSheetId="82">#REF!</definedName>
    <definedName name="E14P" localSheetId="82">#REF!</definedName>
    <definedName name="E15M" localSheetId="82">#REF!</definedName>
    <definedName name="E15P" localSheetId="82">#REF!</definedName>
    <definedName name="E16M" localSheetId="82">#REF!</definedName>
    <definedName name="E16P" localSheetId="82">#REF!</definedName>
    <definedName name="E17M" localSheetId="82">#REF!</definedName>
    <definedName name="E17P" localSheetId="82">#REF!</definedName>
    <definedName name="E18M" localSheetId="82">#REF!</definedName>
    <definedName name="E18P" localSheetId="82">#REF!</definedName>
    <definedName name="E19M" localSheetId="82">#REF!</definedName>
    <definedName name="E19P" localSheetId="82">#REF!</definedName>
    <definedName name="E1E" localSheetId="82">#REF!</definedName>
    <definedName name="E1M" localSheetId="82">#REF!</definedName>
    <definedName name="E1P" localSheetId="82">#REF!</definedName>
    <definedName name="E20M" localSheetId="82">#REF!</definedName>
    <definedName name="E20P" localSheetId="82">#REF!</definedName>
    <definedName name="E21M" localSheetId="82">#REF!</definedName>
    <definedName name="E21P" localSheetId="82">#REF!</definedName>
    <definedName name="E22M" localSheetId="82">#REF!</definedName>
    <definedName name="E22P" localSheetId="82">#REF!</definedName>
    <definedName name="E23M" localSheetId="82">#REF!</definedName>
    <definedName name="E23P" localSheetId="82">#REF!</definedName>
    <definedName name="E24M" localSheetId="82">#REF!</definedName>
    <definedName name="E24P" localSheetId="82">#REF!</definedName>
    <definedName name="E26E" localSheetId="82">#REF!</definedName>
    <definedName name="E26M" localSheetId="82">#REF!</definedName>
    <definedName name="E26P" localSheetId="82">#REF!</definedName>
    <definedName name="E27E" localSheetId="82">#REF!</definedName>
    <definedName name="E27M" localSheetId="82">#REF!</definedName>
    <definedName name="E27P" localSheetId="82">#REF!</definedName>
    <definedName name="E28E" localSheetId="82">#REF!</definedName>
    <definedName name="E28M" localSheetId="82">#REF!</definedName>
    <definedName name="E28P" localSheetId="82">#REF!</definedName>
    <definedName name="E29M" localSheetId="82">#REF!</definedName>
    <definedName name="E29P" localSheetId="82">#REF!</definedName>
    <definedName name="E2E" localSheetId="82">#REF!</definedName>
    <definedName name="E2M" localSheetId="82">#REF!</definedName>
    <definedName name="E2P" localSheetId="82">#REF!</definedName>
    <definedName name="E30M" localSheetId="82">#REF!</definedName>
    <definedName name="E30P" localSheetId="82">#REF!</definedName>
    <definedName name="E35M" localSheetId="82">#REF!</definedName>
    <definedName name="E35P" localSheetId="82">#REF!</definedName>
    <definedName name="E3P" localSheetId="82">#REF!</definedName>
    <definedName name="E43M" localSheetId="82">#REF!</definedName>
    <definedName name="E43P" localSheetId="82">#REF!</definedName>
    <definedName name="E44M" localSheetId="82">#REF!</definedName>
    <definedName name="E44P" localSheetId="82">#REF!</definedName>
    <definedName name="E45M" localSheetId="82">#REF!</definedName>
    <definedName name="E45P" localSheetId="82">#REF!</definedName>
    <definedName name="E46M" localSheetId="82">#REF!</definedName>
    <definedName name="E46P" localSheetId="82">#REF!</definedName>
    <definedName name="E47M" localSheetId="82">#REF!</definedName>
    <definedName name="E47P" localSheetId="82">#REF!</definedName>
    <definedName name="E49M" localSheetId="82">#REF!</definedName>
    <definedName name="E49P" localSheetId="82">#REF!</definedName>
    <definedName name="E4M" localSheetId="82">#REF!</definedName>
    <definedName name="E4P" localSheetId="82">#REF!</definedName>
    <definedName name="E50M" localSheetId="82">#REF!</definedName>
    <definedName name="E50P" localSheetId="82">#REF!</definedName>
    <definedName name="E51E" localSheetId="82">#REF!</definedName>
    <definedName name="E5M" localSheetId="82">#REF!</definedName>
    <definedName name="E5P" localSheetId="82">#REF!</definedName>
    <definedName name="E6M" localSheetId="82">#REF!</definedName>
    <definedName name="E6P" localSheetId="82">#REF!</definedName>
    <definedName name="E7M" localSheetId="82">#REF!</definedName>
    <definedName name="E7P" localSheetId="82">#REF!</definedName>
    <definedName name="E8M" localSheetId="82">#REF!</definedName>
    <definedName name="E8P" localSheetId="82">#REF!</definedName>
    <definedName name="E9M" localSheetId="82">#REF!</definedName>
    <definedName name="E9P" localSheetId="82">#REF!</definedName>
    <definedName name="eee" localSheetId="82" hidden="1">#REF!</definedName>
    <definedName name="Exchange_Rate" localSheetId="82">#REF!</definedName>
    <definedName name="Extract_MI" localSheetId="82">#REF!</definedName>
    <definedName name="fact" localSheetId="82">#REF!</definedName>
    <definedName name="FD" localSheetId="82">#REF!</definedName>
    <definedName name="FEEL" localSheetId="82">#REF!</definedName>
    <definedName name="fjkf" localSheetId="82">#REF!</definedName>
    <definedName name="Form" localSheetId="82">#REF!</definedName>
    <definedName name="fvdsa" localSheetId="82">#REF!</definedName>
    <definedName name="fwk" localSheetId="82">#REF!</definedName>
    <definedName name="GAE_JANG_GONG" localSheetId="82">#REF!</definedName>
    <definedName name="GEMCO" localSheetId="82" hidden="1">#REF!</definedName>
    <definedName name="gfdgdgdf" localSheetId="82">#REF!</definedName>
    <definedName name="gfggfr" localSheetId="82">#REF!</definedName>
    <definedName name="GG" localSheetId="82">#REF!</definedName>
    <definedName name="GGGG" localSheetId="82">#REF!</definedName>
    <definedName name="gh" localSheetId="82">#REF!</definedName>
    <definedName name="GI_GAE_SUL_CHI_GONG" localSheetId="82">#REF!</definedName>
    <definedName name="GJ" localSheetId="82">#REF!</definedName>
    <definedName name="gjj" localSheetId="82">#REF!</definedName>
    <definedName name="GK" localSheetId="82">#REF!</definedName>
    <definedName name="GONGCODE" localSheetId="82">#REF!</definedName>
    <definedName name="grew" localSheetId="82" hidden="1">#REF!</definedName>
    <definedName name="Gtb" localSheetId="82">#REF!</definedName>
    <definedName name="gtbtt" localSheetId="82">#REF!</definedName>
    <definedName name="GUMAK" localSheetId="82">#REF!</definedName>
    <definedName name="Gxl" localSheetId="82">#REF!</definedName>
    <definedName name="gxltt" localSheetId="82">#REF!</definedName>
    <definedName name="GY" localSheetId="82">#REF!</definedName>
    <definedName name="H1L" localSheetId="82">#REF!</definedName>
    <definedName name="H1R" localSheetId="82">#REF!</definedName>
    <definedName name="H1WL" localSheetId="82">#REF!</definedName>
    <definedName name="H1WR" localSheetId="82">#REF!</definedName>
    <definedName name="H2L" localSheetId="82">#REF!</definedName>
    <definedName name="H2R" localSheetId="82">#REF!</definedName>
    <definedName name="H2WL" localSheetId="82">#REF!</definedName>
    <definedName name="H2WR" localSheetId="82">#REF!</definedName>
    <definedName name="H3L" localSheetId="82">#REF!</definedName>
    <definedName name="H3R" localSheetId="82">#REF!</definedName>
    <definedName name="H3WL" localSheetId="82">#REF!</definedName>
    <definedName name="H3WR" localSheetId="82">#REF!</definedName>
    <definedName name="H4L" localSheetId="82">#REF!</definedName>
    <definedName name="H4R" localSheetId="82">#REF!</definedName>
    <definedName name="H5L" localSheetId="82">#REF!</definedName>
    <definedName name="H5R" localSheetId="82">#REF!</definedName>
    <definedName name="H6L" localSheetId="82">#REF!</definedName>
    <definedName name="H6R" localSheetId="82">#REF!</definedName>
    <definedName name="H7L" localSheetId="82">#REF!</definedName>
    <definedName name="H7R" localSheetId="82">#REF!</definedName>
    <definedName name="H9A" localSheetId="82">#REF!</definedName>
    <definedName name="HAF" localSheetId="82">#REF!</definedName>
    <definedName name="han" localSheetId="82" hidden="1">#REF!</definedName>
    <definedName name="hanliangbiao" localSheetId="82">#REF!</definedName>
    <definedName name="hardwar" localSheetId="82" hidden="1">#REF!</definedName>
    <definedName name="HBV" localSheetId="82">#REF!</definedName>
    <definedName name="HCR" localSheetId="82">#REF!</definedName>
    <definedName name="HDSVP" localSheetId="82">#REF!</definedName>
    <definedName name="HHAF" localSheetId="82">#REF!</definedName>
    <definedName name="HHMF" localSheetId="82">#REF!</definedName>
    <definedName name="HL" localSheetId="82">#REF!</definedName>
    <definedName name="HMF" localSheetId="82">#REF!</definedName>
    <definedName name="HMOTOR" localSheetId="82">#REF!</definedName>
    <definedName name="HPUMP" localSheetId="82">#REF!</definedName>
    <definedName name="HR" localSheetId="82">#REF!</definedName>
    <definedName name="HSH" localSheetId="82">#REF!</definedName>
    <definedName name="HSV" localSheetId="82">#REF!</definedName>
    <definedName name="htb" localSheetId="82">#REF!</definedName>
    <definedName name="hts" localSheetId="82">#REF!</definedName>
    <definedName name="HVAFP" localSheetId="82">#REF!</definedName>
    <definedName name="HVMF" localSheetId="82">#REF!</definedName>
    <definedName name="HWEI" localSheetId="82">#REF!</definedName>
    <definedName name="HWL" localSheetId="82">#REF!</definedName>
    <definedName name="HWR" localSheetId="82">#REF!</definedName>
    <definedName name="i" localSheetId="82">#REF!</definedName>
    <definedName name="ID" localSheetId="82">#REF!,#REF!</definedName>
    <definedName name="JA" localSheetId="82">#REF!</definedName>
    <definedName name="JE_GWAN_GONG" localSheetId="82">#REF!</definedName>
    <definedName name="jg" localSheetId="82">#REF!</definedName>
    <definedName name="jhjyg" localSheetId="82">#REF!</definedName>
    <definedName name="JK" localSheetId="82">#REF!</definedName>
    <definedName name="JUNG_GI_UN_JUN" localSheetId="82">#REF!</definedName>
    <definedName name="kim" localSheetId="82">#REF!</definedName>
    <definedName name="KJ" localSheetId="82">#REF!</definedName>
    <definedName name="kjjh" localSheetId="82">#REF!</definedName>
    <definedName name="kk" localSheetId="82" hidden="1">#REF!</definedName>
    <definedName name="LA" localSheetId="82">#REF!</definedName>
    <definedName name="Labor_Cost" localSheetId="82">#REF!</definedName>
    <definedName name="lf" localSheetId="82">#REF!</definedName>
    <definedName name="lll" localSheetId="82">#REF!</definedName>
    <definedName name="lllllll" localSheetId="82">#REF!</definedName>
    <definedName name="LMO" localSheetId="82">#REF!</definedName>
    <definedName name="LPI" localSheetId="82">#REF!</definedName>
    <definedName name="LSH" localSheetId="82">#REF!</definedName>
    <definedName name="Material" localSheetId="82">#REF!</definedName>
    <definedName name="MD" localSheetId="82">#REF!</definedName>
    <definedName name="MOK_DO_GONG" localSheetId="82">#REF!</definedName>
    <definedName name="MOK_GONG" localSheetId="82">#REF!</definedName>
    <definedName name="MONEY" localSheetId="82">#REF!,#REF!</definedName>
    <definedName name="MOTOR" localSheetId="82">#REF!</definedName>
    <definedName name="ms" localSheetId="82">#REF!</definedName>
    <definedName name="msc" localSheetId="82">#REF!</definedName>
    <definedName name="n" localSheetId="82" hidden="1">#REF!</definedName>
    <definedName name="N1S" localSheetId="82">#REF!</definedName>
    <definedName name="N2S" localSheetId="82">#REF!</definedName>
    <definedName name="N3S" localSheetId="82">#REF!</definedName>
    <definedName name="NAME" localSheetId="82">#REF!</definedName>
    <definedName name="NDO" localSheetId="82">#REF!</definedName>
    <definedName name="NK" localSheetId="82">#REF!</definedName>
    <definedName name="NO" localSheetId="82">#REF!</definedName>
    <definedName name="NPI" localSheetId="82">#REF!</definedName>
    <definedName name="ns" localSheetId="82">#REF!</definedName>
    <definedName name="NSH" localSheetId="82">#REF!</definedName>
    <definedName name="NSO" localSheetId="82">#REF!</definedName>
    <definedName name="o" localSheetId="82">#REF!</definedName>
    <definedName name="OOO" localSheetId="82">#REF!</definedName>
    <definedName name="p_all" localSheetId="82">#REF!</definedName>
    <definedName name="Pad_1" localSheetId="82">#REF!</definedName>
    <definedName name="PC_Pile" localSheetId="82">#REF!</definedName>
    <definedName name="Period_Const" localSheetId="82">#REF!</definedName>
    <definedName name="Pile_Driving" localSheetId="82">#REF!</definedName>
    <definedName name="PLANT_BAE_GWAN_GONG" localSheetId="82">#REF!</definedName>
    <definedName name="PLANT_GI_GAE_SUL_CHI_GONG" localSheetId="82">#REF!</definedName>
    <definedName name="PLANT_JE_GWAN_GONG" localSheetId="82">#REF!</definedName>
    <definedName name="PLANT_JUN_GONG" localSheetId="82">#REF!</definedName>
    <definedName name="PLANT_YONG_JUB_GONG" localSheetId="82">#REF!</definedName>
    <definedName name="plast" localSheetId="82">#REF!</definedName>
    <definedName name="PPP" localSheetId="82">#REF!</definedName>
    <definedName name="pps" localSheetId="82">#REF!</definedName>
    <definedName name="PRICE" localSheetId="82">#REF!</definedName>
    <definedName name="PRIN_TITLES" localSheetId="82">#REF!</definedName>
    <definedName name="Print_Area\C" localSheetId="82">#REF!</definedName>
    <definedName name="Print_Area_MI" localSheetId="82">#REF!</definedName>
    <definedName name="PRINT_AREA_MI1" localSheetId="82">#REF!</definedName>
    <definedName name="_xlnm.Print_Titles" localSheetId="82">#REF!</definedName>
    <definedName name="Print_Titles_MI" localSheetId="82">#REF!</definedName>
    <definedName name="PRINT_TITLES_MI1" localSheetId="82">#REF!</definedName>
    <definedName name="ps" localSheetId="82">#REF!</definedName>
    <definedName name="PUMP" localSheetId="82">#REF!</definedName>
    <definedName name="QQQ" localSheetId="82">#REF!</definedName>
    <definedName name="RATE" localSheetId="82">#REF!</definedName>
    <definedName name="Rebar" localSheetId="82">#REF!</definedName>
    <definedName name="Recorder" localSheetId="82" hidden="1">#REF!</definedName>
    <definedName name="RIBET_GONG" localSheetId="82">#REF!</definedName>
    <definedName name="RRR" localSheetId="82">#REF!</definedName>
    <definedName name="s" localSheetId="82">#REF!</definedName>
    <definedName name="sd" localSheetId="82">#REF!</definedName>
    <definedName name="sdg" localSheetId="82" hidden="1">#REF!</definedName>
    <definedName name="sdsss" localSheetId="82">#REF!</definedName>
    <definedName name="SEQCODE" localSheetId="82">#REF!</definedName>
    <definedName name="SFSDFS" localSheetId="82">#REF!</definedName>
    <definedName name="SK" localSheetId="82">#REF!</definedName>
    <definedName name="SKE" localSheetId="82">#REF!</definedName>
    <definedName name="Slab_Connect" localSheetId="82">#REF!</definedName>
    <definedName name="sort" localSheetId="82">#REF!</definedName>
    <definedName name="sort2" localSheetId="82">#REF!</definedName>
    <definedName name="SP" localSheetId="82">#REF!</definedName>
    <definedName name="SPEC" localSheetId="82">#REF!</definedName>
    <definedName name="Story_Total" localSheetId="82">#REF!</definedName>
    <definedName name="Struct_Type" localSheetId="82">#REF!</definedName>
    <definedName name="SUMMARY" localSheetId="82" hidden="1">#REF!</definedName>
    <definedName name="SUMMARYT" localSheetId="82" hidden="1">#REF!</definedName>
    <definedName name="SV" localSheetId="82">#REF!</definedName>
    <definedName name="SWL" localSheetId="82">#REF!</definedName>
    <definedName name="SWR" localSheetId="82">#REF!</definedName>
    <definedName name="T10M" localSheetId="82">#REF!</definedName>
    <definedName name="T10P" localSheetId="82">#REF!</definedName>
    <definedName name="T11M" localSheetId="82">#REF!</definedName>
    <definedName name="T11P" localSheetId="82">#REF!</definedName>
    <definedName name="T12M" localSheetId="82">#REF!</definedName>
    <definedName name="T12P" localSheetId="82">#REF!</definedName>
    <definedName name="T13M" localSheetId="82">#REF!</definedName>
    <definedName name="T13P" localSheetId="82">#REF!</definedName>
    <definedName name="T14M" localSheetId="82">#REF!</definedName>
    <definedName name="T14P" localSheetId="82">#REF!</definedName>
    <definedName name="T15M" localSheetId="82">#REF!</definedName>
    <definedName name="T15P" localSheetId="82">#REF!</definedName>
    <definedName name="T16M" localSheetId="82">#REF!</definedName>
    <definedName name="T16P" localSheetId="82">#REF!</definedName>
    <definedName name="T17M" localSheetId="82">#REF!</definedName>
    <definedName name="T17P" localSheetId="82">#REF!</definedName>
    <definedName name="T18M" localSheetId="82">#REF!</definedName>
    <definedName name="T18P" localSheetId="82">#REF!</definedName>
    <definedName name="T19M" localSheetId="82">#REF!</definedName>
    <definedName name="T19P" localSheetId="82">#REF!</definedName>
    <definedName name="T1E" localSheetId="82">#REF!</definedName>
    <definedName name="T1M" localSheetId="82">#REF!</definedName>
    <definedName name="T1P" localSheetId="82">#REF!</definedName>
    <definedName name="T1S" localSheetId="82">#REF!</definedName>
    <definedName name="T20M" localSheetId="82">#REF!</definedName>
    <definedName name="T20P" localSheetId="82">#REF!</definedName>
    <definedName name="T21M" localSheetId="82">#REF!</definedName>
    <definedName name="T21P" localSheetId="82">#REF!</definedName>
    <definedName name="T22E" localSheetId="82">#REF!</definedName>
    <definedName name="T23M" localSheetId="82">#REF!</definedName>
    <definedName name="T23P" localSheetId="82">#REF!</definedName>
    <definedName name="T24M" localSheetId="82">#REF!</definedName>
    <definedName name="T24P" localSheetId="82">#REF!</definedName>
    <definedName name="T2E" localSheetId="82">#REF!</definedName>
    <definedName name="T2M" localSheetId="82">#REF!</definedName>
    <definedName name="T2P" localSheetId="82">#REF!</definedName>
    <definedName name="T2S" localSheetId="82">#REF!</definedName>
    <definedName name="T3P" localSheetId="82">#REF!</definedName>
    <definedName name="T3S" localSheetId="82">#REF!</definedName>
    <definedName name="T4M" localSheetId="82">#REF!</definedName>
    <definedName name="T4P" localSheetId="82">#REF!</definedName>
    <definedName name="T5M" localSheetId="82">#REF!</definedName>
    <definedName name="T5P" localSheetId="82">#REF!</definedName>
    <definedName name="T6M" localSheetId="82">#REF!</definedName>
    <definedName name="T6P" localSheetId="82">#REF!</definedName>
    <definedName name="T7M" localSheetId="82">#REF!</definedName>
    <definedName name="T7P" localSheetId="82">#REF!</definedName>
    <definedName name="T8M" localSheetId="82">#REF!</definedName>
    <definedName name="T8P" localSheetId="82">#REF!</definedName>
    <definedName name="T9M" localSheetId="82">#REF!</definedName>
    <definedName name="T9P" localSheetId="82">#REF!</definedName>
    <definedName name="TITLE" localSheetId="82">#REF!</definedName>
    <definedName name="TK_BYUL_IN_BU" localSheetId="82">#REF!</definedName>
    <definedName name="TMO" localSheetId="82">#REF!</definedName>
    <definedName name="Total_Floor_Area" localSheetId="82">#REF!</definedName>
    <definedName name="tr" localSheetId="82" hidden="1">#REF!</definedName>
    <definedName name="TT" localSheetId="82">#REF!</definedName>
    <definedName name="TTT" localSheetId="82">#REF!</definedName>
    <definedName name="tuchal" localSheetId="82">#REF!</definedName>
    <definedName name="TW" localSheetId="82">#REF!</definedName>
    <definedName name="TWL" localSheetId="82">#REF!</definedName>
    <definedName name="TWR" localSheetId="82">#REF!</definedName>
    <definedName name="TYPE" localSheetId="82">#REF!</definedName>
    <definedName name="TYPEEA" localSheetId="82">#REF!</definedName>
    <definedName name="UNIT" localSheetId="82">#REF!</definedName>
    <definedName name="VAFP" localSheetId="82">#REF!</definedName>
    <definedName name="VBV" localSheetId="82">#REF!</definedName>
    <definedName name="VCR" localSheetId="82">#REF!</definedName>
    <definedName name="VDSVP" localSheetId="82">#REF!</definedName>
    <definedName name="VHAF" localSheetId="82">#REF!</definedName>
    <definedName name="VHMF" localSheetId="82">#REF!</definedName>
    <definedName name="VMF" localSheetId="82">#REF!</definedName>
    <definedName name="VMOTOR" localSheetId="82">#REF!</definedName>
    <definedName name="VPUMP" localSheetId="82">#REF!</definedName>
    <definedName name="VSV" localSheetId="82">#REF!</definedName>
    <definedName name="VVAFP" localSheetId="82">#REF!</definedName>
    <definedName name="VVMF" localSheetId="82">#REF!</definedName>
    <definedName name="VVV" localSheetId="82">#REF!</definedName>
    <definedName name="VWEI" localSheetId="82">#REF!</definedName>
    <definedName name="w" localSheetId="82">#REF!</definedName>
    <definedName name="WEI" localSheetId="82">#REF!</definedName>
    <definedName name="Work_Description" localSheetId="82">#REF!</definedName>
    <definedName name="WSO" localSheetId="82">#REF!</definedName>
    <definedName name="WW" localSheetId="82">#REF!</definedName>
    <definedName name="X9701D_일위대가_List" localSheetId="82">#REF!</definedName>
    <definedName name="XA" localSheetId="82">#REF!</definedName>
    <definedName name="XS" localSheetId="82">#REF!</definedName>
    <definedName name="xx" localSheetId="82" hidden="1">#REF!</definedName>
    <definedName name="xxx" localSheetId="82" hidden="1">#REF!</definedName>
    <definedName name="XZ" localSheetId="82">#REF!</definedName>
    <definedName name="YONG_JUB_GONG" localSheetId="82">#REF!</definedName>
    <definedName name="YOO" localSheetId="82">#REF!</definedName>
    <definedName name="yoo10" localSheetId="82">#REF!</definedName>
    <definedName name="yoo2" localSheetId="82">#REF!</definedName>
    <definedName name="yoo3" localSheetId="82">#REF!</definedName>
    <definedName name="yoo4" localSheetId="82">#REF!</definedName>
    <definedName name="YOO5" localSheetId="82">#REF!</definedName>
    <definedName name="YOO6" localSheetId="82">#REF!</definedName>
    <definedName name="YOO7" localSheetId="82">#REF!</definedName>
    <definedName name="yoo8" localSheetId="82">#REF!</definedName>
    <definedName name="YOO9" localSheetId="82">#REF!</definedName>
    <definedName name="YOON" localSheetId="82">#REF!</definedName>
    <definedName name="YOON2" localSheetId="82">#REF!</definedName>
    <definedName name="YOON3" localSheetId="82">#REF!</definedName>
    <definedName name="YOON4" localSheetId="82">#REF!</definedName>
    <definedName name="Z" localSheetId="82">#REF!</definedName>
    <definedName name="Z_0E9FE9F8_6DD2_48FC_9AB4_8E7C3E14C436_.wvu.PrintArea" localSheetId="82" hidden="1">#REF!</definedName>
    <definedName name="Z_0E9FE9F8_6DD2_48FC_9AB4_8E7C3E14C436_.wvu.PrintTitles" localSheetId="82" hidden="1">#REF!</definedName>
    <definedName name="Z6_" localSheetId="82">#REF!</definedName>
    <definedName name="ㄱㅈㅎ" localSheetId="82" hidden="1">#REF!</definedName>
    <definedName name="가실행" localSheetId="82">#REF!</definedName>
    <definedName name="간접노무비" localSheetId="82">#REF!</definedName>
    <definedName name="간접노무비요율" localSheetId="82">#REF!</definedName>
    <definedName name="간접노무비표" localSheetId="82">#REF!</definedName>
    <definedName name="갈빌1호" localSheetId="82">#REF!</definedName>
    <definedName name="갈빌2호" localSheetId="82">#REF!</definedName>
    <definedName name="갈빌3호" localSheetId="82">#REF!</definedName>
    <definedName name="개산분" localSheetId="82">#REF!</definedName>
    <definedName name="견" localSheetId="82">#REF!,#REF!</definedName>
    <definedName name="견적품의" localSheetId="82">#REF!</definedName>
    <definedName name="경비" localSheetId="82">#REF!</definedName>
    <definedName name="경비1" localSheetId="82" hidden="1">#REF!</definedName>
    <definedName name="경비합" localSheetId="82">#REF!</definedName>
    <definedName name="경상비" localSheetId="82">#REF!</definedName>
    <definedName name="공구" localSheetId="82">#REF!</definedName>
    <definedName name="공구손료" localSheetId="82">#REF!</definedName>
    <definedName name="공급가액" localSheetId="82">#REF!</definedName>
    <definedName name="공사명" localSheetId="82">#REF!</definedName>
    <definedName name="공사비" localSheetId="82">#REF!</definedName>
    <definedName name="공사원가" localSheetId="82">#REF!</definedName>
    <definedName name="공종" localSheetId="82">#REF!</definedName>
    <definedName name="공종갯수" localSheetId="82">#REF!</definedName>
    <definedName name="관급" localSheetId="82">#REF!,#REF!,#REF!</definedName>
    <definedName name="관급액" localSheetId="82">#REF!</definedName>
    <definedName name="관급자재대" localSheetId="82">#REF!</definedName>
    <definedName name="관급자재비" localSheetId="82">#REF!</definedName>
    <definedName name="관로연장거리" localSheetId="82">#REF!</definedName>
    <definedName name="관정지반고" localSheetId="82">#REF!</definedName>
    <definedName name="구산갑지" localSheetId="82" hidden="1">#REF!</definedName>
    <definedName name="군산" localSheetId="82">#REF!</definedName>
    <definedName name="군유1" localSheetId="82">#REF!</definedName>
    <definedName name="군유2" localSheetId="82">#REF!</definedName>
    <definedName name="군유3" localSheetId="82">#REF!</definedName>
    <definedName name="군유4" localSheetId="82">#REF!</definedName>
    <definedName name="군유5" localSheetId="82">#REF!</definedName>
    <definedName name="군유6" localSheetId="82">#REF!</definedName>
    <definedName name="군유7" localSheetId="82">#REF!</definedName>
    <definedName name="규격수" localSheetId="82">#REF!</definedName>
    <definedName name="기준" localSheetId="82">#REF!</definedName>
    <definedName name="기초데이타" localSheetId="82">#REF!</definedName>
    <definedName name="기초액" localSheetId="82">#REF!</definedName>
    <definedName name="기타경비" localSheetId="82">#REF!</definedName>
    <definedName name="기타경비요율" localSheetId="82">#REF!</definedName>
    <definedName name="기타경비표" localSheetId="82">#REF!</definedName>
    <definedName name="地" localSheetId="82">#REF!</definedName>
    <definedName name="附加赛" localSheetId="82">#REF!</definedName>
    <definedName name="概算表" localSheetId="82">#REF!</definedName>
    <definedName name="管理费" localSheetId="82">#REF!</definedName>
    <definedName name="ㄴ" localSheetId="82">#REF!</definedName>
    <definedName name="ㄴㄱㄹ" localSheetId="82" hidden="1">#REF!</definedName>
    <definedName name="ㄴㄴ" localSheetId="82">#REF!</definedName>
    <definedName name="ㄴㄴㄴ" localSheetId="82">#REF!</definedName>
    <definedName name="ㄴㄴㄴㄴ" localSheetId="82">#REF!</definedName>
    <definedName name="ㄴㄴㄴㄴㄴ" localSheetId="82">#REF!</definedName>
    <definedName name="ㄴㅁ" localSheetId="82" hidden="1">#REF!</definedName>
    <definedName name="나." localSheetId="82">#REF!</definedName>
    <definedName name="나야" localSheetId="82">#REF!</definedName>
    <definedName name="남산1호" localSheetId="82">#REF!</definedName>
    <definedName name="남산2호" localSheetId="82">#REF!</definedName>
    <definedName name="내고" localSheetId="82">#REF!</definedName>
    <definedName name="내역서" localSheetId="82">#REF!</definedName>
    <definedName name="哈哈" localSheetId="82">#REF!</definedName>
    <definedName name="好" localSheetId="82">#REF!</definedName>
    <definedName name="呵呵" localSheetId="82">#REF!</definedName>
    <definedName name="노곡1호" localSheetId="82">#REF!</definedName>
    <definedName name="노곡2호" localSheetId="82">#REF!</definedName>
    <definedName name="노곡3호" localSheetId="82">#REF!</definedName>
    <definedName name="노곡4호" localSheetId="82">#REF!</definedName>
    <definedName name="노무비" localSheetId="82">#REF!</definedName>
    <definedName name="노무비합" localSheetId="82">#REF!</definedName>
    <definedName name="노부비" localSheetId="82">#REF!</definedName>
    <definedName name="노임" localSheetId="82">#REF!</definedName>
    <definedName name="농원1호" localSheetId="82">#REF!</definedName>
    <definedName name="농원2호" localSheetId="82">#REF!</definedName>
    <definedName name="다." localSheetId="82">#REF!</definedName>
    <definedName name="단가" localSheetId="82">#REF!</definedName>
    <definedName name="단가2" localSheetId="82">#REF!,#REF!</definedName>
    <definedName name="단가비교표" localSheetId="82">#REF!,#REF!</definedName>
    <definedName name="단가산출" localSheetId="82">#REF!</definedName>
    <definedName name="단가적용표" localSheetId="82">#REF!</definedName>
    <definedName name="대가" localSheetId="82">#REF!,#REF!</definedName>
    <definedName name="대구" localSheetId="82">#REF!</definedName>
    <definedName name="덕산1호" localSheetId="82">#REF!</definedName>
    <definedName name="덕산2호" localSheetId="82">#REF!</definedName>
    <definedName name="덕산3호" localSheetId="82">#REF!</definedName>
    <definedName name="덕산4호" localSheetId="82">#REF!</definedName>
    <definedName name="덕전1호" localSheetId="82">#REF!</definedName>
    <definedName name="덕전2호" localSheetId="82">#REF!</definedName>
    <definedName name="덕전3호" localSheetId="82">#REF!</definedName>
    <definedName name="덕지1호" localSheetId="82">#REF!</definedName>
    <definedName name="덕천1호" localSheetId="82">#REF!</definedName>
    <definedName name="덕천2호" localSheetId="82">#REF!</definedName>
    <definedName name="덕천3호" localSheetId="82">#REF!</definedName>
    <definedName name="덕천4호" localSheetId="82">#REF!</definedName>
    <definedName name="利润" localSheetId="82">#REF!</definedName>
    <definedName name="도공100미" localSheetId="82">#REF!</definedName>
    <definedName name="도공100억" localSheetId="82">#REF!</definedName>
    <definedName name="도급공사" localSheetId="82">#REF!</definedName>
    <definedName name="도급공사비" localSheetId="82">#REF!</definedName>
    <definedName name="도급예산액" localSheetId="82">#REF!</definedName>
    <definedName name="도급예상액" localSheetId="82">#REF!</definedName>
    <definedName name="도장면적" localSheetId="82">#REF!</definedName>
    <definedName name="도장면적가공" localSheetId="82">#REF!</definedName>
    <definedName name="도장면적가공1" localSheetId="82">#REF!</definedName>
    <definedName name="동두천" localSheetId="82">#REF!</definedName>
    <definedName name="두기1" localSheetId="82">#REF!</definedName>
    <definedName name="두기1호" localSheetId="82">#REF!</definedName>
    <definedName name="두기2" localSheetId="82">#REF!</definedName>
    <definedName name="두기2호" localSheetId="82">#REF!</definedName>
    <definedName name="두기3" localSheetId="82">#REF!</definedName>
    <definedName name="두기3호" localSheetId="82">#REF!</definedName>
    <definedName name="你好" localSheetId="82">#REF!</definedName>
    <definedName name="飘窗" localSheetId="82">#REF!</definedName>
    <definedName name="ㄹ" localSheetId="82">#REF!</definedName>
    <definedName name="ㄹㄹ" localSheetId="82">#REF!</definedName>
    <definedName name="ㄹㄹㄹ" localSheetId="82">#REF!</definedName>
    <definedName name="ㄹㄹㄹㄹ" localSheetId="82">#REF!</definedName>
    <definedName name="ㄹㄹㄹㄹㄹ" localSheetId="82">#REF!</definedName>
    <definedName name="ㄹㄹㄹㄹㄹㄹ" localSheetId="82">#REF!</definedName>
    <definedName name="ㄹㄹㄹㄹㄹㄹㄹ" localSheetId="82">#REF!</definedName>
    <definedName name="ㄹㄹㄹㄹㄹㄹㄹㄹㄹㄹㄹ" localSheetId="82">#REF!</definedName>
    <definedName name="ㄹㄹㄹㄹㄹㄹㄹㄹㄹㄹㄹㄹㄹㄹㄹ" localSheetId="82">#REF!</definedName>
    <definedName name="ㄹ호" localSheetId="82" hidden="1">#REF!</definedName>
    <definedName name="设计费" localSheetId="82">#REF!</definedName>
    <definedName name="税收" localSheetId="82">#REF!</definedName>
    <definedName name="ㅁㄴ" localSheetId="82" hidden="1">#REF!</definedName>
    <definedName name="ㅁㅁㅁ" localSheetId="82">#REF!</definedName>
    <definedName name="ㅁㅁㅁㅁㅁㅁ" localSheetId="82" hidden="1">#REF!</definedName>
    <definedName name="ㅁㅇ" localSheetId="82">#REF!</definedName>
    <definedName name="外委加工.dbf" localSheetId="82">#REF!</definedName>
    <definedName name="멘트" localSheetId="82">#REF!</definedName>
    <definedName name="모래" localSheetId="82">#REF!</definedName>
    <definedName name="모래1" localSheetId="82">#REF!</definedName>
    <definedName name="무농1호" localSheetId="82">#REF!</definedName>
    <definedName name="무농2호" localSheetId="82">#REF!</definedName>
    <definedName name="박경희" localSheetId="82">#REF!</definedName>
    <definedName name="번들1호" localSheetId="82">#REF!</definedName>
    <definedName name="번들2호" localSheetId="82">#REF!</definedName>
    <definedName name="번들3호" localSheetId="82">#REF!</definedName>
    <definedName name="부가가치세" localSheetId="82">#REF!</definedName>
    <definedName name="부가가치세요율" localSheetId="82">#REF!</definedName>
    <definedName name="부가가치표" localSheetId="82">#REF!</definedName>
    <definedName name="부대" localSheetId="82">#REF!</definedName>
    <definedName name="부대내역비교" localSheetId="82">#REF!</definedName>
    <definedName name="부대사항" localSheetId="82">#REF!</definedName>
    <definedName name="분석" localSheetId="82">#REF!</definedName>
    <definedName name="비계" localSheetId="82">#REF!</definedName>
    <definedName name="비교표2" localSheetId="82" hidden="1">#REF!</definedName>
    <definedName name="비목1" localSheetId="82">#REF!</definedName>
    <definedName name="비목2" localSheetId="82">#REF!</definedName>
    <definedName name="비목3" localSheetId="82">#REF!</definedName>
    <definedName name="비목4" localSheetId="82">#REF!</definedName>
    <definedName name="ㅅㅅ" localSheetId="82">#REF!</definedName>
    <definedName name="사" localSheetId="82" hidden="1">#REF!</definedName>
    <definedName name="산재보험료" localSheetId="82">#REF!</definedName>
    <definedName name="산재보험료요율" localSheetId="82">#REF!</definedName>
    <definedName name="산재보험료표" localSheetId="82">#REF!</definedName>
    <definedName name="산출" localSheetId="82">#REF!</definedName>
    <definedName name="산출경비" localSheetId="82">#REF!</definedName>
    <definedName name="삼" localSheetId="82">#REF!</definedName>
    <definedName name="상림1호" localSheetId="82">#REF!</definedName>
    <definedName name="상림2호" localSheetId="82">#REF!</definedName>
    <definedName name="상림3호" localSheetId="82">#REF!</definedName>
    <definedName name="생사1호" localSheetId="82">#REF!</definedName>
    <definedName name="생사2호" localSheetId="82">#REF!</definedName>
    <definedName name="생사기존" localSheetId="82">#REF!</definedName>
    <definedName name="서울" localSheetId="82">#REF!</definedName>
    <definedName name="선량1호" localSheetId="82">#REF!</definedName>
    <definedName name="선량2호" localSheetId="82">#REF!</definedName>
    <definedName name="선량3호" localSheetId="82">#REF!</definedName>
    <definedName name="선량4호" localSheetId="82">#REF!</definedName>
    <definedName name="선량5호" localSheetId="82">#REF!</definedName>
    <definedName name="설계사" localSheetId="82">#REF!</definedName>
    <definedName name="설계삼" localSheetId="82">#REF!</definedName>
    <definedName name="설계오" localSheetId="82">#REF!</definedName>
    <definedName name="설계육" localSheetId="82">#REF!</definedName>
    <definedName name="설계이" localSheetId="82">#REF!</definedName>
    <definedName name="성산1호" localSheetId="82">#REF!</definedName>
    <definedName name="성산2호" localSheetId="82">#REF!</definedName>
    <definedName name="성산3호" localSheetId="82">#REF!</definedName>
    <definedName name="성산4호" localSheetId="82">#REF!</definedName>
    <definedName name="성산5호" localSheetId="82">#REF!</definedName>
    <definedName name="송수관로구경" localSheetId="82">#REF!</definedName>
    <definedName name="송천1" localSheetId="82">#REF!</definedName>
    <definedName name="송천2" localSheetId="82">#REF!</definedName>
    <definedName name="수중모타1" localSheetId="82">#REF!</definedName>
    <definedName name="수중모타10" localSheetId="82">#REF!</definedName>
    <definedName name="수중모타15" localSheetId="82">#REF!</definedName>
    <definedName name="수중모타2" localSheetId="82">#REF!</definedName>
    <definedName name="수중모타20" localSheetId="82">#REF!</definedName>
    <definedName name="수중모타25" localSheetId="82">#REF!</definedName>
    <definedName name="수중모타3" localSheetId="82">#REF!</definedName>
    <definedName name="수중모타30" localSheetId="82">#REF!</definedName>
    <definedName name="수중모타5" localSheetId="82">#REF!</definedName>
    <definedName name="수중모타7.5" localSheetId="82">#REF!</definedName>
    <definedName name="수중모터펌프단가" localSheetId="82">#REF!</definedName>
    <definedName name="수중케이블단가" localSheetId="82">#REF!</definedName>
    <definedName name="수행능력" localSheetId="82">#REF!</definedName>
    <definedName name="순공사비" localSheetId="82">#REF!</definedName>
    <definedName name="순공사원가" localSheetId="82">#REF!</definedName>
    <definedName name="시" localSheetId="82">#REF!</definedName>
    <definedName name="신성1" localSheetId="82">#REF!</definedName>
    <definedName name="신성2" localSheetId="82">#REF!</definedName>
    <definedName name="신성3" localSheetId="82">#REF!</definedName>
    <definedName name="신성4" localSheetId="82">#REF!</definedName>
    <definedName name="신성5" localSheetId="82">#REF!</definedName>
    <definedName name="신성6" localSheetId="82">#REF!</definedName>
    <definedName name="신성7" localSheetId="82">#REF!</definedName>
    <definedName name="신흥1호" localSheetId="82">#REF!</definedName>
    <definedName name="신흥2호" localSheetId="82">#REF!</definedName>
    <definedName name="실경상" localSheetId="82">#REF!</definedName>
    <definedName name="실행" localSheetId="82">#REF!</definedName>
    <definedName name="실행검토" localSheetId="82" hidden="1">#REF!</definedName>
    <definedName name="실행예상액" localSheetId="82" hidden="1">#REF!</definedName>
    <definedName name="실행집계" localSheetId="82">#REF!</definedName>
    <definedName name="ㅇㄹ" localSheetId="82" hidden="1">#REF!</definedName>
    <definedName name="ㅇㅇ" localSheetId="82">#REF!</definedName>
    <definedName name="ㅇㅇㅇ" localSheetId="82">#REF!</definedName>
    <definedName name="아연도강관단가" localSheetId="82">#REF!</definedName>
    <definedName name="아연도배관단가" localSheetId="82">#REF!</definedName>
    <definedName name="아연도배관자재" localSheetId="82">#REF!</definedName>
    <definedName name="안방1호" localSheetId="82">#REF!</definedName>
    <definedName name="안방2호" localSheetId="82">#REF!</definedName>
    <definedName name="안전관리비" localSheetId="82">#REF!</definedName>
    <definedName name="안전관리비요율" localSheetId="82">#REF!</definedName>
    <definedName name="안전관리비표" localSheetId="82">#REF!</definedName>
    <definedName name="안정수위" localSheetId="82">#REF!</definedName>
    <definedName name="앞들1호" localSheetId="82">#REF!</definedName>
    <definedName name="앞들2호" localSheetId="82">#REF!</definedName>
    <definedName name="양수량" localSheetId="82">#REF!</definedName>
    <definedName name="양식" localSheetId="82">#REF!</definedName>
    <definedName name="업체" localSheetId="82" hidden="1">#REF!</definedName>
    <definedName name="오산" localSheetId="82">#REF!</definedName>
    <definedName name="오주1호" localSheetId="82">#REF!</definedName>
    <definedName name="오주2호" localSheetId="82">#REF!</definedName>
    <definedName name="오주3호" localSheetId="82">#REF!</definedName>
    <definedName name="오주4호" localSheetId="82">#REF!</definedName>
    <definedName name="왕암내역" localSheetId="82">#REF!</definedName>
    <definedName name="요동1호" localSheetId="82">#REF!</definedName>
    <definedName name="요동2호" localSheetId="82">#REF!</definedName>
    <definedName name="용접" localSheetId="82">#REF!</definedName>
    <definedName name="우산" localSheetId="82">#REF!</definedName>
    <definedName name="운반중량산출2" localSheetId="82">#REF!</definedName>
    <definedName name="운암" localSheetId="82">#REF!</definedName>
    <definedName name="운호1호" localSheetId="82">#REF!</definedName>
    <definedName name="운호2호" localSheetId="82">#REF!</definedName>
    <definedName name="운호3호" localSheetId="82">#REF!</definedName>
    <definedName name="울산프랜지" localSheetId="82">#REF!</definedName>
    <definedName name="원가계산명" localSheetId="82">#REF!</definedName>
    <definedName name="원운1호" localSheetId="82">#REF!</definedName>
    <definedName name="원운2호" localSheetId="82">#REF!</definedName>
    <definedName name="육" localSheetId="82">#REF!</definedName>
    <definedName name="육리1호" localSheetId="82">#REF!</definedName>
    <definedName name="육리2호" localSheetId="82">#REF!</definedName>
    <definedName name="은산1호" localSheetId="82">#REF!</definedName>
    <definedName name="은산2호" localSheetId="82">#REF!</definedName>
    <definedName name="은산3호" localSheetId="82">#REF!</definedName>
    <definedName name="은산4호" localSheetId="82">#REF!</definedName>
    <definedName name="의무비" localSheetId="82">#REF!</definedName>
    <definedName name="의정부" localSheetId="82">#REF!</definedName>
    <definedName name="이" localSheetId="82">#REF!</definedName>
    <definedName name="이윤" localSheetId="82">#REF!</definedName>
    <definedName name="이윤요율" localSheetId="82">#REF!</definedName>
    <definedName name="이윤표" localSheetId="82">#REF!</definedName>
    <definedName name="이희선" localSheetId="82">#REF!,#REF!</definedName>
    <definedName name="인공" localSheetId="82">#REF!</definedName>
    <definedName name="인입공사비" localSheetId="82">#REF!</definedName>
    <definedName name="일반관리비" localSheetId="82">#REF!</definedName>
    <definedName name="일반관리비요율" localSheetId="82">#REF!</definedName>
    <definedName name="일반관리비표" localSheetId="82">#REF!</definedName>
    <definedName name="일위" localSheetId="82">#REF!,#REF!</definedName>
    <definedName name="일위대가" localSheetId="82">#REF!</definedName>
    <definedName name="일위목록" localSheetId="82">#REF!</definedName>
    <definedName name="입력란" localSheetId="82">#REF!</definedName>
    <definedName name="입력전체" localSheetId="82">#REF!</definedName>
    <definedName name="입안1호" localSheetId="82">#REF!</definedName>
    <definedName name="입안2호" localSheetId="82">#REF!</definedName>
    <definedName name="입안3호" localSheetId="82">#REF!</definedName>
    <definedName name="입안4호" localSheetId="82">#REF!</definedName>
    <definedName name="입안기존2" localSheetId="82">#REF!</definedName>
    <definedName name="자연수위" localSheetId="82">#REF!</definedName>
    <definedName name="자재" localSheetId="82">#REF!</definedName>
    <definedName name="잡자재비" localSheetId="82">#REF!</definedName>
    <definedName name="장산1" localSheetId="82">#REF!</definedName>
    <definedName name="장산2" localSheetId="82">#REF!</definedName>
    <definedName name="장산3" localSheetId="82">#REF!</definedName>
    <definedName name="장춘" localSheetId="82">#REF!</definedName>
    <definedName name="재료비" localSheetId="82">#REF!</definedName>
    <definedName name="재료비요율" localSheetId="82">#REF!</definedName>
    <definedName name="재료집계3" localSheetId="82">#REF!</definedName>
    <definedName name="저격2" localSheetId="82">#REF!</definedName>
    <definedName name="저수조만수위" localSheetId="82">#REF!</definedName>
    <definedName name="전동기용량" localSheetId="82">#REF!</definedName>
    <definedName name="전선관부속품비" localSheetId="82">#REF!</definedName>
    <definedName name="전장su" localSheetId="82">#REF!</definedName>
    <definedName name="정열범위" localSheetId="82">#REF!</definedName>
    <definedName name="조달예가" localSheetId="82">#REF!</definedName>
    <definedName name="중량" localSheetId="82">#REF!</definedName>
    <definedName name="중량표" localSheetId="82">#REF!</definedName>
    <definedName name="지동" localSheetId="82">#REF!</definedName>
    <definedName name="지질" localSheetId="82">#REF!</definedName>
    <definedName name="지질2" localSheetId="82">#REF!</definedName>
    <definedName name="직접경비" localSheetId="82">#REF!</definedName>
    <definedName name="직접노무비" localSheetId="82">#REF!</definedName>
    <definedName name="직접노무비요율" localSheetId="82">#REF!</definedName>
    <definedName name="직접비" localSheetId="82">#REF!</definedName>
    <definedName name="직접재료비" localSheetId="82">#REF!</definedName>
    <definedName name="직접재료비합" localSheetId="82">#REF!</definedName>
    <definedName name="직종" localSheetId="82">#REF!</definedName>
    <definedName name="직종명" localSheetId="82">#REF!</definedName>
    <definedName name="진석" localSheetId="82">#REF!,#REF!</definedName>
    <definedName name="ㅊ3" localSheetId="82">#REF!</definedName>
    <definedName name="차체2" localSheetId="82">#REF!</definedName>
    <definedName name="착정심도" localSheetId="82">#REF!</definedName>
    <definedName name="철골공" localSheetId="82">#REF!</definedName>
    <definedName name="철목1호" localSheetId="82">#REF!</definedName>
    <definedName name="철목2호" localSheetId="82">#REF!</definedName>
    <definedName name="철목3호" localSheetId="82">#REF!</definedName>
    <definedName name="철목4호" localSheetId="82">#REF!</definedName>
    <definedName name="철콘" localSheetId="82">#REF!</definedName>
    <definedName name="철콘견적" localSheetId="82">#REF!</definedName>
    <definedName name="철콘번호" localSheetId="82">#REF!</definedName>
    <definedName name="청림1호" localSheetId="82">#REF!</definedName>
    <definedName name="청림2호" localSheetId="82">#REF!</definedName>
    <definedName name="청림3호" localSheetId="82">#REF!</definedName>
    <definedName name="총공사비" localSheetId="82">#REF!</definedName>
    <definedName name="총괄" localSheetId="82">#REF!</definedName>
    <definedName name="총괄표0" localSheetId="82" hidden="1">#REF!</definedName>
    <definedName name="총원가" localSheetId="82">#REF!</definedName>
    <definedName name="칠" localSheetId="82">#REF!</definedName>
    <definedName name="ㅌㅌㅌㅌㅌㅌㅌ" localSheetId="82">#REF!</definedName>
    <definedName name="토" localSheetId="82" hidden="1">#REF!</definedName>
    <definedName name="팔" localSheetId="82" hidden="1">#REF!</definedName>
    <definedName name="펌프구경" localSheetId="82">#REF!</definedName>
    <definedName name="평택" localSheetId="82">#REF!</definedName>
    <definedName name="표지" localSheetId="82" hidden="1">#REF!</definedName>
    <definedName name="프린트" localSheetId="82">#REF!</definedName>
    <definedName name="ㅎ" localSheetId="82">#REF!</definedName>
    <definedName name="ㅎ314" localSheetId="82">#REF!</definedName>
    <definedName name="ㅎ384" localSheetId="82">#REF!</definedName>
    <definedName name="ㅎㄹㄹ" localSheetId="82">#REF!</definedName>
    <definedName name="하도급계획서" localSheetId="82">#REF!</definedName>
    <definedName name="한" localSheetId="82" hidden="1">#REF!</definedName>
    <definedName name="한교1호" localSheetId="82">#REF!</definedName>
    <definedName name="한교2호" localSheetId="82">#REF!</definedName>
    <definedName name="한교3호" localSheetId="82">#REF!</definedName>
    <definedName name="한전" localSheetId="82">#REF!</definedName>
    <definedName name="한전수탁비" localSheetId="82">#REF!</definedName>
    <definedName name="할증" localSheetId="82">#REF!</definedName>
    <definedName name="합계" localSheetId="82">#REF!</definedName>
    <definedName name="행삭제" localSheetId="82">#REF!</definedName>
    <definedName name="현천기자재비" localSheetId="82">#REF!</definedName>
    <definedName name="화신1호" localSheetId="82">#REF!</definedName>
    <definedName name="화신2호" localSheetId="82">#REF!</definedName>
    <definedName name="화신기존1" localSheetId="82">#REF!</definedName>
    <definedName name="화신기존2" localSheetId="82">#REF!</definedName>
    <definedName name="환산계수" localSheetId="82">#REF!</definedName>
    <definedName name="회사명" localSheetId="82">#REF!</definedName>
    <definedName name="회시1호" localSheetId="82">#REF!</definedName>
    <definedName name="회시2호" localSheetId="82">#REF!</definedName>
    <definedName name="희선" localSheetId="82">#REF!,#REF!,#REF!,#REF!,#REF!,#REF!,#REF!,#REF!,#REF!,#REF!,#REF!,#REF!,#REF!,#REF!,#REF!,#REF!,#REF!,#REF!,#REF!</definedName>
    <definedName name="ㅗ1433" localSheetId="82">#REF!</definedName>
    <definedName name="ㅗㅓㅏ" localSheetId="82">#REF!</definedName>
    <definedName name="ㅠ" localSheetId="82">#REF!</definedName>
    <definedName name="ㅠ1" localSheetId="82">#REF!</definedName>
    <definedName name="ㅠ121" localSheetId="82">#REF!</definedName>
    <definedName name="_xlnm.Print_Area" localSheetId="82">'3.1M1539'!$A$1:$I$35</definedName>
    <definedName name="\e" localSheetId="83">#REF!</definedName>
    <definedName name="\g" localSheetId="83">#REF!</definedName>
    <definedName name="\O" localSheetId="83">#REF!</definedName>
    <definedName name="\s" localSheetId="83">#REF!</definedName>
    <definedName name="_\D" localSheetId="83">#REF!</definedName>
    <definedName name="_\X" localSheetId="83">#REF!</definedName>
    <definedName name="________cap11" localSheetId="83">#REF!</definedName>
    <definedName name="_______cap11" localSheetId="83">#REF!</definedName>
    <definedName name="______cap11" localSheetId="83">#REF!</definedName>
    <definedName name="_____key2" localSheetId="83" hidden="1">#REF!</definedName>
    <definedName name="____key2" localSheetId="83" hidden="1">#REF!</definedName>
    <definedName name="____YO1" localSheetId="83">#REF!</definedName>
    <definedName name="____총괄표" localSheetId="83" hidden="1">#REF!</definedName>
    <definedName name="___BMK10" localSheetId="83">#REF!</definedName>
    <definedName name="___HSH1" localSheetId="83">#REF!</definedName>
    <definedName name="___HSH2" localSheetId="83">#REF!</definedName>
    <definedName name="___HTB2" localSheetId="83">#REF!</definedName>
    <definedName name="___HTS1" localSheetId="83">#REF!</definedName>
    <definedName name="___key2" localSheetId="83" hidden="1">#REF!</definedName>
    <definedName name="___MS1" localSheetId="83">#REF!</definedName>
    <definedName name="___mu1" localSheetId="83">#REF!</definedName>
    <definedName name="___mu2" localSheetId="83">#REF!</definedName>
    <definedName name="___mu3" localSheetId="83">#REF!</definedName>
    <definedName name="___na7" localSheetId="83">#REF!</definedName>
    <definedName name="___nf1" localSheetId="83">#REF!</definedName>
    <definedName name="___nf2" localSheetId="83">#REF!</definedName>
    <definedName name="___nf3" localSheetId="83">#REF!</definedName>
    <definedName name="___ng30" localSheetId="83">#REF!</definedName>
    <definedName name="___ng35" localSheetId="83">#REF!</definedName>
    <definedName name="___NP1" localSheetId="83">#REF!</definedName>
    <definedName name="___NP2" localSheetId="83">#REF!</definedName>
    <definedName name="___NSH1" localSheetId="83">#REF!</definedName>
    <definedName name="___NSH2" localSheetId="83">#REF!</definedName>
    <definedName name="___pa7" localSheetId="83">#REF!</definedName>
    <definedName name="___pf1" localSheetId="83">#REF!</definedName>
    <definedName name="___pf2" localSheetId="83">#REF!</definedName>
    <definedName name="___pf3" localSheetId="83">#REF!</definedName>
    <definedName name="___pg30" localSheetId="83">#REF!</definedName>
    <definedName name="___pg35" localSheetId="83">#REF!</definedName>
    <definedName name="___ppa7" localSheetId="83">#REF!</definedName>
    <definedName name="___ppf1" localSheetId="83">#REF!</definedName>
    <definedName name="___ppf2" localSheetId="83">#REF!</definedName>
    <definedName name="___ppf3" localSheetId="83">#REF!</definedName>
    <definedName name="___ppg30" localSheetId="83">#REF!</definedName>
    <definedName name="___ppg35" localSheetId="83">#REF!</definedName>
    <definedName name="___QTY10" localSheetId="83">#REF!</definedName>
    <definedName name="___UPR10" localSheetId="83">#REF!</definedName>
    <definedName name="___vrc25" localSheetId="83">#REF!</definedName>
    <definedName name="___YO1" localSheetId="83">#REF!</definedName>
    <definedName name="___총괄표" localSheetId="83" hidden="1">#REF!</definedName>
    <definedName name="__16_3_0Crite" localSheetId="83">#REF!</definedName>
    <definedName name="__17_3_0Criteria" localSheetId="83">#REF!</definedName>
    <definedName name="__18_3__Crite" localSheetId="83">#REF!</definedName>
    <definedName name="__19_3__Criteria" localSheetId="83">#REF!</definedName>
    <definedName name="__20A15_" localSheetId="83">#REF!</definedName>
    <definedName name="__21G_0Extr" localSheetId="83">#REF!</definedName>
    <definedName name="__22G_0Extract" localSheetId="83">#REF!</definedName>
    <definedName name="__23G__Extr" localSheetId="83">#REF!</definedName>
    <definedName name="__24G__Extract" localSheetId="83">#REF!</definedName>
    <definedName name="__BMK10" localSheetId="83">#REF!</definedName>
    <definedName name="__cap11" localSheetId="83">#REF!</definedName>
    <definedName name="__HSH1" localSheetId="83">#REF!</definedName>
    <definedName name="__HSH2" localSheetId="83">#REF!</definedName>
    <definedName name="__HTB2" localSheetId="83">#REF!</definedName>
    <definedName name="__HTS1" localSheetId="83">#REF!</definedName>
    <definedName name="__key2" localSheetId="83" hidden="1">#REF!</definedName>
    <definedName name="__MS1" localSheetId="83">#REF!</definedName>
    <definedName name="__mu1" localSheetId="83">#REF!</definedName>
    <definedName name="__mu2" localSheetId="83">#REF!</definedName>
    <definedName name="__mu3" localSheetId="83">#REF!</definedName>
    <definedName name="__na7" localSheetId="83">#REF!</definedName>
    <definedName name="__nf1" localSheetId="83">#REF!</definedName>
    <definedName name="__nf2" localSheetId="83">#REF!</definedName>
    <definedName name="__nf3" localSheetId="83">#REF!</definedName>
    <definedName name="__ng30" localSheetId="83">#REF!</definedName>
    <definedName name="__ng35" localSheetId="83">#REF!</definedName>
    <definedName name="__NP1" localSheetId="83">#REF!</definedName>
    <definedName name="__NP2" localSheetId="83">#REF!</definedName>
    <definedName name="__NSH1" localSheetId="83">#REF!</definedName>
    <definedName name="__NSH2" localSheetId="83">#REF!</definedName>
    <definedName name="__pa7" localSheetId="83">#REF!</definedName>
    <definedName name="__pf1" localSheetId="83">#REF!</definedName>
    <definedName name="__pf2" localSheetId="83">#REF!</definedName>
    <definedName name="__pf3" localSheetId="83">#REF!</definedName>
    <definedName name="__pg30" localSheetId="83">#REF!</definedName>
    <definedName name="__pg35" localSheetId="83">#REF!</definedName>
    <definedName name="__ppa7" localSheetId="83">#REF!</definedName>
    <definedName name="__ppf1" localSheetId="83">#REF!</definedName>
    <definedName name="__ppf2" localSheetId="83">#REF!</definedName>
    <definedName name="__ppf3" localSheetId="83">#REF!</definedName>
    <definedName name="__ppg30" localSheetId="83">#REF!</definedName>
    <definedName name="__ppg35" localSheetId="83">#REF!</definedName>
    <definedName name="__QTY10" localSheetId="83">#REF!</definedName>
    <definedName name="__UPR10" localSheetId="83">#REF!</definedName>
    <definedName name="__vrc25" localSheetId="83">#REF!</definedName>
    <definedName name="__YO1" localSheetId="83">#REF!</definedName>
    <definedName name="__총괄표" localSheetId="83" hidden="1">#REF!</definedName>
    <definedName name="_000年.xls" localSheetId="83">#REF!</definedName>
    <definedName name="_001年.xls" localSheetId="83">#REF!</definedName>
    <definedName name="_002年.xls" localSheetId="83">#REF!</definedName>
    <definedName name="_16.025_8.297_18.65__10.5" localSheetId="83">#REF!</definedName>
    <definedName name="_16_3_0Crite" localSheetId="83">#REF!</definedName>
    <definedName name="_17_3_0Criteria" localSheetId="83">#REF!</definedName>
    <definedName name="_18_3__Crite" localSheetId="83">#REF!</definedName>
    <definedName name="_19_3__Criteria" localSheetId="83">#REF!</definedName>
    <definedName name="_1공장" localSheetId="83">#REF!</definedName>
    <definedName name="_20A15_" localSheetId="83">#REF!</definedName>
    <definedName name="_21G_0Extr" localSheetId="83">#REF!</definedName>
    <definedName name="_22G_0Extract" localSheetId="83">#REF!</definedName>
    <definedName name="_23G__Extr" localSheetId="83">#REF!</definedName>
    <definedName name="_24G__Extract" localSheetId="83">#REF!</definedName>
    <definedName name="_2공장" localSheetId="83">#REF!</definedName>
    <definedName name="_3공장" localSheetId="83">#REF!</definedName>
    <definedName name="_58_3" localSheetId="83">#REF!</definedName>
    <definedName name="_61_3_0Crite" localSheetId="83">#REF!</definedName>
    <definedName name="_64_3_0Criteria" localSheetId="83">#REF!</definedName>
    <definedName name="_67_3__Crite" localSheetId="83">#REF!</definedName>
    <definedName name="_70_3__Criteria" localSheetId="83">#REF!</definedName>
    <definedName name="_71A15_" localSheetId="83">#REF!</definedName>
    <definedName name="_74G" localSheetId="83">#REF!</definedName>
    <definedName name="_77G_0Extr" localSheetId="83">#REF!</definedName>
    <definedName name="_80G_0Extract" localSheetId="83">#REF!</definedName>
    <definedName name="_83G__Extr" localSheetId="83">#REF!</definedName>
    <definedName name="_86G__Extract" localSheetId="83">#REF!</definedName>
    <definedName name="_A" localSheetId="83">#REF!</definedName>
    <definedName name="_BMK10" localSheetId="83">#REF!</definedName>
    <definedName name="_cap11" localSheetId="83">#REF!</definedName>
    <definedName name="_Dist_Bin" localSheetId="83" hidden="1">#REF!</definedName>
    <definedName name="_Dist_Values" localSheetId="83" hidden="1">#REF!</definedName>
    <definedName name="_Fill" localSheetId="83" hidden="1">#REF!</definedName>
    <definedName name="_HSH1" localSheetId="83">#REF!</definedName>
    <definedName name="_HSH2" localSheetId="83">#REF!</definedName>
    <definedName name="_HTB2" localSheetId="83">#REF!</definedName>
    <definedName name="_HTS1" localSheetId="83">#REF!</definedName>
    <definedName name="_Key1" localSheetId="83" hidden="1">#REF!</definedName>
    <definedName name="_Key2" localSheetId="83" hidden="1">#REF!</definedName>
    <definedName name="_MS1" localSheetId="83">#REF!</definedName>
    <definedName name="_mu1" localSheetId="83">#REF!</definedName>
    <definedName name="_mu2" localSheetId="83">#REF!</definedName>
    <definedName name="_mu3" localSheetId="83">#REF!</definedName>
    <definedName name="_na7" localSheetId="83">#REF!</definedName>
    <definedName name="_nf1" localSheetId="83">#REF!</definedName>
    <definedName name="_nf2" localSheetId="83">#REF!</definedName>
    <definedName name="_nf3" localSheetId="83">#REF!</definedName>
    <definedName name="_ng30" localSheetId="83">#REF!</definedName>
    <definedName name="_ng35" localSheetId="83">#REF!</definedName>
    <definedName name="_NP1" localSheetId="83">#REF!</definedName>
    <definedName name="_NP2" localSheetId="83">#REF!</definedName>
    <definedName name="_NSH1" localSheetId="83">#REF!</definedName>
    <definedName name="_NSH2" localSheetId="83">#REF!</definedName>
    <definedName name="_pa7" localSheetId="83">#REF!</definedName>
    <definedName name="_pf1" localSheetId="83">#REF!</definedName>
    <definedName name="_pf2" localSheetId="83">#REF!</definedName>
    <definedName name="_pf3" localSheetId="83">#REF!</definedName>
    <definedName name="_pg30" localSheetId="83">#REF!</definedName>
    <definedName name="_pg35" localSheetId="83">#REF!</definedName>
    <definedName name="_ppa7" localSheetId="83">#REF!</definedName>
    <definedName name="_ppf1" localSheetId="83">#REF!</definedName>
    <definedName name="_ppf2" localSheetId="83">#REF!</definedName>
    <definedName name="_ppf3" localSheetId="83">#REF!</definedName>
    <definedName name="_ppg30" localSheetId="83">#REF!</definedName>
    <definedName name="_ppg35" localSheetId="83">#REF!</definedName>
    <definedName name="_QTY10" localSheetId="83">#REF!</definedName>
    <definedName name="_Sort" localSheetId="83" hidden="1">#REF!</definedName>
    <definedName name="_Table1_In1" localSheetId="83" hidden="1">#REF!</definedName>
    <definedName name="_Table1_Out" localSheetId="83" hidden="1">#REF!</definedName>
    <definedName name="_UPR10" localSheetId="83">#REF!</definedName>
    <definedName name="_vrc25" localSheetId="83">#REF!</definedName>
    <definedName name="_YO1" localSheetId="83">#REF!</definedName>
    <definedName name="_총괄표" localSheetId="83" hidden="1">#REF!</definedName>
    <definedName name="A_1" localSheetId="83">#REF!</definedName>
    <definedName name="A_2" localSheetId="83">#REF!</definedName>
    <definedName name="A_3" localSheetId="83">#REF!</definedName>
    <definedName name="A_4" localSheetId="83">#REF!</definedName>
    <definedName name="A_5" localSheetId="83">#REF!</definedName>
    <definedName name="A_6" localSheetId="83">#REF!</definedName>
    <definedName name="A1_" localSheetId="83">#REF!</definedName>
    <definedName name="A15." localSheetId="83">#REF!</definedName>
    <definedName name="A2_" localSheetId="83">#REF!</definedName>
    <definedName name="A3_" localSheetId="83">#REF!</definedName>
    <definedName name="A315yoo1" localSheetId="83">#REF!</definedName>
    <definedName name="A4_" localSheetId="83">#REF!</definedName>
    <definedName name="A5_" localSheetId="83">#REF!</definedName>
    <definedName name="A7_" localSheetId="83">#REF!</definedName>
    <definedName name="A8_" localSheetId="83">#REF!</definedName>
    <definedName name="A9_" localSheetId="83">#REF!</definedName>
    <definedName name="AA" localSheetId="83" hidden="1">#REF!</definedName>
    <definedName name="AMOUNT" localSheetId="83">#REF!</definedName>
    <definedName name="are" localSheetId="83">#REF!</definedName>
    <definedName name="as" localSheetId="83" hidden="1">#REF!</definedName>
    <definedName name="b_1" localSheetId="83">#REF!</definedName>
    <definedName name="B0" localSheetId="83">#REF!</definedName>
    <definedName name="B1_" localSheetId="83">#REF!</definedName>
    <definedName name="B1381." localSheetId="83">#REF!</definedName>
    <definedName name="B1A" localSheetId="83">#REF!</definedName>
    <definedName name="B1WL" localSheetId="83">#REF!</definedName>
    <definedName name="B1WR" localSheetId="83">#REF!</definedName>
    <definedName name="B2A" localSheetId="83">#REF!</definedName>
    <definedName name="B2WL" localSheetId="83">#REF!</definedName>
    <definedName name="B2WR" localSheetId="83">#REF!</definedName>
    <definedName name="B3A" localSheetId="83">#REF!</definedName>
    <definedName name="B4A" localSheetId="83">#REF!</definedName>
    <definedName name="B5A" localSheetId="83">#REF!</definedName>
    <definedName name="B6A" localSheetId="83">#REF!</definedName>
    <definedName name="B7A" localSheetId="83">#REF!</definedName>
    <definedName name="B8A" localSheetId="83">#REF!</definedName>
    <definedName name="BA" localSheetId="83">#REF!</definedName>
    <definedName name="BAE_GWANG_GONG" localSheetId="83">#REF!</definedName>
    <definedName name="BB" localSheetId="83">#REF!</definedName>
    <definedName name="bbb" localSheetId="83">#REF!</definedName>
    <definedName name="BHU" localSheetId="83">#REF!</definedName>
    <definedName name="BI_GAE_GONG" localSheetId="83">#REF!</definedName>
    <definedName name="BIGO" localSheetId="83">#REF!</definedName>
    <definedName name="BJ_GLF" localSheetId="83">#REF!</definedName>
    <definedName name="BJ_LR" localSheetId="83">#REF!</definedName>
    <definedName name="BMO" localSheetId="83">#REF!</definedName>
    <definedName name="BO" localSheetId="83">#REF!</definedName>
    <definedName name="BO_ON_GONG" localSheetId="83">#REF!</definedName>
    <definedName name="BO_TONG_IN_BU" localSheetId="83">#REF!</definedName>
    <definedName name="BSH" localSheetId="83">#REF!</definedName>
    <definedName name="BV" localSheetId="83">#REF!</definedName>
    <definedName name="C_1" localSheetId="83">#REF!</definedName>
    <definedName name="C_2" localSheetId="83">#REF!</definedName>
    <definedName name="C_3" localSheetId="83">#REF!</definedName>
    <definedName name="cap" localSheetId="83">#REF!</definedName>
    <definedName name="CCC" localSheetId="83">#REF!</definedName>
    <definedName name="CHUK_RYANG_SA" localSheetId="83">#REF!</definedName>
    <definedName name="CHUL_GOL_GONG" localSheetId="83">#REF!</definedName>
    <definedName name="CHUL_GONG" localSheetId="83">#REF!</definedName>
    <definedName name="CIVIL" localSheetId="83">#REF!</definedName>
    <definedName name="CKSP" localSheetId="83">#REF!</definedName>
    <definedName name="Client" localSheetId="83">#REF!</definedName>
    <definedName name="CM" localSheetId="83">#REF!</definedName>
    <definedName name="COD" localSheetId="83">#REF!</definedName>
    <definedName name="CODE" localSheetId="83">#REF!</definedName>
    <definedName name="cola" localSheetId="83">#REF!</definedName>
    <definedName name="cola11" localSheetId="83">#REF!</definedName>
    <definedName name="colb" localSheetId="83">#REF!</definedName>
    <definedName name="Conc_A" localSheetId="83">#REF!</definedName>
    <definedName name="Conc_C" localSheetId="83">#REF!</definedName>
    <definedName name="COST" localSheetId="83" hidden="1">#REF!</definedName>
    <definedName name="COSTT" localSheetId="83" hidden="1">#REF!</definedName>
    <definedName name="CPK" localSheetId="83">#REF!</definedName>
    <definedName name="CR" localSheetId="83">#REF!</definedName>
    <definedName name="D0" localSheetId="83">#REF!</definedName>
    <definedName name="D00" localSheetId="83">#REF!</definedName>
    <definedName name="D000" localSheetId="83">#REF!</definedName>
    <definedName name="DAN" localSheetId="83">#REF!</definedName>
    <definedName name="DANGA" localSheetId="83">#REF!,#REF!</definedName>
    <definedName name="danga2" localSheetId="83">#REF!,#REF!</definedName>
    <definedName name="Database" localSheetId="83" hidden="1">#REF!</definedName>
    <definedName name="database2" localSheetId="83">#REF!</definedName>
    <definedName name="date" localSheetId="83">#REF!</definedName>
    <definedName name="Date_Bidding" localSheetId="83">#REF!</definedName>
    <definedName name="DE" localSheetId="83">#REF!</definedName>
    <definedName name="DF" localSheetId="83">#REF!</definedName>
    <definedName name="dl" localSheetId="83">#REF!</definedName>
    <definedName name="DO_JANG_GONG" localSheetId="83">#REF!</definedName>
    <definedName name="DPI" localSheetId="83">#REF!</definedName>
    <definedName name="DPP" localSheetId="83">#REF!</definedName>
    <definedName name="DS" localSheetId="83">#REF!</definedName>
    <definedName name="DSVP" localSheetId="83">#REF!</definedName>
    <definedName name="DUCT_GONG" localSheetId="83">#REF!</definedName>
    <definedName name="E10M" localSheetId="83">#REF!</definedName>
    <definedName name="E10P" localSheetId="83">#REF!</definedName>
    <definedName name="E11M" localSheetId="83">#REF!</definedName>
    <definedName name="E11P" localSheetId="83">#REF!</definedName>
    <definedName name="E12M" localSheetId="83">#REF!</definedName>
    <definedName name="E12P" localSheetId="83">#REF!</definedName>
    <definedName name="E13M" localSheetId="83">#REF!</definedName>
    <definedName name="E13P" localSheetId="83">#REF!</definedName>
    <definedName name="E14M" localSheetId="83">#REF!</definedName>
    <definedName name="E14P" localSheetId="83">#REF!</definedName>
    <definedName name="E15M" localSheetId="83">#REF!</definedName>
    <definedName name="E15P" localSheetId="83">#REF!</definedName>
    <definedName name="E16M" localSheetId="83">#REF!</definedName>
    <definedName name="E16P" localSheetId="83">#REF!</definedName>
    <definedName name="E17M" localSheetId="83">#REF!</definedName>
    <definedName name="E17P" localSheetId="83">#REF!</definedName>
    <definedName name="E18M" localSheetId="83">#REF!</definedName>
    <definedName name="E18P" localSheetId="83">#REF!</definedName>
    <definedName name="E19M" localSheetId="83">#REF!</definedName>
    <definedName name="E19P" localSheetId="83">#REF!</definedName>
    <definedName name="E1E" localSheetId="83">#REF!</definedName>
    <definedName name="E1M" localSheetId="83">#REF!</definedName>
    <definedName name="E1P" localSheetId="83">#REF!</definedName>
    <definedName name="E20M" localSheetId="83">#REF!</definedName>
    <definedName name="E20P" localSheetId="83">#REF!</definedName>
    <definedName name="E21M" localSheetId="83">#REF!</definedName>
    <definedName name="E21P" localSheetId="83">#REF!</definedName>
    <definedName name="E22M" localSheetId="83">#REF!</definedName>
    <definedName name="E22P" localSheetId="83">#REF!</definedName>
    <definedName name="E23M" localSheetId="83">#REF!</definedName>
    <definedName name="E23P" localSheetId="83">#REF!</definedName>
    <definedName name="E24M" localSheetId="83">#REF!</definedName>
    <definedName name="E24P" localSheetId="83">#REF!</definedName>
    <definedName name="E26E" localSheetId="83">#REF!</definedName>
    <definedName name="E26M" localSheetId="83">#REF!</definedName>
    <definedName name="E26P" localSheetId="83">#REF!</definedName>
    <definedName name="E27E" localSheetId="83">#REF!</definedName>
    <definedName name="E27M" localSheetId="83">#REF!</definedName>
    <definedName name="E27P" localSheetId="83">#REF!</definedName>
    <definedName name="E28E" localSheetId="83">#REF!</definedName>
    <definedName name="E28M" localSheetId="83">#REF!</definedName>
    <definedName name="E28P" localSheetId="83">#REF!</definedName>
    <definedName name="E29M" localSheetId="83">#REF!</definedName>
    <definedName name="E29P" localSheetId="83">#REF!</definedName>
    <definedName name="E2E" localSheetId="83">#REF!</definedName>
    <definedName name="E2M" localSheetId="83">#REF!</definedName>
    <definedName name="E2P" localSheetId="83">#REF!</definedName>
    <definedName name="E30M" localSheetId="83">#REF!</definedName>
    <definedName name="E30P" localSheetId="83">#REF!</definedName>
    <definedName name="E35M" localSheetId="83">#REF!</definedName>
    <definedName name="E35P" localSheetId="83">#REF!</definedName>
    <definedName name="E3P" localSheetId="83">#REF!</definedName>
    <definedName name="E43M" localSheetId="83">#REF!</definedName>
    <definedName name="E43P" localSheetId="83">#REF!</definedName>
    <definedName name="E44M" localSheetId="83">#REF!</definedName>
    <definedName name="E44P" localSheetId="83">#REF!</definedName>
    <definedName name="E45M" localSheetId="83">#REF!</definedName>
    <definedName name="E45P" localSheetId="83">#REF!</definedName>
    <definedName name="E46M" localSheetId="83">#REF!</definedName>
    <definedName name="E46P" localSheetId="83">#REF!</definedName>
    <definedName name="E47M" localSheetId="83">#REF!</definedName>
    <definedName name="E47P" localSheetId="83">#REF!</definedName>
    <definedName name="E49M" localSheetId="83">#REF!</definedName>
    <definedName name="E49P" localSheetId="83">#REF!</definedName>
    <definedName name="E4M" localSheetId="83">#REF!</definedName>
    <definedName name="E4P" localSheetId="83">#REF!</definedName>
    <definedName name="E50M" localSheetId="83">#REF!</definedName>
    <definedName name="E50P" localSheetId="83">#REF!</definedName>
    <definedName name="E51E" localSheetId="83">#REF!</definedName>
    <definedName name="E5M" localSheetId="83">#REF!</definedName>
    <definedName name="E5P" localSheetId="83">#REF!</definedName>
    <definedName name="E6M" localSheetId="83">#REF!</definedName>
    <definedName name="E6P" localSheetId="83">#REF!</definedName>
    <definedName name="E7M" localSheetId="83">#REF!</definedName>
    <definedName name="E7P" localSheetId="83">#REF!</definedName>
    <definedName name="E8M" localSheetId="83">#REF!</definedName>
    <definedName name="E8P" localSheetId="83">#REF!</definedName>
    <definedName name="E9M" localSheetId="83">#REF!</definedName>
    <definedName name="E9P" localSheetId="83">#REF!</definedName>
    <definedName name="eee" localSheetId="83" hidden="1">#REF!</definedName>
    <definedName name="Exchange_Rate" localSheetId="83">#REF!</definedName>
    <definedName name="Extract_MI" localSheetId="83">#REF!</definedName>
    <definedName name="fact" localSheetId="83">#REF!</definedName>
    <definedName name="FD" localSheetId="83">#REF!</definedName>
    <definedName name="FEEL" localSheetId="83">#REF!</definedName>
    <definedName name="fjkf" localSheetId="83">#REF!</definedName>
    <definedName name="Form" localSheetId="83">#REF!</definedName>
    <definedName name="fvdsa" localSheetId="83">#REF!</definedName>
    <definedName name="fwk" localSheetId="83">#REF!</definedName>
    <definedName name="GAE_JANG_GONG" localSheetId="83">#REF!</definedName>
    <definedName name="GEMCO" localSheetId="83" hidden="1">#REF!</definedName>
    <definedName name="gfdgdgdf" localSheetId="83">#REF!</definedName>
    <definedName name="gfggfr" localSheetId="83">#REF!</definedName>
    <definedName name="GG" localSheetId="83">#REF!</definedName>
    <definedName name="GGGG" localSheetId="83">#REF!</definedName>
    <definedName name="gh" localSheetId="83">#REF!</definedName>
    <definedName name="GI_GAE_SUL_CHI_GONG" localSheetId="83">#REF!</definedName>
    <definedName name="GJ" localSheetId="83">#REF!</definedName>
    <definedName name="gjj" localSheetId="83">#REF!</definedName>
    <definedName name="GK" localSheetId="83">#REF!</definedName>
    <definedName name="GONGCODE" localSheetId="83">#REF!</definedName>
    <definedName name="grew" localSheetId="83" hidden="1">#REF!</definedName>
    <definedName name="Gtb" localSheetId="83">#REF!</definedName>
    <definedName name="gtbtt" localSheetId="83">#REF!</definedName>
    <definedName name="GUMAK" localSheetId="83">#REF!</definedName>
    <definedName name="Gxl" localSheetId="83">#REF!</definedName>
    <definedName name="gxltt" localSheetId="83">#REF!</definedName>
    <definedName name="GY" localSheetId="83">#REF!</definedName>
    <definedName name="H1L" localSheetId="83">#REF!</definedName>
    <definedName name="H1R" localSheetId="83">#REF!</definedName>
    <definedName name="H1WL" localSheetId="83">#REF!</definedName>
    <definedName name="H1WR" localSheetId="83">#REF!</definedName>
    <definedName name="H2L" localSheetId="83">#REF!</definedName>
    <definedName name="H2R" localSheetId="83">#REF!</definedName>
    <definedName name="H2WL" localSheetId="83">#REF!</definedName>
    <definedName name="H2WR" localSheetId="83">#REF!</definedName>
    <definedName name="H3L" localSheetId="83">#REF!</definedName>
    <definedName name="H3R" localSheetId="83">#REF!</definedName>
    <definedName name="H3WL" localSheetId="83">#REF!</definedName>
    <definedName name="H3WR" localSheetId="83">#REF!</definedName>
    <definedName name="H4L" localSheetId="83">#REF!</definedName>
    <definedName name="H4R" localSheetId="83">#REF!</definedName>
    <definedName name="H5L" localSheetId="83">#REF!</definedName>
    <definedName name="H5R" localSheetId="83">#REF!</definedName>
    <definedName name="H6L" localSheetId="83">#REF!</definedName>
    <definedName name="H6R" localSheetId="83">#REF!</definedName>
    <definedName name="H7L" localSheetId="83">#REF!</definedName>
    <definedName name="H7R" localSheetId="83">#REF!</definedName>
    <definedName name="H9A" localSheetId="83">#REF!</definedName>
    <definedName name="HAF" localSheetId="83">#REF!</definedName>
    <definedName name="han" localSheetId="83" hidden="1">#REF!</definedName>
    <definedName name="hanliangbiao" localSheetId="83">#REF!</definedName>
    <definedName name="hardwar" localSheetId="83" hidden="1">#REF!</definedName>
    <definedName name="HBV" localSheetId="83">#REF!</definedName>
    <definedName name="HCR" localSheetId="83">#REF!</definedName>
    <definedName name="HDSVP" localSheetId="83">#REF!</definedName>
    <definedName name="HHAF" localSheetId="83">#REF!</definedName>
    <definedName name="HHMF" localSheetId="83">#REF!</definedName>
    <definedName name="HL" localSheetId="83">#REF!</definedName>
    <definedName name="HMF" localSheetId="83">#REF!</definedName>
    <definedName name="HMOTOR" localSheetId="83">#REF!</definedName>
    <definedName name="HPUMP" localSheetId="83">#REF!</definedName>
    <definedName name="HR" localSheetId="83">#REF!</definedName>
    <definedName name="HSH" localSheetId="83">#REF!</definedName>
    <definedName name="HSV" localSheetId="83">#REF!</definedName>
    <definedName name="htb" localSheetId="83">#REF!</definedName>
    <definedName name="hts" localSheetId="83">#REF!</definedName>
    <definedName name="HVAFP" localSheetId="83">#REF!</definedName>
    <definedName name="HVMF" localSheetId="83">#REF!</definedName>
    <definedName name="HWEI" localSheetId="83">#REF!</definedName>
    <definedName name="HWL" localSheetId="83">#REF!</definedName>
    <definedName name="HWR" localSheetId="83">#REF!</definedName>
    <definedName name="i" localSheetId="83">#REF!</definedName>
    <definedName name="ID" localSheetId="83">#REF!,#REF!</definedName>
    <definedName name="JA" localSheetId="83">#REF!</definedName>
    <definedName name="JE_GWAN_GONG" localSheetId="83">#REF!</definedName>
    <definedName name="jg" localSheetId="83">#REF!</definedName>
    <definedName name="jhjyg" localSheetId="83">#REF!</definedName>
    <definedName name="JK" localSheetId="83">#REF!</definedName>
    <definedName name="JUNG_GI_UN_JUN" localSheetId="83">#REF!</definedName>
    <definedName name="kim" localSheetId="83">#REF!</definedName>
    <definedName name="KJ" localSheetId="83">#REF!</definedName>
    <definedName name="kjjh" localSheetId="83">#REF!</definedName>
    <definedName name="kk" localSheetId="83" hidden="1">#REF!</definedName>
    <definedName name="LA" localSheetId="83">#REF!</definedName>
    <definedName name="Labor_Cost" localSheetId="83">#REF!</definedName>
    <definedName name="lf" localSheetId="83">#REF!</definedName>
    <definedName name="lll" localSheetId="83">#REF!</definedName>
    <definedName name="lllllll" localSheetId="83">#REF!</definedName>
    <definedName name="LMO" localSheetId="83">#REF!</definedName>
    <definedName name="LPI" localSheetId="83">#REF!</definedName>
    <definedName name="LSH" localSheetId="83">#REF!</definedName>
    <definedName name="Material" localSheetId="83">#REF!</definedName>
    <definedName name="MD" localSheetId="83">#REF!</definedName>
    <definedName name="MOK_DO_GONG" localSheetId="83">#REF!</definedName>
    <definedName name="MOK_GONG" localSheetId="83">#REF!</definedName>
    <definedName name="MONEY" localSheetId="83">#REF!,#REF!</definedName>
    <definedName name="MOTOR" localSheetId="83">#REF!</definedName>
    <definedName name="ms" localSheetId="83">#REF!</definedName>
    <definedName name="msc" localSheetId="83">#REF!</definedName>
    <definedName name="n" localSheetId="83" hidden="1">#REF!</definedName>
    <definedName name="N1S" localSheetId="83">#REF!</definedName>
    <definedName name="N2S" localSheetId="83">#REF!</definedName>
    <definedName name="N3S" localSheetId="83">#REF!</definedName>
    <definedName name="NAME" localSheetId="83">#REF!</definedName>
    <definedName name="NDO" localSheetId="83">#REF!</definedName>
    <definedName name="NK" localSheetId="83">#REF!</definedName>
    <definedName name="NO" localSheetId="83">#REF!</definedName>
    <definedName name="NPI" localSheetId="83">#REF!</definedName>
    <definedName name="ns" localSheetId="83">#REF!</definedName>
    <definedName name="NSH" localSheetId="83">#REF!</definedName>
    <definedName name="NSO" localSheetId="83">#REF!</definedName>
    <definedName name="o" localSheetId="83">#REF!</definedName>
    <definedName name="OOO" localSheetId="83">#REF!</definedName>
    <definedName name="p_all" localSheetId="83">#REF!</definedName>
    <definedName name="Pad_1" localSheetId="83">#REF!</definedName>
    <definedName name="PC_Pile" localSheetId="83">#REF!</definedName>
    <definedName name="Period_Const" localSheetId="83">#REF!</definedName>
    <definedName name="Pile_Driving" localSheetId="83">#REF!</definedName>
    <definedName name="PLANT_BAE_GWAN_GONG" localSheetId="83">#REF!</definedName>
    <definedName name="PLANT_GI_GAE_SUL_CHI_GONG" localSheetId="83">#REF!</definedName>
    <definedName name="PLANT_JE_GWAN_GONG" localSheetId="83">#REF!</definedName>
    <definedName name="PLANT_JUN_GONG" localSheetId="83">#REF!</definedName>
    <definedName name="PLANT_YONG_JUB_GONG" localSheetId="83">#REF!</definedName>
    <definedName name="plast" localSheetId="83">#REF!</definedName>
    <definedName name="PPP" localSheetId="83">#REF!</definedName>
    <definedName name="pps" localSheetId="83">#REF!</definedName>
    <definedName name="PRICE" localSheetId="83">#REF!</definedName>
    <definedName name="PRIN_TITLES" localSheetId="83">#REF!</definedName>
    <definedName name="Print_Area\C" localSheetId="83">#REF!</definedName>
    <definedName name="Print_Area_MI" localSheetId="83">#REF!</definedName>
    <definedName name="PRINT_AREA_MI1" localSheetId="83">#REF!</definedName>
    <definedName name="_xlnm.Print_Titles" localSheetId="83">#REF!</definedName>
    <definedName name="Print_Titles_MI" localSheetId="83">#REF!</definedName>
    <definedName name="PRINT_TITLES_MI1" localSheetId="83">#REF!</definedName>
    <definedName name="ps" localSheetId="83">#REF!</definedName>
    <definedName name="PUMP" localSheetId="83">#REF!</definedName>
    <definedName name="QQQ" localSheetId="83">#REF!</definedName>
    <definedName name="RATE" localSheetId="83">#REF!</definedName>
    <definedName name="Rebar" localSheetId="83">#REF!</definedName>
    <definedName name="Recorder" localSheetId="83" hidden="1">#REF!</definedName>
    <definedName name="RIBET_GONG" localSheetId="83">#REF!</definedName>
    <definedName name="RRR" localSheetId="83">#REF!</definedName>
    <definedName name="s" localSheetId="83">#REF!</definedName>
    <definedName name="sd" localSheetId="83">#REF!</definedName>
    <definedName name="sdg" localSheetId="83" hidden="1">#REF!</definedName>
    <definedName name="sdsss" localSheetId="83">#REF!</definedName>
    <definedName name="SEQCODE" localSheetId="83">#REF!</definedName>
    <definedName name="SFSDFS" localSheetId="83">#REF!</definedName>
    <definedName name="SK" localSheetId="83">#REF!</definedName>
    <definedName name="SKE" localSheetId="83">#REF!</definedName>
    <definedName name="Slab_Connect" localSheetId="83">#REF!</definedName>
    <definedName name="sort" localSheetId="83">#REF!</definedName>
    <definedName name="sort2" localSheetId="83">#REF!</definedName>
    <definedName name="SP" localSheetId="83">#REF!</definedName>
    <definedName name="SPEC" localSheetId="83">#REF!</definedName>
    <definedName name="Story_Total" localSheetId="83">#REF!</definedName>
    <definedName name="Struct_Type" localSheetId="83">#REF!</definedName>
    <definedName name="SUMMARY" localSheetId="83" hidden="1">#REF!</definedName>
    <definedName name="SUMMARYT" localSheetId="83" hidden="1">#REF!</definedName>
    <definedName name="SV" localSheetId="83">#REF!</definedName>
    <definedName name="SWL" localSheetId="83">#REF!</definedName>
    <definedName name="SWR" localSheetId="83">#REF!</definedName>
    <definedName name="T10M" localSheetId="83">#REF!</definedName>
    <definedName name="T10P" localSheetId="83">#REF!</definedName>
    <definedName name="T11M" localSheetId="83">#REF!</definedName>
    <definedName name="T11P" localSheetId="83">#REF!</definedName>
    <definedName name="T12M" localSheetId="83">#REF!</definedName>
    <definedName name="T12P" localSheetId="83">#REF!</definedName>
    <definedName name="T13M" localSheetId="83">#REF!</definedName>
    <definedName name="T13P" localSheetId="83">#REF!</definedName>
    <definedName name="T14M" localSheetId="83">#REF!</definedName>
    <definedName name="T14P" localSheetId="83">#REF!</definedName>
    <definedName name="T15M" localSheetId="83">#REF!</definedName>
    <definedName name="T15P" localSheetId="83">#REF!</definedName>
    <definedName name="T16M" localSheetId="83">#REF!</definedName>
    <definedName name="T16P" localSheetId="83">#REF!</definedName>
    <definedName name="T17M" localSheetId="83">#REF!</definedName>
    <definedName name="T17P" localSheetId="83">#REF!</definedName>
    <definedName name="T18M" localSheetId="83">#REF!</definedName>
    <definedName name="T18P" localSheetId="83">#REF!</definedName>
    <definedName name="T19M" localSheetId="83">#REF!</definedName>
    <definedName name="T19P" localSheetId="83">#REF!</definedName>
    <definedName name="T1E" localSheetId="83">#REF!</definedName>
    <definedName name="T1M" localSheetId="83">#REF!</definedName>
    <definedName name="T1P" localSheetId="83">#REF!</definedName>
    <definedName name="T1S" localSheetId="83">#REF!</definedName>
    <definedName name="T20M" localSheetId="83">#REF!</definedName>
    <definedName name="T20P" localSheetId="83">#REF!</definedName>
    <definedName name="T21M" localSheetId="83">#REF!</definedName>
    <definedName name="T21P" localSheetId="83">#REF!</definedName>
    <definedName name="T22E" localSheetId="83">#REF!</definedName>
    <definedName name="T23M" localSheetId="83">#REF!</definedName>
    <definedName name="T23P" localSheetId="83">#REF!</definedName>
    <definedName name="T24M" localSheetId="83">#REF!</definedName>
    <definedName name="T24P" localSheetId="83">#REF!</definedName>
    <definedName name="T2E" localSheetId="83">#REF!</definedName>
    <definedName name="T2M" localSheetId="83">#REF!</definedName>
    <definedName name="T2P" localSheetId="83">#REF!</definedName>
    <definedName name="T2S" localSheetId="83">#REF!</definedName>
    <definedName name="T3P" localSheetId="83">#REF!</definedName>
    <definedName name="T3S" localSheetId="83">#REF!</definedName>
    <definedName name="T4M" localSheetId="83">#REF!</definedName>
    <definedName name="T4P" localSheetId="83">#REF!</definedName>
    <definedName name="T5M" localSheetId="83">#REF!</definedName>
    <definedName name="T5P" localSheetId="83">#REF!</definedName>
    <definedName name="T6M" localSheetId="83">#REF!</definedName>
    <definedName name="T6P" localSheetId="83">#REF!</definedName>
    <definedName name="T7M" localSheetId="83">#REF!</definedName>
    <definedName name="T7P" localSheetId="83">#REF!</definedName>
    <definedName name="T8M" localSheetId="83">#REF!</definedName>
    <definedName name="T8P" localSheetId="83">#REF!</definedName>
    <definedName name="T9M" localSheetId="83">#REF!</definedName>
    <definedName name="T9P" localSheetId="83">#REF!</definedName>
    <definedName name="TITLE" localSheetId="83">#REF!</definedName>
    <definedName name="TK_BYUL_IN_BU" localSheetId="83">#REF!</definedName>
    <definedName name="TMO" localSheetId="83">#REF!</definedName>
    <definedName name="Total_Floor_Area" localSheetId="83">#REF!</definedName>
    <definedName name="tr" localSheetId="83" hidden="1">#REF!</definedName>
    <definedName name="TT" localSheetId="83">#REF!</definedName>
    <definedName name="TTT" localSheetId="83">#REF!</definedName>
    <definedName name="tuchal" localSheetId="83">#REF!</definedName>
    <definedName name="TW" localSheetId="83">#REF!</definedName>
    <definedName name="TWL" localSheetId="83">#REF!</definedName>
    <definedName name="TWR" localSheetId="83">#REF!</definedName>
    <definedName name="TYPE" localSheetId="83">#REF!</definedName>
    <definedName name="TYPEEA" localSheetId="83">#REF!</definedName>
    <definedName name="UNIT" localSheetId="83">#REF!</definedName>
    <definedName name="VAFP" localSheetId="83">#REF!</definedName>
    <definedName name="VBV" localSheetId="83">#REF!</definedName>
    <definedName name="VCR" localSheetId="83">#REF!</definedName>
    <definedName name="VDSVP" localSheetId="83">#REF!</definedName>
    <definedName name="VHAF" localSheetId="83">#REF!</definedName>
    <definedName name="VHMF" localSheetId="83">#REF!</definedName>
    <definedName name="VMF" localSheetId="83">#REF!</definedName>
    <definedName name="VMOTOR" localSheetId="83">#REF!</definedName>
    <definedName name="VPUMP" localSheetId="83">#REF!</definedName>
    <definedName name="VSV" localSheetId="83">#REF!</definedName>
    <definedName name="VVAFP" localSheetId="83">#REF!</definedName>
    <definedName name="VVMF" localSheetId="83">#REF!</definedName>
    <definedName name="VVV" localSheetId="83">#REF!</definedName>
    <definedName name="VWEI" localSheetId="83">#REF!</definedName>
    <definedName name="w" localSheetId="83">#REF!</definedName>
    <definedName name="WEI" localSheetId="83">#REF!</definedName>
    <definedName name="Work_Description" localSheetId="83">#REF!</definedName>
    <definedName name="WSO" localSheetId="83">#REF!</definedName>
    <definedName name="WW" localSheetId="83">#REF!</definedName>
    <definedName name="X9701D_일위대가_List" localSheetId="83">#REF!</definedName>
    <definedName name="XA" localSheetId="83">#REF!</definedName>
    <definedName name="XS" localSheetId="83">#REF!</definedName>
    <definedName name="xx" localSheetId="83" hidden="1">#REF!</definedName>
    <definedName name="xxx" localSheetId="83" hidden="1">#REF!</definedName>
    <definedName name="XZ" localSheetId="83">#REF!</definedName>
    <definedName name="YONG_JUB_GONG" localSheetId="83">#REF!</definedName>
    <definedName name="YOO" localSheetId="83">#REF!</definedName>
    <definedName name="yoo10" localSheetId="83">#REF!</definedName>
    <definedName name="yoo2" localSheetId="83">#REF!</definedName>
    <definedName name="yoo3" localSheetId="83">#REF!</definedName>
    <definedName name="yoo4" localSheetId="83">#REF!</definedName>
    <definedName name="YOO5" localSheetId="83">#REF!</definedName>
    <definedName name="YOO6" localSheetId="83">#REF!</definedName>
    <definedName name="YOO7" localSheetId="83">#REF!</definedName>
    <definedName name="yoo8" localSheetId="83">#REF!</definedName>
    <definedName name="YOO9" localSheetId="83">#REF!</definedName>
    <definedName name="YOON" localSheetId="83">#REF!</definedName>
    <definedName name="YOON2" localSheetId="83">#REF!</definedName>
    <definedName name="YOON3" localSheetId="83">#REF!</definedName>
    <definedName name="YOON4" localSheetId="83">#REF!</definedName>
    <definedName name="Z" localSheetId="83">#REF!</definedName>
    <definedName name="Z_0E9FE9F8_6DD2_48FC_9AB4_8E7C3E14C436_.wvu.PrintArea" localSheetId="83" hidden="1">#REF!</definedName>
    <definedName name="Z_0E9FE9F8_6DD2_48FC_9AB4_8E7C3E14C436_.wvu.PrintTitles" localSheetId="83" hidden="1">#REF!</definedName>
    <definedName name="Z6_" localSheetId="83">#REF!</definedName>
    <definedName name="ㄱㅈㅎ" localSheetId="83" hidden="1">#REF!</definedName>
    <definedName name="가실행" localSheetId="83">#REF!</definedName>
    <definedName name="간접노무비" localSheetId="83">#REF!</definedName>
    <definedName name="간접노무비요율" localSheetId="83">#REF!</definedName>
    <definedName name="간접노무비표" localSheetId="83">#REF!</definedName>
    <definedName name="갈빌1호" localSheetId="83">#REF!</definedName>
    <definedName name="갈빌2호" localSheetId="83">#REF!</definedName>
    <definedName name="갈빌3호" localSheetId="83">#REF!</definedName>
    <definedName name="개산분" localSheetId="83">#REF!</definedName>
    <definedName name="견" localSheetId="83">#REF!,#REF!</definedName>
    <definedName name="견적품의" localSheetId="83">#REF!</definedName>
    <definedName name="경비" localSheetId="83">#REF!</definedName>
    <definedName name="경비1" localSheetId="83" hidden="1">#REF!</definedName>
    <definedName name="경비합" localSheetId="83">#REF!</definedName>
    <definedName name="경상비" localSheetId="83">#REF!</definedName>
    <definedName name="공구" localSheetId="83">#REF!</definedName>
    <definedName name="공구손료" localSheetId="83">#REF!</definedName>
    <definedName name="공급가액" localSheetId="83">#REF!</definedName>
    <definedName name="공사명" localSheetId="83">#REF!</definedName>
    <definedName name="공사비" localSheetId="83">#REF!</definedName>
    <definedName name="공사원가" localSheetId="83">#REF!</definedName>
    <definedName name="공종" localSheetId="83">#REF!</definedName>
    <definedName name="공종갯수" localSheetId="83">#REF!</definedName>
    <definedName name="관급" localSheetId="83">#REF!,#REF!,#REF!</definedName>
    <definedName name="관급액" localSheetId="83">#REF!</definedName>
    <definedName name="관급자재대" localSheetId="83">#REF!</definedName>
    <definedName name="관급자재비" localSheetId="83">#REF!</definedName>
    <definedName name="관로연장거리" localSheetId="83">#REF!</definedName>
    <definedName name="관정지반고" localSheetId="83">#REF!</definedName>
    <definedName name="구산갑지" localSheetId="83" hidden="1">#REF!</definedName>
    <definedName name="군산" localSheetId="83">#REF!</definedName>
    <definedName name="군유1" localSheetId="83">#REF!</definedName>
    <definedName name="군유2" localSheetId="83">#REF!</definedName>
    <definedName name="군유3" localSheetId="83">#REF!</definedName>
    <definedName name="군유4" localSheetId="83">#REF!</definedName>
    <definedName name="군유5" localSheetId="83">#REF!</definedName>
    <definedName name="군유6" localSheetId="83">#REF!</definedName>
    <definedName name="군유7" localSheetId="83">#REF!</definedName>
    <definedName name="규격수" localSheetId="83">#REF!</definedName>
    <definedName name="기준" localSheetId="83">#REF!</definedName>
    <definedName name="기초데이타" localSheetId="83">#REF!</definedName>
    <definedName name="기초액" localSheetId="83">#REF!</definedName>
    <definedName name="기타경비" localSheetId="83">#REF!</definedName>
    <definedName name="기타경비요율" localSheetId="83">#REF!</definedName>
    <definedName name="기타경비표" localSheetId="83">#REF!</definedName>
    <definedName name="地" localSheetId="83">#REF!</definedName>
    <definedName name="附加赛" localSheetId="83">#REF!</definedName>
    <definedName name="概算表" localSheetId="83">#REF!</definedName>
    <definedName name="管理费" localSheetId="83">#REF!</definedName>
    <definedName name="ㄴ" localSheetId="83">#REF!</definedName>
    <definedName name="ㄴㄱㄹ" localSheetId="83" hidden="1">#REF!</definedName>
    <definedName name="ㄴㄴ" localSheetId="83">#REF!</definedName>
    <definedName name="ㄴㄴㄴ" localSheetId="83">#REF!</definedName>
    <definedName name="ㄴㄴㄴㄴ" localSheetId="83">#REF!</definedName>
    <definedName name="ㄴㄴㄴㄴㄴ" localSheetId="83">#REF!</definedName>
    <definedName name="ㄴㅁ" localSheetId="83" hidden="1">#REF!</definedName>
    <definedName name="나." localSheetId="83">#REF!</definedName>
    <definedName name="나야" localSheetId="83">#REF!</definedName>
    <definedName name="남산1호" localSheetId="83">#REF!</definedName>
    <definedName name="남산2호" localSheetId="83">#REF!</definedName>
    <definedName name="내고" localSheetId="83">#REF!</definedName>
    <definedName name="내역서" localSheetId="83">#REF!</definedName>
    <definedName name="哈哈" localSheetId="83">#REF!</definedName>
    <definedName name="好" localSheetId="83">#REF!</definedName>
    <definedName name="呵呵" localSheetId="83">#REF!</definedName>
    <definedName name="노곡1호" localSheetId="83">#REF!</definedName>
    <definedName name="노곡2호" localSheetId="83">#REF!</definedName>
    <definedName name="노곡3호" localSheetId="83">#REF!</definedName>
    <definedName name="노곡4호" localSheetId="83">#REF!</definedName>
    <definedName name="노무비" localSheetId="83">#REF!</definedName>
    <definedName name="노무비합" localSheetId="83">#REF!</definedName>
    <definedName name="노부비" localSheetId="83">#REF!</definedName>
    <definedName name="노임" localSheetId="83">#REF!</definedName>
    <definedName name="농원1호" localSheetId="83">#REF!</definedName>
    <definedName name="농원2호" localSheetId="83">#REF!</definedName>
    <definedName name="다." localSheetId="83">#REF!</definedName>
    <definedName name="단가" localSheetId="83">#REF!</definedName>
    <definedName name="단가2" localSheetId="83">#REF!,#REF!</definedName>
    <definedName name="단가비교표" localSheetId="83">#REF!,#REF!</definedName>
    <definedName name="단가산출" localSheetId="83">#REF!</definedName>
    <definedName name="단가적용표" localSheetId="83">#REF!</definedName>
    <definedName name="대가" localSheetId="83">#REF!,#REF!</definedName>
    <definedName name="대구" localSheetId="83">#REF!</definedName>
    <definedName name="덕산1호" localSheetId="83">#REF!</definedName>
    <definedName name="덕산2호" localSheetId="83">#REF!</definedName>
    <definedName name="덕산3호" localSheetId="83">#REF!</definedName>
    <definedName name="덕산4호" localSheetId="83">#REF!</definedName>
    <definedName name="덕전1호" localSheetId="83">#REF!</definedName>
    <definedName name="덕전2호" localSheetId="83">#REF!</definedName>
    <definedName name="덕전3호" localSheetId="83">#REF!</definedName>
    <definedName name="덕지1호" localSheetId="83">#REF!</definedName>
    <definedName name="덕천1호" localSheetId="83">#REF!</definedName>
    <definedName name="덕천2호" localSheetId="83">#REF!</definedName>
    <definedName name="덕천3호" localSheetId="83">#REF!</definedName>
    <definedName name="덕천4호" localSheetId="83">#REF!</definedName>
    <definedName name="利润" localSheetId="83">#REF!</definedName>
    <definedName name="도공100미" localSheetId="83">#REF!</definedName>
    <definedName name="도공100억" localSheetId="83">#REF!</definedName>
    <definedName name="도급공사" localSheetId="83">#REF!</definedName>
    <definedName name="도급공사비" localSheetId="83">#REF!</definedName>
    <definedName name="도급예산액" localSheetId="83">#REF!</definedName>
    <definedName name="도급예상액" localSheetId="83">#REF!</definedName>
    <definedName name="도장면적" localSheetId="83">#REF!</definedName>
    <definedName name="도장면적가공" localSheetId="83">#REF!</definedName>
    <definedName name="도장면적가공1" localSheetId="83">#REF!</definedName>
    <definedName name="동두천" localSheetId="83">#REF!</definedName>
    <definedName name="두기1" localSheetId="83">#REF!</definedName>
    <definedName name="두기1호" localSheetId="83">#REF!</definedName>
    <definedName name="두기2" localSheetId="83">#REF!</definedName>
    <definedName name="두기2호" localSheetId="83">#REF!</definedName>
    <definedName name="두기3" localSheetId="83">#REF!</definedName>
    <definedName name="두기3호" localSheetId="83">#REF!</definedName>
    <definedName name="你好" localSheetId="83">#REF!</definedName>
    <definedName name="飘窗" localSheetId="83">#REF!</definedName>
    <definedName name="ㄹ" localSheetId="83">#REF!</definedName>
    <definedName name="ㄹㄹ" localSheetId="83">#REF!</definedName>
    <definedName name="ㄹㄹㄹ" localSheetId="83">#REF!</definedName>
    <definedName name="ㄹㄹㄹㄹ" localSheetId="83">#REF!</definedName>
    <definedName name="ㄹㄹㄹㄹㄹ" localSheetId="83">#REF!</definedName>
    <definedName name="ㄹㄹㄹㄹㄹㄹ" localSheetId="83">#REF!</definedName>
    <definedName name="ㄹㄹㄹㄹㄹㄹㄹ" localSheetId="83">#REF!</definedName>
    <definedName name="ㄹㄹㄹㄹㄹㄹㄹㄹㄹㄹㄹ" localSheetId="83">#REF!</definedName>
    <definedName name="ㄹㄹㄹㄹㄹㄹㄹㄹㄹㄹㄹㄹㄹㄹㄹ" localSheetId="83">#REF!</definedName>
    <definedName name="ㄹ호" localSheetId="83" hidden="1">#REF!</definedName>
    <definedName name="设计费" localSheetId="83">#REF!</definedName>
    <definedName name="税收" localSheetId="83">#REF!</definedName>
    <definedName name="ㅁㄴ" localSheetId="83" hidden="1">#REF!</definedName>
    <definedName name="ㅁㅁㅁ" localSheetId="83">#REF!</definedName>
    <definedName name="ㅁㅁㅁㅁㅁㅁ" localSheetId="83" hidden="1">#REF!</definedName>
    <definedName name="ㅁㅇ" localSheetId="83">#REF!</definedName>
    <definedName name="外委加工.dbf" localSheetId="83">#REF!</definedName>
    <definedName name="멘트" localSheetId="83">#REF!</definedName>
    <definedName name="모래" localSheetId="83">#REF!</definedName>
    <definedName name="모래1" localSheetId="83">#REF!</definedName>
    <definedName name="무농1호" localSheetId="83">#REF!</definedName>
    <definedName name="무농2호" localSheetId="83">#REF!</definedName>
    <definedName name="박경희" localSheetId="83">#REF!</definedName>
    <definedName name="번들1호" localSheetId="83">#REF!</definedName>
    <definedName name="번들2호" localSheetId="83">#REF!</definedName>
    <definedName name="번들3호" localSheetId="83">#REF!</definedName>
    <definedName name="부가가치세" localSheetId="83">#REF!</definedName>
    <definedName name="부가가치세요율" localSheetId="83">#REF!</definedName>
    <definedName name="부가가치표" localSheetId="83">#REF!</definedName>
    <definedName name="부대" localSheetId="83">#REF!</definedName>
    <definedName name="부대내역비교" localSheetId="83">#REF!</definedName>
    <definedName name="부대사항" localSheetId="83">#REF!</definedName>
    <definedName name="분석" localSheetId="83">#REF!</definedName>
    <definedName name="비계" localSheetId="83">#REF!</definedName>
    <definedName name="비교표2" localSheetId="83" hidden="1">#REF!</definedName>
    <definedName name="비목1" localSheetId="83">#REF!</definedName>
    <definedName name="비목2" localSheetId="83">#REF!</definedName>
    <definedName name="비목3" localSheetId="83">#REF!</definedName>
    <definedName name="비목4" localSheetId="83">#REF!</definedName>
    <definedName name="ㅅㅅ" localSheetId="83">#REF!</definedName>
    <definedName name="사" localSheetId="83" hidden="1">#REF!</definedName>
    <definedName name="산재보험료" localSheetId="83">#REF!</definedName>
    <definedName name="산재보험료요율" localSheetId="83">#REF!</definedName>
    <definedName name="산재보험료표" localSheetId="83">#REF!</definedName>
    <definedName name="산출" localSheetId="83">#REF!</definedName>
    <definedName name="산출경비" localSheetId="83">#REF!</definedName>
    <definedName name="삼" localSheetId="83">#REF!</definedName>
    <definedName name="상림1호" localSheetId="83">#REF!</definedName>
    <definedName name="상림2호" localSheetId="83">#REF!</definedName>
    <definedName name="상림3호" localSheetId="83">#REF!</definedName>
    <definedName name="생사1호" localSheetId="83">#REF!</definedName>
    <definedName name="생사2호" localSheetId="83">#REF!</definedName>
    <definedName name="생사기존" localSheetId="83">#REF!</definedName>
    <definedName name="서울" localSheetId="83">#REF!</definedName>
    <definedName name="선량1호" localSheetId="83">#REF!</definedName>
    <definedName name="선량2호" localSheetId="83">#REF!</definedName>
    <definedName name="선량3호" localSheetId="83">#REF!</definedName>
    <definedName name="선량4호" localSheetId="83">#REF!</definedName>
    <definedName name="선량5호" localSheetId="83">#REF!</definedName>
    <definedName name="설계사" localSheetId="83">#REF!</definedName>
    <definedName name="설계삼" localSheetId="83">#REF!</definedName>
    <definedName name="설계오" localSheetId="83">#REF!</definedName>
    <definedName name="설계육" localSheetId="83">#REF!</definedName>
    <definedName name="설계이" localSheetId="83">#REF!</definedName>
    <definedName name="성산1호" localSheetId="83">#REF!</definedName>
    <definedName name="성산2호" localSheetId="83">#REF!</definedName>
    <definedName name="성산3호" localSheetId="83">#REF!</definedName>
    <definedName name="성산4호" localSheetId="83">#REF!</definedName>
    <definedName name="성산5호" localSheetId="83">#REF!</definedName>
    <definedName name="송수관로구경" localSheetId="83">#REF!</definedName>
    <definedName name="송천1" localSheetId="83">#REF!</definedName>
    <definedName name="송천2" localSheetId="83">#REF!</definedName>
    <definedName name="수중모타1" localSheetId="83">#REF!</definedName>
    <definedName name="수중모타10" localSheetId="83">#REF!</definedName>
    <definedName name="수중모타15" localSheetId="83">#REF!</definedName>
    <definedName name="수중모타2" localSheetId="83">#REF!</definedName>
    <definedName name="수중모타20" localSheetId="83">#REF!</definedName>
    <definedName name="수중모타25" localSheetId="83">#REF!</definedName>
    <definedName name="수중모타3" localSheetId="83">#REF!</definedName>
    <definedName name="수중모타30" localSheetId="83">#REF!</definedName>
    <definedName name="수중모타5" localSheetId="83">#REF!</definedName>
    <definedName name="수중모타7.5" localSheetId="83">#REF!</definedName>
    <definedName name="수중모터펌프단가" localSheetId="83">#REF!</definedName>
    <definedName name="수중케이블단가" localSheetId="83">#REF!</definedName>
    <definedName name="수행능력" localSheetId="83">#REF!</definedName>
    <definedName name="순공사비" localSheetId="83">#REF!</definedName>
    <definedName name="순공사원가" localSheetId="83">#REF!</definedName>
    <definedName name="시" localSheetId="83">#REF!</definedName>
    <definedName name="신성1" localSheetId="83">#REF!</definedName>
    <definedName name="신성2" localSheetId="83">#REF!</definedName>
    <definedName name="신성3" localSheetId="83">#REF!</definedName>
    <definedName name="신성4" localSheetId="83">#REF!</definedName>
    <definedName name="신성5" localSheetId="83">#REF!</definedName>
    <definedName name="신성6" localSheetId="83">#REF!</definedName>
    <definedName name="신성7" localSheetId="83">#REF!</definedName>
    <definedName name="신흥1호" localSheetId="83">#REF!</definedName>
    <definedName name="신흥2호" localSheetId="83">#REF!</definedName>
    <definedName name="실경상" localSheetId="83">#REF!</definedName>
    <definedName name="실행" localSheetId="83">#REF!</definedName>
    <definedName name="실행검토" localSheetId="83" hidden="1">#REF!</definedName>
    <definedName name="실행예상액" localSheetId="83" hidden="1">#REF!</definedName>
    <definedName name="실행집계" localSheetId="83">#REF!</definedName>
    <definedName name="ㅇㄹ" localSheetId="83" hidden="1">#REF!</definedName>
    <definedName name="ㅇㅇ" localSheetId="83">#REF!</definedName>
    <definedName name="ㅇㅇㅇ" localSheetId="83">#REF!</definedName>
    <definedName name="아연도강관단가" localSheetId="83">#REF!</definedName>
    <definedName name="아연도배관단가" localSheetId="83">#REF!</definedName>
    <definedName name="아연도배관자재" localSheetId="83">#REF!</definedName>
    <definedName name="안방1호" localSheetId="83">#REF!</definedName>
    <definedName name="안방2호" localSheetId="83">#REF!</definedName>
    <definedName name="안전관리비" localSheetId="83">#REF!</definedName>
    <definedName name="안전관리비요율" localSheetId="83">#REF!</definedName>
    <definedName name="안전관리비표" localSheetId="83">#REF!</definedName>
    <definedName name="안정수위" localSheetId="83">#REF!</definedName>
    <definedName name="앞들1호" localSheetId="83">#REF!</definedName>
    <definedName name="앞들2호" localSheetId="83">#REF!</definedName>
    <definedName name="양수량" localSheetId="83">#REF!</definedName>
    <definedName name="양식" localSheetId="83">#REF!</definedName>
    <definedName name="업체" localSheetId="83" hidden="1">#REF!</definedName>
    <definedName name="오산" localSheetId="83">#REF!</definedName>
    <definedName name="오주1호" localSheetId="83">#REF!</definedName>
    <definedName name="오주2호" localSheetId="83">#REF!</definedName>
    <definedName name="오주3호" localSheetId="83">#REF!</definedName>
    <definedName name="오주4호" localSheetId="83">#REF!</definedName>
    <definedName name="왕암내역" localSheetId="83">#REF!</definedName>
    <definedName name="요동1호" localSheetId="83">#REF!</definedName>
    <definedName name="요동2호" localSheetId="83">#REF!</definedName>
    <definedName name="용접" localSheetId="83">#REF!</definedName>
    <definedName name="우산" localSheetId="83">#REF!</definedName>
    <definedName name="운반중량산출2" localSheetId="83">#REF!</definedName>
    <definedName name="운암" localSheetId="83">#REF!</definedName>
    <definedName name="운호1호" localSheetId="83">#REF!</definedName>
    <definedName name="운호2호" localSheetId="83">#REF!</definedName>
    <definedName name="운호3호" localSheetId="83">#REF!</definedName>
    <definedName name="울산프랜지" localSheetId="83">#REF!</definedName>
    <definedName name="원가계산명" localSheetId="83">#REF!</definedName>
    <definedName name="원운1호" localSheetId="83">#REF!</definedName>
    <definedName name="원운2호" localSheetId="83">#REF!</definedName>
    <definedName name="육" localSheetId="83">#REF!</definedName>
    <definedName name="육리1호" localSheetId="83">#REF!</definedName>
    <definedName name="육리2호" localSheetId="83">#REF!</definedName>
    <definedName name="은산1호" localSheetId="83">#REF!</definedName>
    <definedName name="은산2호" localSheetId="83">#REF!</definedName>
    <definedName name="은산3호" localSheetId="83">#REF!</definedName>
    <definedName name="은산4호" localSheetId="83">#REF!</definedName>
    <definedName name="의무비" localSheetId="83">#REF!</definedName>
    <definedName name="의정부" localSheetId="83">#REF!</definedName>
    <definedName name="이" localSheetId="83">#REF!</definedName>
    <definedName name="이윤" localSheetId="83">#REF!</definedName>
    <definedName name="이윤요율" localSheetId="83">#REF!</definedName>
    <definedName name="이윤표" localSheetId="83">#REF!</definedName>
    <definedName name="이희선" localSheetId="83">#REF!,#REF!</definedName>
    <definedName name="인공" localSheetId="83">#REF!</definedName>
    <definedName name="인입공사비" localSheetId="83">#REF!</definedName>
    <definedName name="일반관리비" localSheetId="83">#REF!</definedName>
    <definedName name="일반관리비요율" localSheetId="83">#REF!</definedName>
    <definedName name="일반관리비표" localSheetId="83">#REF!</definedName>
    <definedName name="일위" localSheetId="83">#REF!,#REF!</definedName>
    <definedName name="일위대가" localSheetId="83">#REF!</definedName>
    <definedName name="일위목록" localSheetId="83">#REF!</definedName>
    <definedName name="입력란" localSheetId="83">#REF!</definedName>
    <definedName name="입력전체" localSheetId="83">#REF!</definedName>
    <definedName name="입안1호" localSheetId="83">#REF!</definedName>
    <definedName name="입안2호" localSheetId="83">#REF!</definedName>
    <definedName name="입안3호" localSheetId="83">#REF!</definedName>
    <definedName name="입안4호" localSheetId="83">#REF!</definedName>
    <definedName name="입안기존2" localSheetId="83">#REF!</definedName>
    <definedName name="자연수위" localSheetId="83">#REF!</definedName>
    <definedName name="자재" localSheetId="83">#REF!</definedName>
    <definedName name="잡자재비" localSheetId="83">#REF!</definedName>
    <definedName name="장산1" localSheetId="83">#REF!</definedName>
    <definedName name="장산2" localSheetId="83">#REF!</definedName>
    <definedName name="장산3" localSheetId="83">#REF!</definedName>
    <definedName name="장춘" localSheetId="83">#REF!</definedName>
    <definedName name="재료비" localSheetId="83">#REF!</definedName>
    <definedName name="재료비요율" localSheetId="83">#REF!</definedName>
    <definedName name="재료집계3" localSheetId="83">#REF!</definedName>
    <definedName name="저격2" localSheetId="83">#REF!</definedName>
    <definedName name="저수조만수위" localSheetId="83">#REF!</definedName>
    <definedName name="전동기용량" localSheetId="83">#REF!</definedName>
    <definedName name="전선관부속품비" localSheetId="83">#REF!</definedName>
    <definedName name="전장su" localSheetId="83">#REF!</definedName>
    <definedName name="정열범위" localSheetId="83">#REF!</definedName>
    <definedName name="조달예가" localSheetId="83">#REF!</definedName>
    <definedName name="중량" localSheetId="83">#REF!</definedName>
    <definedName name="중량표" localSheetId="83">#REF!</definedName>
    <definedName name="지동" localSheetId="83">#REF!</definedName>
    <definedName name="지질" localSheetId="83">#REF!</definedName>
    <definedName name="지질2" localSheetId="83">#REF!</definedName>
    <definedName name="직접경비" localSheetId="83">#REF!</definedName>
    <definedName name="직접노무비" localSheetId="83">#REF!</definedName>
    <definedName name="직접노무비요율" localSheetId="83">#REF!</definedName>
    <definedName name="직접비" localSheetId="83">#REF!</definedName>
    <definedName name="직접재료비" localSheetId="83">#REF!</definedName>
    <definedName name="직접재료비합" localSheetId="83">#REF!</definedName>
    <definedName name="직종" localSheetId="83">#REF!</definedName>
    <definedName name="직종명" localSheetId="83">#REF!</definedName>
    <definedName name="진석" localSheetId="83">#REF!,#REF!</definedName>
    <definedName name="ㅊ3" localSheetId="83">#REF!</definedName>
    <definedName name="차체2" localSheetId="83">#REF!</definedName>
    <definedName name="착정심도" localSheetId="83">#REF!</definedName>
    <definedName name="철골공" localSheetId="83">#REF!</definedName>
    <definedName name="철목1호" localSheetId="83">#REF!</definedName>
    <definedName name="철목2호" localSheetId="83">#REF!</definedName>
    <definedName name="철목3호" localSheetId="83">#REF!</definedName>
    <definedName name="철목4호" localSheetId="83">#REF!</definedName>
    <definedName name="철콘" localSheetId="83">#REF!</definedName>
    <definedName name="철콘견적" localSheetId="83">#REF!</definedName>
    <definedName name="철콘번호" localSheetId="83">#REF!</definedName>
    <definedName name="청림1호" localSheetId="83">#REF!</definedName>
    <definedName name="청림2호" localSheetId="83">#REF!</definedName>
    <definedName name="청림3호" localSheetId="83">#REF!</definedName>
    <definedName name="총공사비" localSheetId="83">#REF!</definedName>
    <definedName name="총괄" localSheetId="83">#REF!</definedName>
    <definedName name="총괄표0" localSheetId="83" hidden="1">#REF!</definedName>
    <definedName name="총원가" localSheetId="83">#REF!</definedName>
    <definedName name="칠" localSheetId="83">#REF!</definedName>
    <definedName name="ㅌㅌㅌㅌㅌㅌㅌ" localSheetId="83">#REF!</definedName>
    <definedName name="토" localSheetId="83" hidden="1">#REF!</definedName>
    <definedName name="팔" localSheetId="83" hidden="1">#REF!</definedName>
    <definedName name="펌프구경" localSheetId="83">#REF!</definedName>
    <definedName name="평택" localSheetId="83">#REF!</definedName>
    <definedName name="표지" localSheetId="83" hidden="1">#REF!</definedName>
    <definedName name="프린트" localSheetId="83">#REF!</definedName>
    <definedName name="ㅎ" localSheetId="83">#REF!</definedName>
    <definedName name="ㅎ314" localSheetId="83">#REF!</definedName>
    <definedName name="ㅎ384" localSheetId="83">#REF!</definedName>
    <definedName name="ㅎㄹㄹ" localSheetId="83">#REF!</definedName>
    <definedName name="하도급계획서" localSheetId="83">#REF!</definedName>
    <definedName name="한" localSheetId="83" hidden="1">#REF!</definedName>
    <definedName name="한교1호" localSheetId="83">#REF!</definedName>
    <definedName name="한교2호" localSheetId="83">#REF!</definedName>
    <definedName name="한교3호" localSheetId="83">#REF!</definedName>
    <definedName name="한전" localSheetId="83">#REF!</definedName>
    <definedName name="한전수탁비" localSheetId="83">#REF!</definedName>
    <definedName name="할증" localSheetId="83">#REF!</definedName>
    <definedName name="합계" localSheetId="83">#REF!</definedName>
    <definedName name="행삭제" localSheetId="83">#REF!</definedName>
    <definedName name="현천기자재비" localSheetId="83">#REF!</definedName>
    <definedName name="화신1호" localSheetId="83">#REF!</definedName>
    <definedName name="화신2호" localSheetId="83">#REF!</definedName>
    <definedName name="화신기존1" localSheetId="83">#REF!</definedName>
    <definedName name="화신기존2" localSheetId="83">#REF!</definedName>
    <definedName name="환산계수" localSheetId="83">#REF!</definedName>
    <definedName name="회사명" localSheetId="83">#REF!</definedName>
    <definedName name="회시1호" localSheetId="83">#REF!</definedName>
    <definedName name="회시2호" localSheetId="83">#REF!</definedName>
    <definedName name="희선" localSheetId="83">#REF!,#REF!,#REF!,#REF!,#REF!,#REF!,#REF!,#REF!,#REF!,#REF!,#REF!,#REF!,#REF!,#REF!,#REF!,#REF!,#REF!,#REF!,#REF!</definedName>
    <definedName name="ㅗ1433" localSheetId="83">#REF!</definedName>
    <definedName name="ㅗㅓㅏ" localSheetId="83">#REF!</definedName>
    <definedName name="ㅠ" localSheetId="83">#REF!</definedName>
    <definedName name="ㅠ1" localSheetId="83">#REF!</definedName>
    <definedName name="ㅠ121" localSheetId="83">#REF!</definedName>
    <definedName name="_xlnm.Print_Area" localSheetId="83">'3.1M1429'!$A$1:$I$35</definedName>
    <definedName name="\e" localSheetId="87">#REF!</definedName>
    <definedName name="\g" localSheetId="87">#REF!</definedName>
    <definedName name="\O" localSheetId="87">#REF!</definedName>
    <definedName name="\s" localSheetId="87">#REF!</definedName>
    <definedName name="_\D" localSheetId="87">#REF!</definedName>
    <definedName name="_\X" localSheetId="87">#REF!</definedName>
    <definedName name="________cap11" localSheetId="87">#REF!</definedName>
    <definedName name="_______cap11" localSheetId="87">#REF!</definedName>
    <definedName name="______cap11" localSheetId="87">#REF!</definedName>
    <definedName name="_____key2" localSheetId="87" hidden="1">#REF!</definedName>
    <definedName name="____key2" localSheetId="87" hidden="1">#REF!</definedName>
    <definedName name="____YO1" localSheetId="87">#REF!</definedName>
    <definedName name="____총괄표" localSheetId="87" hidden="1">#REF!</definedName>
    <definedName name="___BMK10" localSheetId="87">#REF!</definedName>
    <definedName name="___HSH1" localSheetId="87">#REF!</definedName>
    <definedName name="___HSH2" localSheetId="87">#REF!</definedName>
    <definedName name="___HTB2" localSheetId="87">#REF!</definedName>
    <definedName name="___HTS1" localSheetId="87">#REF!</definedName>
    <definedName name="___key2" localSheetId="87" hidden="1">#REF!</definedName>
    <definedName name="___MS1" localSheetId="87">#REF!</definedName>
    <definedName name="___mu1" localSheetId="87">#REF!</definedName>
    <definedName name="___mu2" localSheetId="87">#REF!</definedName>
    <definedName name="___mu3" localSheetId="87">#REF!</definedName>
    <definedName name="___na7" localSheetId="87">#REF!</definedName>
    <definedName name="___nf1" localSheetId="87">#REF!</definedName>
    <definedName name="___nf2" localSheetId="87">#REF!</definedName>
    <definedName name="___nf3" localSheetId="87">#REF!</definedName>
    <definedName name="___ng30" localSheetId="87">#REF!</definedName>
    <definedName name="___ng35" localSheetId="87">#REF!</definedName>
    <definedName name="___NP1" localSheetId="87">#REF!</definedName>
    <definedName name="___NP2" localSheetId="87">#REF!</definedName>
    <definedName name="___NSH1" localSheetId="87">#REF!</definedName>
    <definedName name="___NSH2" localSheetId="87">#REF!</definedName>
    <definedName name="___pa7" localSheetId="87">#REF!</definedName>
    <definedName name="___pf1" localSheetId="87">#REF!</definedName>
    <definedName name="___pf2" localSheetId="87">#REF!</definedName>
    <definedName name="___pf3" localSheetId="87">#REF!</definedName>
    <definedName name="___pg30" localSheetId="87">#REF!</definedName>
    <definedName name="___pg35" localSheetId="87">#REF!</definedName>
    <definedName name="___ppa7" localSheetId="87">#REF!</definedName>
    <definedName name="___ppf1" localSheetId="87">#REF!</definedName>
    <definedName name="___ppf2" localSheetId="87">#REF!</definedName>
    <definedName name="___ppf3" localSheetId="87">#REF!</definedName>
    <definedName name="___ppg30" localSheetId="87">#REF!</definedName>
    <definedName name="___ppg35" localSheetId="87">#REF!</definedName>
    <definedName name="___QTY10" localSheetId="87">#REF!</definedName>
    <definedName name="___UPR10" localSheetId="87">#REF!</definedName>
    <definedName name="___vrc25" localSheetId="87">#REF!</definedName>
    <definedName name="___YO1" localSheetId="87">#REF!</definedName>
    <definedName name="___총괄표" localSheetId="87" hidden="1">#REF!</definedName>
    <definedName name="__16_3_0Crite" localSheetId="87">#REF!</definedName>
    <definedName name="__17_3_0Criteria" localSheetId="87">#REF!</definedName>
    <definedName name="__18_3__Crite" localSheetId="87">#REF!</definedName>
    <definedName name="__19_3__Criteria" localSheetId="87">#REF!</definedName>
    <definedName name="__20A15_" localSheetId="87">#REF!</definedName>
    <definedName name="__21G_0Extr" localSheetId="87">#REF!</definedName>
    <definedName name="__22G_0Extract" localSheetId="87">#REF!</definedName>
    <definedName name="__23G__Extr" localSheetId="87">#REF!</definedName>
    <definedName name="__24G__Extract" localSheetId="87">#REF!</definedName>
    <definedName name="__BMK10" localSheetId="87">#REF!</definedName>
    <definedName name="__cap11" localSheetId="87">#REF!</definedName>
    <definedName name="__HSH1" localSheetId="87">#REF!</definedName>
    <definedName name="__HSH2" localSheetId="87">#REF!</definedName>
    <definedName name="__HTB2" localSheetId="87">#REF!</definedName>
    <definedName name="__HTS1" localSheetId="87">#REF!</definedName>
    <definedName name="__key2" localSheetId="87" hidden="1">#REF!</definedName>
    <definedName name="__MS1" localSheetId="87">#REF!</definedName>
    <definedName name="__mu1" localSheetId="87">#REF!</definedName>
    <definedName name="__mu2" localSheetId="87">#REF!</definedName>
    <definedName name="__mu3" localSheetId="87">#REF!</definedName>
    <definedName name="__na7" localSheetId="87">#REF!</definedName>
    <definedName name="__nf1" localSheetId="87">#REF!</definedName>
    <definedName name="__nf2" localSheetId="87">#REF!</definedName>
    <definedName name="__nf3" localSheetId="87">#REF!</definedName>
    <definedName name="__ng30" localSheetId="87">#REF!</definedName>
    <definedName name="__ng35" localSheetId="87">#REF!</definedName>
    <definedName name="__NP1" localSheetId="87">#REF!</definedName>
    <definedName name="__NP2" localSheetId="87">#REF!</definedName>
    <definedName name="__NSH1" localSheetId="87">#REF!</definedName>
    <definedName name="__NSH2" localSheetId="87">#REF!</definedName>
    <definedName name="__pa7" localSheetId="87">#REF!</definedName>
    <definedName name="__pf1" localSheetId="87">#REF!</definedName>
    <definedName name="__pf2" localSheetId="87">#REF!</definedName>
    <definedName name="__pf3" localSheetId="87">#REF!</definedName>
    <definedName name="__pg30" localSheetId="87">#REF!</definedName>
    <definedName name="__pg35" localSheetId="87">#REF!</definedName>
    <definedName name="__ppa7" localSheetId="87">#REF!</definedName>
    <definedName name="__ppf1" localSheetId="87">#REF!</definedName>
    <definedName name="__ppf2" localSheetId="87">#REF!</definedName>
    <definedName name="__ppf3" localSheetId="87">#REF!</definedName>
    <definedName name="__ppg30" localSheetId="87">#REF!</definedName>
    <definedName name="__ppg35" localSheetId="87">#REF!</definedName>
    <definedName name="__QTY10" localSheetId="87">#REF!</definedName>
    <definedName name="__UPR10" localSheetId="87">#REF!</definedName>
    <definedName name="__vrc25" localSheetId="87">#REF!</definedName>
    <definedName name="__YO1" localSheetId="87">#REF!</definedName>
    <definedName name="__총괄표" localSheetId="87" hidden="1">#REF!</definedName>
    <definedName name="_000年.xls" localSheetId="87">#REF!</definedName>
    <definedName name="_001年.xls" localSheetId="87">#REF!</definedName>
    <definedName name="_002年.xls" localSheetId="87">#REF!</definedName>
    <definedName name="_16.025_8.297_18.65__10.5" localSheetId="87">#REF!</definedName>
    <definedName name="_16_3_0Crite" localSheetId="87">#REF!</definedName>
    <definedName name="_17_3_0Criteria" localSheetId="87">#REF!</definedName>
    <definedName name="_18_3__Crite" localSheetId="87">#REF!</definedName>
    <definedName name="_19_3__Criteria" localSheetId="87">#REF!</definedName>
    <definedName name="_1공장" localSheetId="87">#REF!</definedName>
    <definedName name="_20A15_" localSheetId="87">#REF!</definedName>
    <definedName name="_21G_0Extr" localSheetId="87">#REF!</definedName>
    <definedName name="_22G_0Extract" localSheetId="87">#REF!</definedName>
    <definedName name="_23G__Extr" localSheetId="87">#REF!</definedName>
    <definedName name="_24G__Extract" localSheetId="87">#REF!</definedName>
    <definedName name="_2공장" localSheetId="87">#REF!</definedName>
    <definedName name="_3공장" localSheetId="87">#REF!</definedName>
    <definedName name="_58_3" localSheetId="87">#REF!</definedName>
    <definedName name="_61_3_0Crite" localSheetId="87">#REF!</definedName>
    <definedName name="_64_3_0Criteria" localSheetId="87">#REF!</definedName>
    <definedName name="_67_3__Crite" localSheetId="87">#REF!</definedName>
    <definedName name="_70_3__Criteria" localSheetId="87">#REF!</definedName>
    <definedName name="_71A15_" localSheetId="87">#REF!</definedName>
    <definedName name="_74G" localSheetId="87">#REF!</definedName>
    <definedName name="_77G_0Extr" localSheetId="87">#REF!</definedName>
    <definedName name="_80G_0Extract" localSheetId="87">#REF!</definedName>
    <definedName name="_83G__Extr" localSheetId="87">#REF!</definedName>
    <definedName name="_86G__Extract" localSheetId="87">#REF!</definedName>
    <definedName name="_A" localSheetId="87">#REF!</definedName>
    <definedName name="_BMK10" localSheetId="87">#REF!</definedName>
    <definedName name="_cap11" localSheetId="87">#REF!</definedName>
    <definedName name="_Dist_Bin" localSheetId="87" hidden="1">#REF!</definedName>
    <definedName name="_Dist_Values" localSheetId="87" hidden="1">#REF!</definedName>
    <definedName name="_Fill" localSheetId="87" hidden="1">#REF!</definedName>
    <definedName name="_HSH1" localSheetId="87">#REF!</definedName>
    <definedName name="_HSH2" localSheetId="87">#REF!</definedName>
    <definedName name="_HTB2" localSheetId="87">#REF!</definedName>
    <definedName name="_HTS1" localSheetId="87">#REF!</definedName>
    <definedName name="_Key1" localSheetId="87" hidden="1">#REF!</definedName>
    <definedName name="_Key2" localSheetId="87" hidden="1">#REF!</definedName>
    <definedName name="_MS1" localSheetId="87">#REF!</definedName>
    <definedName name="_mu1" localSheetId="87">#REF!</definedName>
    <definedName name="_mu2" localSheetId="87">#REF!</definedName>
    <definedName name="_mu3" localSheetId="87">#REF!</definedName>
    <definedName name="_na7" localSheetId="87">#REF!</definedName>
    <definedName name="_nf1" localSheetId="87">#REF!</definedName>
    <definedName name="_nf2" localSheetId="87">#REF!</definedName>
    <definedName name="_nf3" localSheetId="87">#REF!</definedName>
    <definedName name="_ng30" localSheetId="87">#REF!</definedName>
    <definedName name="_ng35" localSheetId="87">#REF!</definedName>
    <definedName name="_NP1" localSheetId="87">#REF!</definedName>
    <definedName name="_NP2" localSheetId="87">#REF!</definedName>
    <definedName name="_NSH1" localSheetId="87">#REF!</definedName>
    <definedName name="_NSH2" localSheetId="87">#REF!</definedName>
    <definedName name="_pa7" localSheetId="87">#REF!</definedName>
    <definedName name="_pf1" localSheetId="87">#REF!</definedName>
    <definedName name="_pf2" localSheetId="87">#REF!</definedName>
    <definedName name="_pf3" localSheetId="87">#REF!</definedName>
    <definedName name="_pg30" localSheetId="87">#REF!</definedName>
    <definedName name="_pg35" localSheetId="87">#REF!</definedName>
    <definedName name="_ppa7" localSheetId="87">#REF!</definedName>
    <definedName name="_ppf1" localSheetId="87">#REF!</definedName>
    <definedName name="_ppf2" localSheetId="87">#REF!</definedName>
    <definedName name="_ppf3" localSheetId="87">#REF!</definedName>
    <definedName name="_ppg30" localSheetId="87">#REF!</definedName>
    <definedName name="_ppg35" localSheetId="87">#REF!</definedName>
    <definedName name="_QTY10" localSheetId="87">#REF!</definedName>
    <definedName name="_Sort" localSheetId="87" hidden="1">#REF!</definedName>
    <definedName name="_Table1_In1" localSheetId="87" hidden="1">#REF!</definedName>
    <definedName name="_Table1_Out" localSheetId="87" hidden="1">#REF!</definedName>
    <definedName name="_UPR10" localSheetId="87">#REF!</definedName>
    <definedName name="_vrc25" localSheetId="87">#REF!</definedName>
    <definedName name="_YO1" localSheetId="87">#REF!</definedName>
    <definedName name="_총괄표" localSheetId="87" hidden="1">#REF!</definedName>
    <definedName name="A_1" localSheetId="87">#REF!</definedName>
    <definedName name="A_2" localSheetId="87">#REF!</definedName>
    <definedName name="A_3" localSheetId="87">#REF!</definedName>
    <definedName name="A_4" localSheetId="87">#REF!</definedName>
    <definedName name="A_5" localSheetId="87">#REF!</definedName>
    <definedName name="A_6" localSheetId="87">#REF!</definedName>
    <definedName name="A1_" localSheetId="87">#REF!</definedName>
    <definedName name="A15." localSheetId="87">#REF!</definedName>
    <definedName name="A2_" localSheetId="87">#REF!</definedName>
    <definedName name="A3_" localSheetId="87">#REF!</definedName>
    <definedName name="A315yoo1" localSheetId="87">#REF!</definedName>
    <definedName name="A4_" localSheetId="87">#REF!</definedName>
    <definedName name="A5_" localSheetId="87">#REF!</definedName>
    <definedName name="A7_" localSheetId="87">#REF!</definedName>
    <definedName name="A8_" localSheetId="87">#REF!</definedName>
    <definedName name="A9_" localSheetId="87">#REF!</definedName>
    <definedName name="AA" localSheetId="87" hidden="1">#REF!</definedName>
    <definedName name="AMOUNT" localSheetId="87">#REF!</definedName>
    <definedName name="are" localSheetId="87">#REF!</definedName>
    <definedName name="as" localSheetId="87" hidden="1">#REF!</definedName>
    <definedName name="b_1" localSheetId="87">#REF!</definedName>
    <definedName name="B0" localSheetId="87">#REF!</definedName>
    <definedName name="B1_" localSheetId="87">#REF!</definedName>
    <definedName name="B1381." localSheetId="87">#REF!</definedName>
    <definedName name="B1A" localSheetId="87">#REF!</definedName>
    <definedName name="B1WL" localSheetId="87">#REF!</definedName>
    <definedName name="B1WR" localSheetId="87">#REF!</definedName>
    <definedName name="B2A" localSheetId="87">#REF!</definedName>
    <definedName name="B2WL" localSheetId="87">#REF!</definedName>
    <definedName name="B2WR" localSheetId="87">#REF!</definedName>
    <definedName name="B3A" localSheetId="87">#REF!</definedName>
    <definedName name="B4A" localSheetId="87">#REF!</definedName>
    <definedName name="B5A" localSheetId="87">#REF!</definedName>
    <definedName name="B6A" localSheetId="87">#REF!</definedName>
    <definedName name="B7A" localSheetId="87">#REF!</definedName>
    <definedName name="B8A" localSheetId="87">#REF!</definedName>
    <definedName name="BA" localSheetId="87">#REF!</definedName>
    <definedName name="BAE_GWANG_GONG" localSheetId="87">#REF!</definedName>
    <definedName name="BB" localSheetId="87">#REF!</definedName>
    <definedName name="bbb" localSheetId="87">#REF!</definedName>
    <definedName name="BHU" localSheetId="87">#REF!</definedName>
    <definedName name="BI_GAE_GONG" localSheetId="87">#REF!</definedName>
    <definedName name="BIGO" localSheetId="87">#REF!</definedName>
    <definedName name="BJ_GLF" localSheetId="87">#REF!</definedName>
    <definedName name="BJ_LR" localSheetId="87">#REF!</definedName>
    <definedName name="BMO" localSheetId="87">#REF!</definedName>
    <definedName name="BO" localSheetId="87">#REF!</definedName>
    <definedName name="BO_ON_GONG" localSheetId="87">#REF!</definedName>
    <definedName name="BO_TONG_IN_BU" localSheetId="87">#REF!</definedName>
    <definedName name="BSH" localSheetId="87">#REF!</definedName>
    <definedName name="BV" localSheetId="87">#REF!</definedName>
    <definedName name="C_1" localSheetId="87">#REF!</definedName>
    <definedName name="C_2" localSheetId="87">#REF!</definedName>
    <definedName name="C_3" localSheetId="87">#REF!</definedName>
    <definedName name="cap" localSheetId="87">#REF!</definedName>
    <definedName name="CCC" localSheetId="87">#REF!</definedName>
    <definedName name="CHUK_RYANG_SA" localSheetId="87">#REF!</definedName>
    <definedName name="CHUL_GOL_GONG" localSheetId="87">#REF!</definedName>
    <definedName name="CHUL_GONG" localSheetId="87">#REF!</definedName>
    <definedName name="CIVIL" localSheetId="87">#REF!</definedName>
    <definedName name="CKSP" localSheetId="87">#REF!</definedName>
    <definedName name="Client" localSheetId="87">#REF!</definedName>
    <definedName name="CM" localSheetId="87">#REF!</definedName>
    <definedName name="COD" localSheetId="87">#REF!</definedName>
    <definedName name="CODE" localSheetId="87">#REF!</definedName>
    <definedName name="cola" localSheetId="87">#REF!</definedName>
    <definedName name="cola11" localSheetId="87">#REF!</definedName>
    <definedName name="colb" localSheetId="87">#REF!</definedName>
    <definedName name="Conc_A" localSheetId="87">#REF!</definedName>
    <definedName name="Conc_C" localSheetId="87">#REF!</definedName>
    <definedName name="COST" localSheetId="87" hidden="1">#REF!</definedName>
    <definedName name="COSTT" localSheetId="87" hidden="1">#REF!</definedName>
    <definedName name="CPK" localSheetId="87">#REF!</definedName>
    <definedName name="CR" localSheetId="87">#REF!</definedName>
    <definedName name="D0" localSheetId="87">#REF!</definedName>
    <definedName name="D00" localSheetId="87">#REF!</definedName>
    <definedName name="D000" localSheetId="87">#REF!</definedName>
    <definedName name="DAN" localSheetId="87">#REF!</definedName>
    <definedName name="DANGA" localSheetId="87">#REF!,#REF!</definedName>
    <definedName name="danga2" localSheetId="87">#REF!,#REF!</definedName>
    <definedName name="Database" localSheetId="87" hidden="1">#REF!</definedName>
    <definedName name="database2" localSheetId="87">#REF!</definedName>
    <definedName name="date" localSheetId="87">#REF!</definedName>
    <definedName name="Date_Bidding" localSheetId="87">#REF!</definedName>
    <definedName name="DE" localSheetId="87">#REF!</definedName>
    <definedName name="DF" localSheetId="87">#REF!</definedName>
    <definedName name="dl" localSheetId="87">#REF!</definedName>
    <definedName name="DO_JANG_GONG" localSheetId="87">#REF!</definedName>
    <definedName name="DPI" localSheetId="87">#REF!</definedName>
    <definedName name="DPP" localSheetId="87">#REF!</definedName>
    <definedName name="DS" localSheetId="87">#REF!</definedName>
    <definedName name="DSVP" localSheetId="87">#REF!</definedName>
    <definedName name="DUCT_GONG" localSheetId="87">#REF!</definedName>
    <definedName name="E10M" localSheetId="87">#REF!</definedName>
    <definedName name="E10P" localSheetId="87">#REF!</definedName>
    <definedName name="E11M" localSheetId="87">#REF!</definedName>
    <definedName name="E11P" localSheetId="87">#REF!</definedName>
    <definedName name="E12M" localSheetId="87">#REF!</definedName>
    <definedName name="E12P" localSheetId="87">#REF!</definedName>
    <definedName name="E13M" localSheetId="87">#REF!</definedName>
    <definedName name="E13P" localSheetId="87">#REF!</definedName>
    <definedName name="E14M" localSheetId="87">#REF!</definedName>
    <definedName name="E14P" localSheetId="87">#REF!</definedName>
    <definedName name="E15M" localSheetId="87">#REF!</definedName>
    <definedName name="E15P" localSheetId="87">#REF!</definedName>
    <definedName name="E16M" localSheetId="87">#REF!</definedName>
    <definedName name="E16P" localSheetId="87">#REF!</definedName>
    <definedName name="E17M" localSheetId="87">#REF!</definedName>
    <definedName name="E17P" localSheetId="87">#REF!</definedName>
    <definedName name="E18M" localSheetId="87">#REF!</definedName>
    <definedName name="E18P" localSheetId="87">#REF!</definedName>
    <definedName name="E19M" localSheetId="87">#REF!</definedName>
    <definedName name="E19P" localSheetId="87">#REF!</definedName>
    <definedName name="E1E" localSheetId="87">#REF!</definedName>
    <definedName name="E1M" localSheetId="87">#REF!</definedName>
    <definedName name="E1P" localSheetId="87">#REF!</definedName>
    <definedName name="E20M" localSheetId="87">#REF!</definedName>
    <definedName name="E20P" localSheetId="87">#REF!</definedName>
    <definedName name="E21M" localSheetId="87">#REF!</definedName>
    <definedName name="E21P" localSheetId="87">#REF!</definedName>
    <definedName name="E22M" localSheetId="87">#REF!</definedName>
    <definedName name="E22P" localSheetId="87">#REF!</definedName>
    <definedName name="E23M" localSheetId="87">#REF!</definedName>
    <definedName name="E23P" localSheetId="87">#REF!</definedName>
    <definedName name="E24M" localSheetId="87">#REF!</definedName>
    <definedName name="E24P" localSheetId="87">#REF!</definedName>
    <definedName name="E26E" localSheetId="87">#REF!</definedName>
    <definedName name="E26M" localSheetId="87">#REF!</definedName>
    <definedName name="E26P" localSheetId="87">#REF!</definedName>
    <definedName name="E27E" localSheetId="87">#REF!</definedName>
    <definedName name="E27M" localSheetId="87">#REF!</definedName>
    <definedName name="E27P" localSheetId="87">#REF!</definedName>
    <definedName name="E28E" localSheetId="87">#REF!</definedName>
    <definedName name="E28M" localSheetId="87">#REF!</definedName>
    <definedName name="E28P" localSheetId="87">#REF!</definedName>
    <definedName name="E29M" localSheetId="87">#REF!</definedName>
    <definedName name="E29P" localSheetId="87">#REF!</definedName>
    <definedName name="E2E" localSheetId="87">#REF!</definedName>
    <definedName name="E2M" localSheetId="87">#REF!</definedName>
    <definedName name="E2P" localSheetId="87">#REF!</definedName>
    <definedName name="E30M" localSheetId="87">#REF!</definedName>
    <definedName name="E30P" localSheetId="87">#REF!</definedName>
    <definedName name="E35M" localSheetId="87">#REF!</definedName>
    <definedName name="E35P" localSheetId="87">#REF!</definedName>
    <definedName name="E3P" localSheetId="87">#REF!</definedName>
    <definedName name="E43M" localSheetId="87">#REF!</definedName>
    <definedName name="E43P" localSheetId="87">#REF!</definedName>
    <definedName name="E44M" localSheetId="87">#REF!</definedName>
    <definedName name="E44P" localSheetId="87">#REF!</definedName>
    <definedName name="E45M" localSheetId="87">#REF!</definedName>
    <definedName name="E45P" localSheetId="87">#REF!</definedName>
    <definedName name="E46M" localSheetId="87">#REF!</definedName>
    <definedName name="E46P" localSheetId="87">#REF!</definedName>
    <definedName name="E47M" localSheetId="87">#REF!</definedName>
    <definedName name="E47P" localSheetId="87">#REF!</definedName>
    <definedName name="E49M" localSheetId="87">#REF!</definedName>
    <definedName name="E49P" localSheetId="87">#REF!</definedName>
    <definedName name="E4M" localSheetId="87">#REF!</definedName>
    <definedName name="E4P" localSheetId="87">#REF!</definedName>
    <definedName name="E50M" localSheetId="87">#REF!</definedName>
    <definedName name="E50P" localSheetId="87">#REF!</definedName>
    <definedName name="E51E" localSheetId="87">#REF!</definedName>
    <definedName name="E5M" localSheetId="87">#REF!</definedName>
    <definedName name="E5P" localSheetId="87">#REF!</definedName>
    <definedName name="E6M" localSheetId="87">#REF!</definedName>
    <definedName name="E6P" localSheetId="87">#REF!</definedName>
    <definedName name="E7M" localSheetId="87">#REF!</definedName>
    <definedName name="E7P" localSheetId="87">#REF!</definedName>
    <definedName name="E8M" localSheetId="87">#REF!</definedName>
    <definedName name="E8P" localSheetId="87">#REF!</definedName>
    <definedName name="E9M" localSheetId="87">#REF!</definedName>
    <definedName name="E9P" localSheetId="87">#REF!</definedName>
    <definedName name="eee" localSheetId="87" hidden="1">#REF!</definedName>
    <definedName name="Exchange_Rate" localSheetId="87">#REF!</definedName>
    <definedName name="Extract_MI" localSheetId="87">#REF!</definedName>
    <definedName name="fact" localSheetId="87">#REF!</definedName>
    <definedName name="FD" localSheetId="87">#REF!</definedName>
    <definedName name="FEEL" localSheetId="87">#REF!</definedName>
    <definedName name="fjkf" localSheetId="87">#REF!</definedName>
    <definedName name="Form" localSheetId="87">#REF!</definedName>
    <definedName name="fvdsa" localSheetId="87">#REF!</definedName>
    <definedName name="fwk" localSheetId="87">#REF!</definedName>
    <definedName name="GAE_JANG_GONG" localSheetId="87">#REF!</definedName>
    <definedName name="GEMCO" localSheetId="87" hidden="1">#REF!</definedName>
    <definedName name="gfdgdgdf" localSheetId="87">#REF!</definedName>
    <definedName name="gfggfr" localSheetId="87">#REF!</definedName>
    <definedName name="GG" localSheetId="87">#REF!</definedName>
    <definedName name="GGGG" localSheetId="87">#REF!</definedName>
    <definedName name="gh" localSheetId="87">#REF!</definedName>
    <definedName name="GI_GAE_SUL_CHI_GONG" localSheetId="87">#REF!</definedName>
    <definedName name="GJ" localSheetId="87">#REF!</definedName>
    <definedName name="gjj" localSheetId="87">#REF!</definedName>
    <definedName name="GK" localSheetId="87">#REF!</definedName>
    <definedName name="GONGCODE" localSheetId="87">#REF!</definedName>
    <definedName name="grew" localSheetId="87" hidden="1">#REF!</definedName>
    <definedName name="Gtb" localSheetId="87">#REF!</definedName>
    <definedName name="gtbtt" localSheetId="87">#REF!</definedName>
    <definedName name="GUMAK" localSheetId="87">#REF!</definedName>
    <definedName name="Gxl" localSheetId="87">#REF!</definedName>
    <definedName name="gxltt" localSheetId="87">#REF!</definedName>
    <definedName name="GY" localSheetId="87">#REF!</definedName>
    <definedName name="H1L" localSheetId="87">#REF!</definedName>
    <definedName name="H1R" localSheetId="87">#REF!</definedName>
    <definedName name="H1WL" localSheetId="87">#REF!</definedName>
    <definedName name="H1WR" localSheetId="87">#REF!</definedName>
    <definedName name="H2L" localSheetId="87">#REF!</definedName>
    <definedName name="H2R" localSheetId="87">#REF!</definedName>
    <definedName name="H2WL" localSheetId="87">#REF!</definedName>
    <definedName name="H2WR" localSheetId="87">#REF!</definedName>
    <definedName name="H3L" localSheetId="87">#REF!</definedName>
    <definedName name="H3R" localSheetId="87">#REF!</definedName>
    <definedName name="H3WL" localSheetId="87">#REF!</definedName>
    <definedName name="H3WR" localSheetId="87">#REF!</definedName>
    <definedName name="H4L" localSheetId="87">#REF!</definedName>
    <definedName name="H4R" localSheetId="87">#REF!</definedName>
    <definedName name="H5L" localSheetId="87">#REF!</definedName>
    <definedName name="H5R" localSheetId="87">#REF!</definedName>
    <definedName name="H6L" localSheetId="87">#REF!</definedName>
    <definedName name="H6R" localSheetId="87">#REF!</definedName>
    <definedName name="H7L" localSheetId="87">#REF!</definedName>
    <definedName name="H7R" localSheetId="87">#REF!</definedName>
    <definedName name="H9A" localSheetId="87">#REF!</definedName>
    <definedName name="HAF" localSheetId="87">#REF!</definedName>
    <definedName name="han" localSheetId="87" hidden="1">#REF!</definedName>
    <definedName name="hanliangbiao" localSheetId="87">#REF!</definedName>
    <definedName name="hardwar" localSheetId="87" hidden="1">#REF!</definedName>
    <definedName name="HBV" localSheetId="87">#REF!</definedName>
    <definedName name="HCR" localSheetId="87">#REF!</definedName>
    <definedName name="HDSVP" localSheetId="87">#REF!</definedName>
    <definedName name="HHAF" localSheetId="87">#REF!</definedName>
    <definedName name="HHMF" localSheetId="87">#REF!</definedName>
    <definedName name="HL" localSheetId="87">#REF!</definedName>
    <definedName name="HMF" localSheetId="87">#REF!</definedName>
    <definedName name="HMOTOR" localSheetId="87">#REF!</definedName>
    <definedName name="HPUMP" localSheetId="87">#REF!</definedName>
    <definedName name="HR" localSheetId="87">#REF!</definedName>
    <definedName name="HSH" localSheetId="87">#REF!</definedName>
    <definedName name="HSV" localSheetId="87">#REF!</definedName>
    <definedName name="htb" localSheetId="87">#REF!</definedName>
    <definedName name="hts" localSheetId="87">#REF!</definedName>
    <definedName name="HVAFP" localSheetId="87">#REF!</definedName>
    <definedName name="HVMF" localSheetId="87">#REF!</definedName>
    <definedName name="HWEI" localSheetId="87">#REF!</definedName>
    <definedName name="HWL" localSheetId="87">#REF!</definedName>
    <definedName name="HWR" localSheetId="87">#REF!</definedName>
    <definedName name="i" localSheetId="87">#REF!</definedName>
    <definedName name="ID" localSheetId="87">#REF!,#REF!</definedName>
    <definedName name="JA" localSheetId="87">#REF!</definedName>
    <definedName name="JE_GWAN_GONG" localSheetId="87">#REF!</definedName>
    <definedName name="jg" localSheetId="87">#REF!</definedName>
    <definedName name="jhjyg" localSheetId="87">#REF!</definedName>
    <definedName name="JK" localSheetId="87">#REF!</definedName>
    <definedName name="JUNG_GI_UN_JUN" localSheetId="87">#REF!</definedName>
    <definedName name="kim" localSheetId="87">#REF!</definedName>
    <definedName name="KJ" localSheetId="87">#REF!</definedName>
    <definedName name="kjjh" localSheetId="87">#REF!</definedName>
    <definedName name="kk" localSheetId="87" hidden="1">#REF!</definedName>
    <definedName name="LA" localSheetId="87">#REF!</definedName>
    <definedName name="Labor_Cost" localSheetId="87">#REF!</definedName>
    <definedName name="lf" localSheetId="87">#REF!</definedName>
    <definedName name="lll" localSheetId="87">#REF!</definedName>
    <definedName name="lllllll" localSheetId="87">#REF!</definedName>
    <definedName name="LMO" localSheetId="87">#REF!</definedName>
    <definedName name="LPI" localSheetId="87">#REF!</definedName>
    <definedName name="LSH" localSheetId="87">#REF!</definedName>
    <definedName name="Material" localSheetId="87">#REF!</definedName>
    <definedName name="MD" localSheetId="87">#REF!</definedName>
    <definedName name="MOK_DO_GONG" localSheetId="87">#REF!</definedName>
    <definedName name="MOK_GONG" localSheetId="87">#REF!</definedName>
    <definedName name="MONEY" localSheetId="87">#REF!,#REF!</definedName>
    <definedName name="MOTOR" localSheetId="87">#REF!</definedName>
    <definedName name="ms" localSheetId="87">#REF!</definedName>
    <definedName name="msc" localSheetId="87">#REF!</definedName>
    <definedName name="n" localSheetId="87" hidden="1">#REF!</definedName>
    <definedName name="N1S" localSheetId="87">#REF!</definedName>
    <definedName name="N2S" localSheetId="87">#REF!</definedName>
    <definedName name="N3S" localSheetId="87">#REF!</definedName>
    <definedName name="NAME" localSheetId="87">#REF!</definedName>
    <definedName name="NDO" localSheetId="87">#REF!</definedName>
    <definedName name="NK" localSheetId="87">#REF!</definedName>
    <definedName name="NO" localSheetId="87">#REF!</definedName>
    <definedName name="NPI" localSheetId="87">#REF!</definedName>
    <definedName name="ns" localSheetId="87">#REF!</definedName>
    <definedName name="NSH" localSheetId="87">#REF!</definedName>
    <definedName name="NSO" localSheetId="87">#REF!</definedName>
    <definedName name="o" localSheetId="87">#REF!</definedName>
    <definedName name="OOO" localSheetId="87">#REF!</definedName>
    <definedName name="p_all" localSheetId="87">#REF!</definedName>
    <definedName name="Pad_1" localSheetId="87">#REF!</definedName>
    <definedName name="PC_Pile" localSheetId="87">#REF!</definedName>
    <definedName name="Period_Const" localSheetId="87">#REF!</definedName>
    <definedName name="Pile_Driving" localSheetId="87">#REF!</definedName>
    <definedName name="PLANT_BAE_GWAN_GONG" localSheetId="87">#REF!</definedName>
    <definedName name="PLANT_GI_GAE_SUL_CHI_GONG" localSheetId="87">#REF!</definedName>
    <definedName name="PLANT_JE_GWAN_GONG" localSheetId="87">#REF!</definedName>
    <definedName name="PLANT_JUN_GONG" localSheetId="87">#REF!</definedName>
    <definedName name="PLANT_YONG_JUB_GONG" localSheetId="87">#REF!</definedName>
    <definedName name="plast" localSheetId="87">#REF!</definedName>
    <definedName name="PPP" localSheetId="87">#REF!</definedName>
    <definedName name="pps" localSheetId="87">#REF!</definedName>
    <definedName name="PRICE" localSheetId="87">#REF!</definedName>
    <definedName name="PRIN_TITLES" localSheetId="87">#REF!</definedName>
    <definedName name="Print_Area\C" localSheetId="87">#REF!</definedName>
    <definedName name="Print_Area_MI" localSheetId="87">#REF!</definedName>
    <definedName name="PRINT_AREA_MI1" localSheetId="87">#REF!</definedName>
    <definedName name="_xlnm.Print_Titles" localSheetId="87">#REF!</definedName>
    <definedName name="Print_Titles_MI" localSheetId="87">#REF!</definedName>
    <definedName name="PRINT_TITLES_MI1" localSheetId="87">#REF!</definedName>
    <definedName name="ps" localSheetId="87">#REF!</definedName>
    <definedName name="PUMP" localSheetId="87">#REF!</definedName>
    <definedName name="QQQ" localSheetId="87">#REF!</definedName>
    <definedName name="RATE" localSheetId="87">#REF!</definedName>
    <definedName name="Rebar" localSheetId="87">#REF!</definedName>
    <definedName name="Recorder" localSheetId="87" hidden="1">#REF!</definedName>
    <definedName name="RIBET_GONG" localSheetId="87">#REF!</definedName>
    <definedName name="RRR" localSheetId="87">#REF!</definedName>
    <definedName name="s" localSheetId="87">#REF!</definedName>
    <definedName name="sd" localSheetId="87">#REF!</definedName>
    <definedName name="sdg" localSheetId="87" hidden="1">#REF!</definedName>
    <definedName name="sdsss" localSheetId="87">#REF!</definedName>
    <definedName name="SEQCODE" localSheetId="87">#REF!</definedName>
    <definedName name="SFSDFS" localSheetId="87">#REF!</definedName>
    <definedName name="SK" localSheetId="87">#REF!</definedName>
    <definedName name="SKE" localSheetId="87">#REF!</definedName>
    <definedName name="Slab_Connect" localSheetId="87">#REF!</definedName>
    <definedName name="sort" localSheetId="87">#REF!</definedName>
    <definedName name="sort2" localSheetId="87">#REF!</definedName>
    <definedName name="SP" localSheetId="87">#REF!</definedName>
    <definedName name="SPEC" localSheetId="87">#REF!</definedName>
    <definedName name="Story_Total" localSheetId="87">#REF!</definedName>
    <definedName name="Struct_Type" localSheetId="87">#REF!</definedName>
    <definedName name="SUMMARY" localSheetId="87" hidden="1">#REF!</definedName>
    <definedName name="SUMMARYT" localSheetId="87" hidden="1">#REF!</definedName>
    <definedName name="SV" localSheetId="87">#REF!</definedName>
    <definedName name="SWL" localSheetId="87">#REF!</definedName>
    <definedName name="SWR" localSheetId="87">#REF!</definedName>
    <definedName name="T10M" localSheetId="87">#REF!</definedName>
    <definedName name="T10P" localSheetId="87">#REF!</definedName>
    <definedName name="T11M" localSheetId="87">#REF!</definedName>
    <definedName name="T11P" localSheetId="87">#REF!</definedName>
    <definedName name="T12M" localSheetId="87">#REF!</definedName>
    <definedName name="T12P" localSheetId="87">#REF!</definedName>
    <definedName name="T13M" localSheetId="87">#REF!</definedName>
    <definedName name="T13P" localSheetId="87">#REF!</definedName>
    <definedName name="T14M" localSheetId="87">#REF!</definedName>
    <definedName name="T14P" localSheetId="87">#REF!</definedName>
    <definedName name="T15M" localSheetId="87">#REF!</definedName>
    <definedName name="T15P" localSheetId="87">#REF!</definedName>
    <definedName name="T16M" localSheetId="87">#REF!</definedName>
    <definedName name="T16P" localSheetId="87">#REF!</definedName>
    <definedName name="T17M" localSheetId="87">#REF!</definedName>
    <definedName name="T17P" localSheetId="87">#REF!</definedName>
    <definedName name="T18M" localSheetId="87">#REF!</definedName>
    <definedName name="T18P" localSheetId="87">#REF!</definedName>
    <definedName name="T19M" localSheetId="87">#REF!</definedName>
    <definedName name="T19P" localSheetId="87">#REF!</definedName>
    <definedName name="T1E" localSheetId="87">#REF!</definedName>
    <definedName name="T1M" localSheetId="87">#REF!</definedName>
    <definedName name="T1P" localSheetId="87">#REF!</definedName>
    <definedName name="T1S" localSheetId="87">#REF!</definedName>
    <definedName name="T20M" localSheetId="87">#REF!</definedName>
    <definedName name="T20P" localSheetId="87">#REF!</definedName>
    <definedName name="T21M" localSheetId="87">#REF!</definedName>
    <definedName name="T21P" localSheetId="87">#REF!</definedName>
    <definedName name="T22E" localSheetId="87">#REF!</definedName>
    <definedName name="T23M" localSheetId="87">#REF!</definedName>
    <definedName name="T23P" localSheetId="87">#REF!</definedName>
    <definedName name="T24M" localSheetId="87">#REF!</definedName>
    <definedName name="T24P" localSheetId="87">#REF!</definedName>
    <definedName name="T2E" localSheetId="87">#REF!</definedName>
    <definedName name="T2M" localSheetId="87">#REF!</definedName>
    <definedName name="T2P" localSheetId="87">#REF!</definedName>
    <definedName name="T2S" localSheetId="87">#REF!</definedName>
    <definedName name="T3P" localSheetId="87">#REF!</definedName>
    <definedName name="T3S" localSheetId="87">#REF!</definedName>
    <definedName name="T4M" localSheetId="87">#REF!</definedName>
    <definedName name="T4P" localSheetId="87">#REF!</definedName>
    <definedName name="T5M" localSheetId="87">#REF!</definedName>
    <definedName name="T5P" localSheetId="87">#REF!</definedName>
    <definedName name="T6M" localSheetId="87">#REF!</definedName>
    <definedName name="T6P" localSheetId="87">#REF!</definedName>
    <definedName name="T7M" localSheetId="87">#REF!</definedName>
    <definedName name="T7P" localSheetId="87">#REF!</definedName>
    <definedName name="T8M" localSheetId="87">#REF!</definedName>
    <definedName name="T8P" localSheetId="87">#REF!</definedName>
    <definedName name="T9M" localSheetId="87">#REF!</definedName>
    <definedName name="T9P" localSheetId="87">#REF!</definedName>
    <definedName name="TITLE" localSheetId="87">#REF!</definedName>
    <definedName name="TK_BYUL_IN_BU" localSheetId="87">#REF!</definedName>
    <definedName name="TMO" localSheetId="87">#REF!</definedName>
    <definedName name="Total_Floor_Area" localSheetId="87">#REF!</definedName>
    <definedName name="tr" localSheetId="87" hidden="1">#REF!</definedName>
    <definedName name="TT" localSheetId="87">#REF!</definedName>
    <definedName name="TTT" localSheetId="87">#REF!</definedName>
    <definedName name="tuchal" localSheetId="87">#REF!</definedName>
    <definedName name="TW" localSheetId="87">#REF!</definedName>
    <definedName name="TWL" localSheetId="87">#REF!</definedName>
    <definedName name="TWR" localSheetId="87">#REF!</definedName>
    <definedName name="TYPE" localSheetId="87">#REF!</definedName>
    <definedName name="TYPEEA" localSheetId="87">#REF!</definedName>
    <definedName name="UNIT" localSheetId="87">#REF!</definedName>
    <definedName name="VAFP" localSheetId="87">#REF!</definedName>
    <definedName name="VBV" localSheetId="87">#REF!</definedName>
    <definedName name="VCR" localSheetId="87">#REF!</definedName>
    <definedName name="VDSVP" localSheetId="87">#REF!</definedName>
    <definedName name="VHAF" localSheetId="87">#REF!</definedName>
    <definedName name="VHMF" localSheetId="87">#REF!</definedName>
    <definedName name="VMF" localSheetId="87">#REF!</definedName>
    <definedName name="VMOTOR" localSheetId="87">#REF!</definedName>
    <definedName name="VPUMP" localSheetId="87">#REF!</definedName>
    <definedName name="VSV" localSheetId="87">#REF!</definedName>
    <definedName name="VVAFP" localSheetId="87">#REF!</definedName>
    <definedName name="VVMF" localSheetId="87">#REF!</definedName>
    <definedName name="VVV" localSheetId="87">#REF!</definedName>
    <definedName name="VWEI" localSheetId="87">#REF!</definedName>
    <definedName name="w" localSheetId="87">#REF!</definedName>
    <definedName name="WEI" localSheetId="87">#REF!</definedName>
    <definedName name="Work_Description" localSheetId="87">#REF!</definedName>
    <definedName name="WSO" localSheetId="87">#REF!</definedName>
    <definedName name="WW" localSheetId="87">#REF!</definedName>
    <definedName name="X9701D_일위대가_List" localSheetId="87">#REF!</definedName>
    <definedName name="XA" localSheetId="87">#REF!</definedName>
    <definedName name="XS" localSheetId="87">#REF!</definedName>
    <definedName name="xx" localSheetId="87" hidden="1">#REF!</definedName>
    <definedName name="xxx" localSheetId="87" hidden="1">#REF!</definedName>
    <definedName name="XZ" localSheetId="87">#REF!</definedName>
    <definedName name="YONG_JUB_GONG" localSheetId="87">#REF!</definedName>
    <definedName name="YOO" localSheetId="87">#REF!</definedName>
    <definedName name="yoo10" localSheetId="87">#REF!</definedName>
    <definedName name="yoo2" localSheetId="87">#REF!</definedName>
    <definedName name="yoo3" localSheetId="87">#REF!</definedName>
    <definedName name="yoo4" localSheetId="87">#REF!</definedName>
    <definedName name="YOO5" localSheetId="87">#REF!</definedName>
    <definedName name="YOO6" localSheetId="87">#REF!</definedName>
    <definedName name="YOO7" localSheetId="87">#REF!</definedName>
    <definedName name="yoo8" localSheetId="87">#REF!</definedName>
    <definedName name="YOO9" localSheetId="87">#REF!</definedName>
    <definedName name="YOON" localSheetId="87">#REF!</definedName>
    <definedName name="YOON2" localSheetId="87">#REF!</definedName>
    <definedName name="YOON3" localSheetId="87">#REF!</definedName>
    <definedName name="YOON4" localSheetId="87">#REF!</definedName>
    <definedName name="Z" localSheetId="87">#REF!</definedName>
    <definedName name="Z_0E9FE9F8_6DD2_48FC_9AB4_8E7C3E14C436_.wvu.PrintArea" localSheetId="87" hidden="1">#REF!</definedName>
    <definedName name="Z_0E9FE9F8_6DD2_48FC_9AB4_8E7C3E14C436_.wvu.PrintTitles" localSheetId="87" hidden="1">#REF!</definedName>
    <definedName name="Z6_" localSheetId="87">#REF!</definedName>
    <definedName name="ㄱㅈㅎ" localSheetId="87" hidden="1">#REF!</definedName>
    <definedName name="가실행" localSheetId="87">#REF!</definedName>
    <definedName name="간접노무비" localSheetId="87">#REF!</definedName>
    <definedName name="간접노무비요율" localSheetId="87">#REF!</definedName>
    <definedName name="간접노무비표" localSheetId="87">#REF!</definedName>
    <definedName name="갈빌1호" localSheetId="87">#REF!</definedName>
    <definedName name="갈빌2호" localSheetId="87">#REF!</definedName>
    <definedName name="갈빌3호" localSheetId="87">#REF!</definedName>
    <definedName name="개산분" localSheetId="87">#REF!</definedName>
    <definedName name="견" localSheetId="87">#REF!,#REF!</definedName>
    <definedName name="견적품의" localSheetId="87">#REF!</definedName>
    <definedName name="경비" localSheetId="87">#REF!</definedName>
    <definedName name="경비1" localSheetId="87" hidden="1">#REF!</definedName>
    <definedName name="경비합" localSheetId="87">#REF!</definedName>
    <definedName name="경상비" localSheetId="87">#REF!</definedName>
    <definedName name="공구" localSheetId="87">#REF!</definedName>
    <definedName name="공구손료" localSheetId="87">#REF!</definedName>
    <definedName name="공급가액" localSheetId="87">#REF!</definedName>
    <definedName name="공사명" localSheetId="87">#REF!</definedName>
    <definedName name="공사비" localSheetId="87">#REF!</definedName>
    <definedName name="공사원가" localSheetId="87">#REF!</definedName>
    <definedName name="공종" localSheetId="87">#REF!</definedName>
    <definedName name="공종갯수" localSheetId="87">#REF!</definedName>
    <definedName name="관급" localSheetId="87">#REF!,#REF!,#REF!</definedName>
    <definedName name="관급액" localSheetId="87">#REF!</definedName>
    <definedName name="관급자재대" localSheetId="87">#REF!</definedName>
    <definedName name="관급자재비" localSheetId="87">#REF!</definedName>
    <definedName name="관로연장거리" localSheetId="87">#REF!</definedName>
    <definedName name="관정지반고" localSheetId="87">#REF!</definedName>
    <definedName name="구산갑지" localSheetId="87" hidden="1">#REF!</definedName>
    <definedName name="군산" localSheetId="87">#REF!</definedName>
    <definedName name="군유1" localSheetId="87">#REF!</definedName>
    <definedName name="군유2" localSheetId="87">#REF!</definedName>
    <definedName name="군유3" localSheetId="87">#REF!</definedName>
    <definedName name="군유4" localSheetId="87">#REF!</definedName>
    <definedName name="군유5" localSheetId="87">#REF!</definedName>
    <definedName name="군유6" localSheetId="87">#REF!</definedName>
    <definedName name="군유7" localSheetId="87">#REF!</definedName>
    <definedName name="규격수" localSheetId="87">#REF!</definedName>
    <definedName name="기준" localSheetId="87">#REF!</definedName>
    <definedName name="기초데이타" localSheetId="87">#REF!</definedName>
    <definedName name="기초액" localSheetId="87">#REF!</definedName>
    <definedName name="기타경비" localSheetId="87">#REF!</definedName>
    <definedName name="기타경비요율" localSheetId="87">#REF!</definedName>
    <definedName name="기타경비표" localSheetId="87">#REF!</definedName>
    <definedName name="地" localSheetId="87">#REF!</definedName>
    <definedName name="附加赛" localSheetId="87">#REF!</definedName>
    <definedName name="概算表" localSheetId="87">#REF!</definedName>
    <definedName name="管理费" localSheetId="87">#REF!</definedName>
    <definedName name="ㄴ" localSheetId="87">#REF!</definedName>
    <definedName name="ㄴㄱㄹ" localSheetId="87" hidden="1">#REF!</definedName>
    <definedName name="ㄴㄴ" localSheetId="87">#REF!</definedName>
    <definedName name="ㄴㄴㄴ" localSheetId="87">#REF!</definedName>
    <definedName name="ㄴㄴㄴㄴ" localSheetId="87">#REF!</definedName>
    <definedName name="ㄴㄴㄴㄴㄴ" localSheetId="87">#REF!</definedName>
    <definedName name="ㄴㅁ" localSheetId="87" hidden="1">#REF!</definedName>
    <definedName name="나." localSheetId="87">#REF!</definedName>
    <definedName name="나야" localSheetId="87">#REF!</definedName>
    <definedName name="남산1호" localSheetId="87">#REF!</definedName>
    <definedName name="남산2호" localSheetId="87">#REF!</definedName>
    <definedName name="내고" localSheetId="87">#REF!</definedName>
    <definedName name="내역서" localSheetId="87">#REF!</definedName>
    <definedName name="哈哈" localSheetId="87">#REF!</definedName>
    <definedName name="好" localSheetId="87">#REF!</definedName>
    <definedName name="呵呵" localSheetId="87">#REF!</definedName>
    <definedName name="노곡1호" localSheetId="87">#REF!</definedName>
    <definedName name="노곡2호" localSheetId="87">#REF!</definedName>
    <definedName name="노곡3호" localSheetId="87">#REF!</definedName>
    <definedName name="노곡4호" localSheetId="87">#REF!</definedName>
    <definedName name="노무비" localSheetId="87">#REF!</definedName>
    <definedName name="노무비합" localSheetId="87">#REF!</definedName>
    <definedName name="노부비" localSheetId="87">#REF!</definedName>
    <definedName name="노임" localSheetId="87">#REF!</definedName>
    <definedName name="농원1호" localSheetId="87">#REF!</definedName>
    <definedName name="농원2호" localSheetId="87">#REF!</definedName>
    <definedName name="다." localSheetId="87">#REF!</definedName>
    <definedName name="단가" localSheetId="87">#REF!</definedName>
    <definedName name="단가2" localSheetId="87">#REF!,#REF!</definedName>
    <definedName name="단가비교표" localSheetId="87">#REF!,#REF!</definedName>
    <definedName name="단가산출" localSheetId="87">#REF!</definedName>
    <definedName name="단가적용표" localSheetId="87">#REF!</definedName>
    <definedName name="대가" localSheetId="87">#REF!,#REF!</definedName>
    <definedName name="대구" localSheetId="87">#REF!</definedName>
    <definedName name="덕산1호" localSheetId="87">#REF!</definedName>
    <definedName name="덕산2호" localSheetId="87">#REF!</definedName>
    <definedName name="덕산3호" localSheetId="87">#REF!</definedName>
    <definedName name="덕산4호" localSheetId="87">#REF!</definedName>
    <definedName name="덕전1호" localSheetId="87">#REF!</definedName>
    <definedName name="덕전2호" localSheetId="87">#REF!</definedName>
    <definedName name="덕전3호" localSheetId="87">#REF!</definedName>
    <definedName name="덕지1호" localSheetId="87">#REF!</definedName>
    <definedName name="덕천1호" localSheetId="87">#REF!</definedName>
    <definedName name="덕천2호" localSheetId="87">#REF!</definedName>
    <definedName name="덕천3호" localSheetId="87">#REF!</definedName>
    <definedName name="덕천4호" localSheetId="87">#REF!</definedName>
    <definedName name="利润" localSheetId="87">#REF!</definedName>
    <definedName name="도공100미" localSheetId="87">#REF!</definedName>
    <definedName name="도공100억" localSheetId="87">#REF!</definedName>
    <definedName name="도급공사" localSheetId="87">#REF!</definedName>
    <definedName name="도급공사비" localSheetId="87">#REF!</definedName>
    <definedName name="도급예산액" localSheetId="87">#REF!</definedName>
    <definedName name="도급예상액" localSheetId="87">#REF!</definedName>
    <definedName name="도장면적" localSheetId="87">#REF!</definedName>
    <definedName name="도장면적가공" localSheetId="87">#REF!</definedName>
    <definedName name="도장면적가공1" localSheetId="87">#REF!</definedName>
    <definedName name="동두천" localSheetId="87">#REF!</definedName>
    <definedName name="두기1" localSheetId="87">#REF!</definedName>
    <definedName name="두기1호" localSheetId="87">#REF!</definedName>
    <definedName name="두기2" localSheetId="87">#REF!</definedName>
    <definedName name="두기2호" localSheetId="87">#REF!</definedName>
    <definedName name="두기3" localSheetId="87">#REF!</definedName>
    <definedName name="두기3호" localSheetId="87">#REF!</definedName>
    <definedName name="你好" localSheetId="87">#REF!</definedName>
    <definedName name="飘窗" localSheetId="87">#REF!</definedName>
    <definedName name="ㄹ" localSheetId="87">#REF!</definedName>
    <definedName name="ㄹㄹ" localSheetId="87">#REF!</definedName>
    <definedName name="ㄹㄹㄹ" localSheetId="87">#REF!</definedName>
    <definedName name="ㄹㄹㄹㄹ" localSheetId="87">#REF!</definedName>
    <definedName name="ㄹㄹㄹㄹㄹ" localSheetId="87">#REF!</definedName>
    <definedName name="ㄹㄹㄹㄹㄹㄹ" localSheetId="87">#REF!</definedName>
    <definedName name="ㄹㄹㄹㄹㄹㄹㄹ" localSheetId="87">#REF!</definedName>
    <definedName name="ㄹㄹㄹㄹㄹㄹㄹㄹㄹㄹㄹ" localSheetId="87">#REF!</definedName>
    <definedName name="ㄹㄹㄹㄹㄹㄹㄹㄹㄹㄹㄹㄹㄹㄹㄹ" localSheetId="87">#REF!</definedName>
    <definedName name="ㄹ호" localSheetId="87" hidden="1">#REF!</definedName>
    <definedName name="设计费" localSheetId="87">#REF!</definedName>
    <definedName name="税收" localSheetId="87">#REF!</definedName>
    <definedName name="ㅁㄴ" localSheetId="87" hidden="1">#REF!</definedName>
    <definedName name="ㅁㅁㅁ" localSheetId="87">#REF!</definedName>
    <definedName name="ㅁㅁㅁㅁㅁㅁ" localSheetId="87" hidden="1">#REF!</definedName>
    <definedName name="ㅁㅇ" localSheetId="87">#REF!</definedName>
    <definedName name="外委加工.dbf" localSheetId="87">#REF!</definedName>
    <definedName name="멘트" localSheetId="87">#REF!</definedName>
    <definedName name="모래" localSheetId="87">#REF!</definedName>
    <definedName name="모래1" localSheetId="87">#REF!</definedName>
    <definedName name="무농1호" localSheetId="87">#REF!</definedName>
    <definedName name="무농2호" localSheetId="87">#REF!</definedName>
    <definedName name="박경희" localSheetId="87">#REF!</definedName>
    <definedName name="번들1호" localSheetId="87">#REF!</definedName>
    <definedName name="번들2호" localSheetId="87">#REF!</definedName>
    <definedName name="번들3호" localSheetId="87">#REF!</definedName>
    <definedName name="부가가치세" localSheetId="87">#REF!</definedName>
    <definedName name="부가가치세요율" localSheetId="87">#REF!</definedName>
    <definedName name="부가가치표" localSheetId="87">#REF!</definedName>
    <definedName name="부대" localSheetId="87">#REF!</definedName>
    <definedName name="부대내역비교" localSheetId="87">#REF!</definedName>
    <definedName name="부대사항" localSheetId="87">#REF!</definedName>
    <definedName name="분석" localSheetId="87">#REF!</definedName>
    <definedName name="비계" localSheetId="87">#REF!</definedName>
    <definedName name="비교표2" localSheetId="87" hidden="1">#REF!</definedName>
    <definedName name="비목1" localSheetId="87">#REF!</definedName>
    <definedName name="비목2" localSheetId="87">#REF!</definedName>
    <definedName name="비목3" localSheetId="87">#REF!</definedName>
    <definedName name="비목4" localSheetId="87">#REF!</definedName>
    <definedName name="ㅅㅅ" localSheetId="87">#REF!</definedName>
    <definedName name="사" localSheetId="87" hidden="1">#REF!</definedName>
    <definedName name="산재보험료" localSheetId="87">#REF!</definedName>
    <definedName name="산재보험료요율" localSheetId="87">#REF!</definedName>
    <definedName name="산재보험료표" localSheetId="87">#REF!</definedName>
    <definedName name="산출" localSheetId="87">#REF!</definedName>
    <definedName name="산출경비" localSheetId="87">#REF!</definedName>
    <definedName name="삼" localSheetId="87">#REF!</definedName>
    <definedName name="상림1호" localSheetId="87">#REF!</definedName>
    <definedName name="상림2호" localSheetId="87">#REF!</definedName>
    <definedName name="상림3호" localSheetId="87">#REF!</definedName>
    <definedName name="생사1호" localSheetId="87">#REF!</definedName>
    <definedName name="생사2호" localSheetId="87">#REF!</definedName>
    <definedName name="생사기존" localSheetId="87">#REF!</definedName>
    <definedName name="서울" localSheetId="87">#REF!</definedName>
    <definedName name="선량1호" localSheetId="87">#REF!</definedName>
    <definedName name="선량2호" localSheetId="87">#REF!</definedName>
    <definedName name="선량3호" localSheetId="87">#REF!</definedName>
    <definedName name="선량4호" localSheetId="87">#REF!</definedName>
    <definedName name="선량5호" localSheetId="87">#REF!</definedName>
    <definedName name="설계사" localSheetId="87">#REF!</definedName>
    <definedName name="설계삼" localSheetId="87">#REF!</definedName>
    <definedName name="설계오" localSheetId="87">#REF!</definedName>
    <definedName name="설계육" localSheetId="87">#REF!</definedName>
    <definedName name="설계이" localSheetId="87">#REF!</definedName>
    <definedName name="성산1호" localSheetId="87">#REF!</definedName>
    <definedName name="성산2호" localSheetId="87">#REF!</definedName>
    <definedName name="성산3호" localSheetId="87">#REF!</definedName>
    <definedName name="성산4호" localSheetId="87">#REF!</definedName>
    <definedName name="성산5호" localSheetId="87">#REF!</definedName>
    <definedName name="송수관로구경" localSheetId="87">#REF!</definedName>
    <definedName name="송천1" localSheetId="87">#REF!</definedName>
    <definedName name="송천2" localSheetId="87">#REF!</definedName>
    <definedName name="수중모타1" localSheetId="87">#REF!</definedName>
    <definedName name="수중모타10" localSheetId="87">#REF!</definedName>
    <definedName name="수중모타15" localSheetId="87">#REF!</definedName>
    <definedName name="수중모타2" localSheetId="87">#REF!</definedName>
    <definedName name="수중모타20" localSheetId="87">#REF!</definedName>
    <definedName name="수중모타25" localSheetId="87">#REF!</definedName>
    <definedName name="수중모타3" localSheetId="87">#REF!</definedName>
    <definedName name="수중모타30" localSheetId="87">#REF!</definedName>
    <definedName name="수중모타5" localSheetId="87">#REF!</definedName>
    <definedName name="수중모타7.5" localSheetId="87">#REF!</definedName>
    <definedName name="수중모터펌프단가" localSheetId="87">#REF!</definedName>
    <definedName name="수중케이블단가" localSheetId="87">#REF!</definedName>
    <definedName name="수행능력" localSheetId="87">#REF!</definedName>
    <definedName name="순공사비" localSheetId="87">#REF!</definedName>
    <definedName name="순공사원가" localSheetId="87">#REF!</definedName>
    <definedName name="시" localSheetId="87">#REF!</definedName>
    <definedName name="신성1" localSheetId="87">#REF!</definedName>
    <definedName name="신성2" localSheetId="87">#REF!</definedName>
    <definedName name="신성3" localSheetId="87">#REF!</definedName>
    <definedName name="신성4" localSheetId="87">#REF!</definedName>
    <definedName name="신성5" localSheetId="87">#REF!</definedName>
    <definedName name="신성6" localSheetId="87">#REF!</definedName>
    <definedName name="신성7" localSheetId="87">#REF!</definedName>
    <definedName name="신흥1호" localSheetId="87">#REF!</definedName>
    <definedName name="신흥2호" localSheetId="87">#REF!</definedName>
    <definedName name="실경상" localSheetId="87">#REF!</definedName>
    <definedName name="실행" localSheetId="87">#REF!</definedName>
    <definedName name="실행검토" localSheetId="87" hidden="1">#REF!</definedName>
    <definedName name="실행예상액" localSheetId="87" hidden="1">#REF!</definedName>
    <definedName name="실행집계" localSheetId="87">#REF!</definedName>
    <definedName name="ㅇㄹ" localSheetId="87" hidden="1">#REF!</definedName>
    <definedName name="ㅇㅇ" localSheetId="87">#REF!</definedName>
    <definedName name="ㅇㅇㅇ" localSheetId="87">#REF!</definedName>
    <definedName name="아연도강관단가" localSheetId="87">#REF!</definedName>
    <definedName name="아연도배관단가" localSheetId="87">#REF!</definedName>
    <definedName name="아연도배관자재" localSheetId="87">#REF!</definedName>
    <definedName name="안방1호" localSheetId="87">#REF!</definedName>
    <definedName name="안방2호" localSheetId="87">#REF!</definedName>
    <definedName name="안전관리비" localSheetId="87">#REF!</definedName>
    <definedName name="안전관리비요율" localSheetId="87">#REF!</definedName>
    <definedName name="안전관리비표" localSheetId="87">#REF!</definedName>
    <definedName name="안정수위" localSheetId="87">#REF!</definedName>
    <definedName name="앞들1호" localSheetId="87">#REF!</definedName>
    <definedName name="앞들2호" localSheetId="87">#REF!</definedName>
    <definedName name="양수량" localSheetId="87">#REF!</definedName>
    <definedName name="양식" localSheetId="87">#REF!</definedName>
    <definedName name="업체" localSheetId="87" hidden="1">#REF!</definedName>
    <definedName name="오산" localSheetId="87">#REF!</definedName>
    <definedName name="오주1호" localSheetId="87">#REF!</definedName>
    <definedName name="오주2호" localSheetId="87">#REF!</definedName>
    <definedName name="오주3호" localSheetId="87">#REF!</definedName>
    <definedName name="오주4호" localSheetId="87">#REF!</definedName>
    <definedName name="왕암내역" localSheetId="87">#REF!</definedName>
    <definedName name="요동1호" localSheetId="87">#REF!</definedName>
    <definedName name="요동2호" localSheetId="87">#REF!</definedName>
    <definedName name="용접" localSheetId="87">#REF!</definedName>
    <definedName name="우산" localSheetId="87">#REF!</definedName>
    <definedName name="운반중량산출2" localSheetId="87">#REF!</definedName>
    <definedName name="운암" localSheetId="87">#REF!</definedName>
    <definedName name="운호1호" localSheetId="87">#REF!</definedName>
    <definedName name="운호2호" localSheetId="87">#REF!</definedName>
    <definedName name="운호3호" localSheetId="87">#REF!</definedName>
    <definedName name="울산프랜지" localSheetId="87">#REF!</definedName>
    <definedName name="원가계산명" localSheetId="87">#REF!</definedName>
    <definedName name="원운1호" localSheetId="87">#REF!</definedName>
    <definedName name="원운2호" localSheetId="87">#REF!</definedName>
    <definedName name="육" localSheetId="87">#REF!</definedName>
    <definedName name="육리1호" localSheetId="87">#REF!</definedName>
    <definedName name="육리2호" localSheetId="87">#REF!</definedName>
    <definedName name="은산1호" localSheetId="87">#REF!</definedName>
    <definedName name="은산2호" localSheetId="87">#REF!</definedName>
    <definedName name="은산3호" localSheetId="87">#REF!</definedName>
    <definedName name="은산4호" localSheetId="87">#REF!</definedName>
    <definedName name="의무비" localSheetId="87">#REF!</definedName>
    <definedName name="의정부" localSheetId="87">#REF!</definedName>
    <definedName name="이" localSheetId="87">#REF!</definedName>
    <definedName name="이윤" localSheetId="87">#REF!</definedName>
    <definedName name="이윤요율" localSheetId="87">#REF!</definedName>
    <definedName name="이윤표" localSheetId="87">#REF!</definedName>
    <definedName name="이희선" localSheetId="87">#REF!,#REF!</definedName>
    <definedName name="인공" localSheetId="87">#REF!</definedName>
    <definedName name="인입공사비" localSheetId="87">#REF!</definedName>
    <definedName name="일반관리비" localSheetId="87">#REF!</definedName>
    <definedName name="일반관리비요율" localSheetId="87">#REF!</definedName>
    <definedName name="일반관리비표" localSheetId="87">#REF!</definedName>
    <definedName name="일위" localSheetId="87">#REF!,#REF!</definedName>
    <definedName name="일위대가" localSheetId="87">#REF!</definedName>
    <definedName name="일위목록" localSheetId="87">#REF!</definedName>
    <definedName name="입력란" localSheetId="87">#REF!</definedName>
    <definedName name="입력전체" localSheetId="87">#REF!</definedName>
    <definedName name="입안1호" localSheetId="87">#REF!</definedName>
    <definedName name="입안2호" localSheetId="87">#REF!</definedName>
    <definedName name="입안3호" localSheetId="87">#REF!</definedName>
    <definedName name="입안4호" localSheetId="87">#REF!</definedName>
    <definedName name="입안기존2" localSheetId="87">#REF!</definedName>
    <definedName name="자연수위" localSheetId="87">#REF!</definedName>
    <definedName name="자재" localSheetId="87">#REF!</definedName>
    <definedName name="잡자재비" localSheetId="87">#REF!</definedName>
    <definedName name="장산1" localSheetId="87">#REF!</definedName>
    <definedName name="장산2" localSheetId="87">#REF!</definedName>
    <definedName name="장산3" localSheetId="87">#REF!</definedName>
    <definedName name="장춘" localSheetId="87">#REF!</definedName>
    <definedName name="재료비" localSheetId="87">#REF!</definedName>
    <definedName name="재료비요율" localSheetId="87">#REF!</definedName>
    <definedName name="재료집계3" localSheetId="87">#REF!</definedName>
    <definedName name="저격2" localSheetId="87">#REF!</definedName>
    <definedName name="저수조만수위" localSheetId="87">#REF!</definedName>
    <definedName name="전동기용량" localSheetId="87">#REF!</definedName>
    <definedName name="전선관부속품비" localSheetId="87">#REF!</definedName>
    <definedName name="전장su" localSheetId="87">#REF!</definedName>
    <definedName name="정열범위" localSheetId="87">#REF!</definedName>
    <definedName name="조달예가" localSheetId="87">#REF!</definedName>
    <definedName name="중량" localSheetId="87">#REF!</definedName>
    <definedName name="중량표" localSheetId="87">#REF!</definedName>
    <definedName name="지동" localSheetId="87">#REF!</definedName>
    <definedName name="지질" localSheetId="87">#REF!</definedName>
    <definedName name="지질2" localSheetId="87">#REF!</definedName>
    <definedName name="직접경비" localSheetId="87">#REF!</definedName>
    <definedName name="직접노무비" localSheetId="87">#REF!</definedName>
    <definedName name="직접노무비요율" localSheetId="87">#REF!</definedName>
    <definedName name="직접비" localSheetId="87">#REF!</definedName>
    <definedName name="직접재료비" localSheetId="87">#REF!</definedName>
    <definedName name="직접재료비합" localSheetId="87">#REF!</definedName>
    <definedName name="직종" localSheetId="87">#REF!</definedName>
    <definedName name="직종명" localSheetId="87">#REF!</definedName>
    <definedName name="진석" localSheetId="87">#REF!,#REF!</definedName>
    <definedName name="ㅊ3" localSheetId="87">#REF!</definedName>
    <definedName name="차체2" localSheetId="87">#REF!</definedName>
    <definedName name="착정심도" localSheetId="87">#REF!</definedName>
    <definedName name="철골공" localSheetId="87">#REF!</definedName>
    <definedName name="철목1호" localSheetId="87">#REF!</definedName>
    <definedName name="철목2호" localSheetId="87">#REF!</definedName>
    <definedName name="철목3호" localSheetId="87">#REF!</definedName>
    <definedName name="철목4호" localSheetId="87">#REF!</definedName>
    <definedName name="철콘" localSheetId="87">#REF!</definedName>
    <definedName name="철콘견적" localSheetId="87">#REF!</definedName>
    <definedName name="철콘번호" localSheetId="87">#REF!</definedName>
    <definedName name="청림1호" localSheetId="87">#REF!</definedName>
    <definedName name="청림2호" localSheetId="87">#REF!</definedName>
    <definedName name="청림3호" localSheetId="87">#REF!</definedName>
    <definedName name="총공사비" localSheetId="87">#REF!</definedName>
    <definedName name="총괄" localSheetId="87">#REF!</definedName>
    <definedName name="총괄표0" localSheetId="87" hidden="1">#REF!</definedName>
    <definedName name="총원가" localSheetId="87">#REF!</definedName>
    <definedName name="칠" localSheetId="87">#REF!</definedName>
    <definedName name="ㅌㅌㅌㅌㅌㅌㅌ" localSheetId="87">#REF!</definedName>
    <definedName name="토" localSheetId="87" hidden="1">#REF!</definedName>
    <definedName name="팔" localSheetId="87" hidden="1">#REF!</definedName>
    <definedName name="펌프구경" localSheetId="87">#REF!</definedName>
    <definedName name="평택" localSheetId="87">#REF!</definedName>
    <definedName name="표지" localSheetId="87" hidden="1">#REF!</definedName>
    <definedName name="프린트" localSheetId="87">#REF!</definedName>
    <definedName name="ㅎ" localSheetId="87">#REF!</definedName>
    <definedName name="ㅎ314" localSheetId="87">#REF!</definedName>
    <definedName name="ㅎ384" localSheetId="87">#REF!</definedName>
    <definedName name="ㅎㄹㄹ" localSheetId="87">#REF!</definedName>
    <definedName name="하도급계획서" localSheetId="87">#REF!</definedName>
    <definedName name="한" localSheetId="87" hidden="1">#REF!</definedName>
    <definedName name="한교1호" localSheetId="87">#REF!</definedName>
    <definedName name="한교2호" localSheetId="87">#REF!</definedName>
    <definedName name="한교3호" localSheetId="87">#REF!</definedName>
    <definedName name="한전" localSheetId="87">#REF!</definedName>
    <definedName name="한전수탁비" localSheetId="87">#REF!</definedName>
    <definedName name="할증" localSheetId="87">#REF!</definedName>
    <definedName name="합계" localSheetId="87">#REF!</definedName>
    <definedName name="행삭제" localSheetId="87">#REF!</definedName>
    <definedName name="현천기자재비" localSheetId="87">#REF!</definedName>
    <definedName name="화신1호" localSheetId="87">#REF!</definedName>
    <definedName name="화신2호" localSheetId="87">#REF!</definedName>
    <definedName name="화신기존1" localSheetId="87">#REF!</definedName>
    <definedName name="화신기존2" localSheetId="87">#REF!</definedName>
    <definedName name="환산계수" localSheetId="87">#REF!</definedName>
    <definedName name="회사명" localSheetId="87">#REF!</definedName>
    <definedName name="회시1호" localSheetId="87">#REF!</definedName>
    <definedName name="회시2호" localSheetId="87">#REF!</definedName>
    <definedName name="희선" localSheetId="87">#REF!,#REF!,#REF!,#REF!,#REF!,#REF!,#REF!,#REF!,#REF!,#REF!,#REF!,#REF!,#REF!,#REF!,#REF!,#REF!,#REF!,#REF!,#REF!</definedName>
    <definedName name="ㅗ1433" localSheetId="87">#REF!</definedName>
    <definedName name="ㅗㅓㅏ" localSheetId="87">#REF!</definedName>
    <definedName name="ㅠ" localSheetId="87">#REF!</definedName>
    <definedName name="ㅠ1" localSheetId="87">#REF!</definedName>
    <definedName name="ㅠ121" localSheetId="87">#REF!</definedName>
    <definedName name="_xlnm.Print_Area" localSheetId="87">'3.1M1841d'!$A$1:$I$35</definedName>
    <definedName name="\e" localSheetId="11">#REF!</definedName>
    <definedName name="\g" localSheetId="11">#REF!</definedName>
    <definedName name="\O" localSheetId="11">#REF!</definedName>
    <definedName name="\s" localSheetId="11">#REF!</definedName>
    <definedName name="_\D" localSheetId="11">#REF!</definedName>
    <definedName name="_\X" localSheetId="11">#REF!</definedName>
    <definedName name="________cap11" localSheetId="11">#REF!</definedName>
    <definedName name="_______cap11" localSheetId="11">#REF!</definedName>
    <definedName name="______cap11" localSheetId="11">#REF!</definedName>
    <definedName name="_____key2" localSheetId="11" hidden="1">#REF!</definedName>
    <definedName name="____key2" localSheetId="11" hidden="1">#REF!</definedName>
    <definedName name="____YO1" localSheetId="11">#REF!</definedName>
    <definedName name="____총괄표" localSheetId="11" hidden="1">#REF!</definedName>
    <definedName name="___BMK10" localSheetId="11">#REF!</definedName>
    <definedName name="___HSH1" localSheetId="11">#REF!</definedName>
    <definedName name="___HSH2" localSheetId="11">#REF!</definedName>
    <definedName name="___HTB2" localSheetId="11">#REF!</definedName>
    <definedName name="___HTS1" localSheetId="11">#REF!</definedName>
    <definedName name="___key2" localSheetId="11" hidden="1">#REF!</definedName>
    <definedName name="___MS1" localSheetId="11">#REF!</definedName>
    <definedName name="___mu1" localSheetId="11">#REF!</definedName>
    <definedName name="___mu2" localSheetId="11">#REF!</definedName>
    <definedName name="___mu3" localSheetId="11">#REF!</definedName>
    <definedName name="___na7" localSheetId="11">#REF!</definedName>
    <definedName name="___nf1" localSheetId="11">#REF!</definedName>
    <definedName name="___nf2" localSheetId="11">#REF!</definedName>
    <definedName name="___nf3" localSheetId="11">#REF!</definedName>
    <definedName name="___ng30" localSheetId="11">#REF!</definedName>
    <definedName name="___ng35" localSheetId="11">#REF!</definedName>
    <definedName name="___NP1" localSheetId="11">#REF!</definedName>
    <definedName name="___NP2" localSheetId="11">#REF!</definedName>
    <definedName name="___NSH1" localSheetId="11">#REF!</definedName>
    <definedName name="___NSH2" localSheetId="11">#REF!</definedName>
    <definedName name="___pa7" localSheetId="11">#REF!</definedName>
    <definedName name="___pf1" localSheetId="11">#REF!</definedName>
    <definedName name="___pf2" localSheetId="11">#REF!</definedName>
    <definedName name="___pf3" localSheetId="11">#REF!</definedName>
    <definedName name="___pg30" localSheetId="11">#REF!</definedName>
    <definedName name="___pg35" localSheetId="11">#REF!</definedName>
    <definedName name="___ppa7" localSheetId="11">#REF!</definedName>
    <definedName name="___ppf1" localSheetId="11">#REF!</definedName>
    <definedName name="___ppf2" localSheetId="11">#REF!</definedName>
    <definedName name="___ppf3" localSheetId="11">#REF!</definedName>
    <definedName name="___ppg30" localSheetId="11">#REF!</definedName>
    <definedName name="___ppg35" localSheetId="11">#REF!</definedName>
    <definedName name="___QTY10" localSheetId="11">#REF!</definedName>
    <definedName name="___UPR10" localSheetId="11">#REF!</definedName>
    <definedName name="___vrc25" localSheetId="11">#REF!</definedName>
    <definedName name="___YO1" localSheetId="11">#REF!</definedName>
    <definedName name="___총괄표" localSheetId="11" hidden="1">#REF!</definedName>
    <definedName name="__16_3_0Crite" localSheetId="11">#REF!</definedName>
    <definedName name="__17_3_0Criteria" localSheetId="11">#REF!</definedName>
    <definedName name="__18_3__Crite" localSheetId="11">#REF!</definedName>
    <definedName name="__19_3__Criteria" localSheetId="11">#REF!</definedName>
    <definedName name="__20A15_" localSheetId="11">#REF!</definedName>
    <definedName name="__21G_0Extr" localSheetId="11">#REF!</definedName>
    <definedName name="__22G_0Extract" localSheetId="11">#REF!</definedName>
    <definedName name="__23G__Extr" localSheetId="11">#REF!</definedName>
    <definedName name="__24G__Extract" localSheetId="11">#REF!</definedName>
    <definedName name="__BMK10" localSheetId="11">#REF!</definedName>
    <definedName name="__cap11" localSheetId="11">#REF!</definedName>
    <definedName name="__HSH1" localSheetId="11">#REF!</definedName>
    <definedName name="__HSH2" localSheetId="11">#REF!</definedName>
    <definedName name="__HTB2" localSheetId="11">#REF!</definedName>
    <definedName name="__HTS1" localSheetId="11">#REF!</definedName>
    <definedName name="__key2" localSheetId="11" hidden="1">#REF!</definedName>
    <definedName name="__MS1" localSheetId="11">#REF!</definedName>
    <definedName name="__mu1" localSheetId="11">#REF!</definedName>
    <definedName name="__mu2" localSheetId="11">#REF!</definedName>
    <definedName name="__mu3" localSheetId="11">#REF!</definedName>
    <definedName name="__na7" localSheetId="11">#REF!</definedName>
    <definedName name="__nf1" localSheetId="11">#REF!</definedName>
    <definedName name="__nf2" localSheetId="11">#REF!</definedName>
    <definedName name="__nf3" localSheetId="11">#REF!</definedName>
    <definedName name="__ng30" localSheetId="11">#REF!</definedName>
    <definedName name="__ng35" localSheetId="11">#REF!</definedName>
    <definedName name="__NP1" localSheetId="11">#REF!</definedName>
    <definedName name="__NP2" localSheetId="11">#REF!</definedName>
    <definedName name="__NSH1" localSheetId="11">#REF!</definedName>
    <definedName name="__NSH2" localSheetId="11">#REF!</definedName>
    <definedName name="__pa7" localSheetId="11">#REF!</definedName>
    <definedName name="__pf1" localSheetId="11">#REF!</definedName>
    <definedName name="__pf2" localSheetId="11">#REF!</definedName>
    <definedName name="__pf3" localSheetId="11">#REF!</definedName>
    <definedName name="__pg30" localSheetId="11">#REF!</definedName>
    <definedName name="__pg35" localSheetId="11">#REF!</definedName>
    <definedName name="__ppa7" localSheetId="11">#REF!</definedName>
    <definedName name="__ppf1" localSheetId="11">#REF!</definedName>
    <definedName name="__ppf2" localSheetId="11">#REF!</definedName>
    <definedName name="__ppf3" localSheetId="11">#REF!</definedName>
    <definedName name="__ppg30" localSheetId="11">#REF!</definedName>
    <definedName name="__ppg35" localSheetId="11">#REF!</definedName>
    <definedName name="__QTY10" localSheetId="11">#REF!</definedName>
    <definedName name="__UPR10" localSheetId="11">#REF!</definedName>
    <definedName name="__vrc25" localSheetId="11">#REF!</definedName>
    <definedName name="__YO1" localSheetId="11">#REF!</definedName>
    <definedName name="__총괄표" localSheetId="11" hidden="1">#REF!</definedName>
    <definedName name="_000年.xls" localSheetId="11">#REF!</definedName>
    <definedName name="_001年.xls" localSheetId="11">#REF!</definedName>
    <definedName name="_002年.xls" localSheetId="11">#REF!</definedName>
    <definedName name="_16.025_8.297_18.65__10.5" localSheetId="11">#REF!</definedName>
    <definedName name="_16_3_0Crite" localSheetId="11">#REF!</definedName>
    <definedName name="_17_3_0Criteria" localSheetId="11">#REF!</definedName>
    <definedName name="_18_3__Crite" localSheetId="11">#REF!</definedName>
    <definedName name="_19_3__Criteria" localSheetId="11">#REF!</definedName>
    <definedName name="_1공장" localSheetId="11">#REF!</definedName>
    <definedName name="_20A15_" localSheetId="11">#REF!</definedName>
    <definedName name="_21G_0Extr" localSheetId="11">#REF!</definedName>
    <definedName name="_22G_0Extract" localSheetId="11">#REF!</definedName>
    <definedName name="_23G__Extr" localSheetId="11">#REF!</definedName>
    <definedName name="_24G__Extract" localSheetId="11">#REF!</definedName>
    <definedName name="_2공장" localSheetId="11">#REF!</definedName>
    <definedName name="_3공장" localSheetId="11">#REF!</definedName>
    <definedName name="_58_3" localSheetId="11">#REF!</definedName>
    <definedName name="_61_3_0Crite" localSheetId="11">#REF!</definedName>
    <definedName name="_64_3_0Criteria" localSheetId="11">#REF!</definedName>
    <definedName name="_67_3__Crite" localSheetId="11">#REF!</definedName>
    <definedName name="_70_3__Criteria" localSheetId="11">#REF!</definedName>
    <definedName name="_71A15_" localSheetId="11">#REF!</definedName>
    <definedName name="_74G" localSheetId="11">#REF!</definedName>
    <definedName name="_77G_0Extr" localSheetId="11">#REF!</definedName>
    <definedName name="_80G_0Extract" localSheetId="11">#REF!</definedName>
    <definedName name="_83G__Extr" localSheetId="11">#REF!</definedName>
    <definedName name="_86G__Extract" localSheetId="11">#REF!</definedName>
    <definedName name="_A" localSheetId="11">#REF!</definedName>
    <definedName name="_BMK10" localSheetId="11">#REF!</definedName>
    <definedName name="_cap11" localSheetId="11">#REF!</definedName>
    <definedName name="_Dist_Bin" localSheetId="11" hidden="1">#REF!</definedName>
    <definedName name="_Dist_Values" localSheetId="11" hidden="1">#REF!</definedName>
    <definedName name="_Fill" localSheetId="11" hidden="1">#REF!</definedName>
    <definedName name="_HSH1" localSheetId="11">#REF!</definedName>
    <definedName name="_HSH2" localSheetId="11">#REF!</definedName>
    <definedName name="_HTB2" localSheetId="11">#REF!</definedName>
    <definedName name="_HTS1" localSheetId="11">#REF!</definedName>
    <definedName name="_Key1" localSheetId="11" hidden="1">#REF!</definedName>
    <definedName name="_Key2" localSheetId="11" hidden="1">#REF!</definedName>
    <definedName name="_MS1" localSheetId="11">#REF!</definedName>
    <definedName name="_mu1" localSheetId="11">#REF!</definedName>
    <definedName name="_mu2" localSheetId="11">#REF!</definedName>
    <definedName name="_mu3" localSheetId="11">#REF!</definedName>
    <definedName name="_na7" localSheetId="11">#REF!</definedName>
    <definedName name="_nf1" localSheetId="11">#REF!</definedName>
    <definedName name="_nf2" localSheetId="11">#REF!</definedName>
    <definedName name="_nf3" localSheetId="11">#REF!</definedName>
    <definedName name="_ng30" localSheetId="11">#REF!</definedName>
    <definedName name="_ng35" localSheetId="11">#REF!</definedName>
    <definedName name="_NP1" localSheetId="11">#REF!</definedName>
    <definedName name="_NP2" localSheetId="11">#REF!</definedName>
    <definedName name="_NSH1" localSheetId="11">#REF!</definedName>
    <definedName name="_NSH2" localSheetId="11">#REF!</definedName>
    <definedName name="_pa7" localSheetId="11">#REF!</definedName>
    <definedName name="_pf1" localSheetId="11">#REF!</definedName>
    <definedName name="_pf2" localSheetId="11">#REF!</definedName>
    <definedName name="_pf3" localSheetId="11">#REF!</definedName>
    <definedName name="_pg30" localSheetId="11">#REF!</definedName>
    <definedName name="_pg35" localSheetId="11">#REF!</definedName>
    <definedName name="_ppa7" localSheetId="11">#REF!</definedName>
    <definedName name="_ppf1" localSheetId="11">#REF!</definedName>
    <definedName name="_ppf2" localSheetId="11">#REF!</definedName>
    <definedName name="_ppf3" localSheetId="11">#REF!</definedName>
    <definedName name="_ppg30" localSheetId="11">#REF!</definedName>
    <definedName name="_ppg35" localSheetId="11">#REF!</definedName>
    <definedName name="_QTY10" localSheetId="11">#REF!</definedName>
    <definedName name="_Sort" localSheetId="11" hidden="1">#REF!</definedName>
    <definedName name="_Table1_In1" localSheetId="11" hidden="1">#REF!</definedName>
    <definedName name="_Table1_Out" localSheetId="11" hidden="1">#REF!</definedName>
    <definedName name="_UPR10" localSheetId="11">#REF!</definedName>
    <definedName name="_vrc25" localSheetId="11">#REF!</definedName>
    <definedName name="_YO1" localSheetId="11">#REF!</definedName>
    <definedName name="_총괄표" localSheetId="11" hidden="1">#REF!</definedName>
    <definedName name="A_1" localSheetId="11">#REF!</definedName>
    <definedName name="A_2" localSheetId="11">#REF!</definedName>
    <definedName name="A_3" localSheetId="11">#REF!</definedName>
    <definedName name="A_4" localSheetId="11">#REF!</definedName>
    <definedName name="A_5" localSheetId="11">#REF!</definedName>
    <definedName name="A_6" localSheetId="11">#REF!</definedName>
    <definedName name="A1_" localSheetId="11">#REF!</definedName>
    <definedName name="A15." localSheetId="11">#REF!</definedName>
    <definedName name="A2_" localSheetId="11">#REF!</definedName>
    <definedName name="A3_" localSheetId="11">#REF!</definedName>
    <definedName name="A315yoo1" localSheetId="11">#REF!</definedName>
    <definedName name="A4_" localSheetId="11">#REF!</definedName>
    <definedName name="A5_" localSheetId="11">#REF!</definedName>
    <definedName name="A7_" localSheetId="11">#REF!</definedName>
    <definedName name="A8_" localSheetId="11">#REF!</definedName>
    <definedName name="A9_" localSheetId="11">#REF!</definedName>
    <definedName name="AA" localSheetId="11" hidden="1">#REF!</definedName>
    <definedName name="AMOUNT" localSheetId="11">#REF!</definedName>
    <definedName name="are" localSheetId="11">#REF!</definedName>
    <definedName name="as" localSheetId="11" hidden="1">#REF!</definedName>
    <definedName name="b_1" localSheetId="11">#REF!</definedName>
    <definedName name="B0" localSheetId="11">#REF!</definedName>
    <definedName name="B1_" localSheetId="11">#REF!</definedName>
    <definedName name="B1381." localSheetId="11">#REF!</definedName>
    <definedName name="B1A" localSheetId="11">#REF!</definedName>
    <definedName name="B1WL" localSheetId="11">#REF!</definedName>
    <definedName name="B1WR" localSheetId="11">#REF!</definedName>
    <definedName name="B2A" localSheetId="11">#REF!</definedName>
    <definedName name="B2WL" localSheetId="11">#REF!</definedName>
    <definedName name="B2WR" localSheetId="11">#REF!</definedName>
    <definedName name="B3A" localSheetId="11">#REF!</definedName>
    <definedName name="B4A" localSheetId="11">#REF!</definedName>
    <definedName name="B5A" localSheetId="11">#REF!</definedName>
    <definedName name="B6A" localSheetId="11">#REF!</definedName>
    <definedName name="B7A" localSheetId="11">#REF!</definedName>
    <definedName name="B8A" localSheetId="11">#REF!</definedName>
    <definedName name="BA" localSheetId="11">#REF!</definedName>
    <definedName name="BAE_GWANG_GONG" localSheetId="11">#REF!</definedName>
    <definedName name="BB" localSheetId="11">#REF!</definedName>
    <definedName name="bbb" localSheetId="11">#REF!</definedName>
    <definedName name="BHU" localSheetId="11">#REF!</definedName>
    <definedName name="BI_GAE_GONG" localSheetId="11">#REF!</definedName>
    <definedName name="BIGO" localSheetId="11">#REF!</definedName>
    <definedName name="BJ_GLF" localSheetId="11">#REF!</definedName>
    <definedName name="BJ_LR" localSheetId="11">#REF!</definedName>
    <definedName name="BMO" localSheetId="11">#REF!</definedName>
    <definedName name="BO" localSheetId="11">#REF!</definedName>
    <definedName name="BO_ON_GONG" localSheetId="11">#REF!</definedName>
    <definedName name="BO_TONG_IN_BU" localSheetId="11">#REF!</definedName>
    <definedName name="BSH" localSheetId="11">#REF!</definedName>
    <definedName name="BV" localSheetId="11">#REF!</definedName>
    <definedName name="C_1" localSheetId="11">#REF!</definedName>
    <definedName name="C_2" localSheetId="11">#REF!</definedName>
    <definedName name="C_3" localSheetId="11">#REF!</definedName>
    <definedName name="cap" localSheetId="11">#REF!</definedName>
    <definedName name="CCC" localSheetId="11">#REF!</definedName>
    <definedName name="CHUK_RYANG_SA" localSheetId="11">#REF!</definedName>
    <definedName name="CHUL_GOL_GONG" localSheetId="11">#REF!</definedName>
    <definedName name="CHUL_GONG" localSheetId="11">#REF!</definedName>
    <definedName name="CIVIL" localSheetId="11">#REF!</definedName>
    <definedName name="CKSP" localSheetId="11">#REF!</definedName>
    <definedName name="Client" localSheetId="11">#REF!</definedName>
    <definedName name="CM" localSheetId="11">#REF!</definedName>
    <definedName name="COD" localSheetId="11">#REF!</definedName>
    <definedName name="CODE" localSheetId="11">#REF!</definedName>
    <definedName name="cola" localSheetId="11">#REF!</definedName>
    <definedName name="cola11" localSheetId="11">#REF!</definedName>
    <definedName name="colb" localSheetId="11">#REF!</definedName>
    <definedName name="Conc_A" localSheetId="11">#REF!</definedName>
    <definedName name="Conc_C" localSheetId="11">#REF!</definedName>
    <definedName name="COST" localSheetId="11" hidden="1">#REF!</definedName>
    <definedName name="COSTT" localSheetId="11" hidden="1">#REF!</definedName>
    <definedName name="CPK" localSheetId="11">#REF!</definedName>
    <definedName name="CR" localSheetId="11">#REF!</definedName>
    <definedName name="D0" localSheetId="11">#REF!</definedName>
    <definedName name="D00" localSheetId="11">#REF!</definedName>
    <definedName name="D000" localSheetId="11">#REF!</definedName>
    <definedName name="DAN" localSheetId="11">#REF!</definedName>
    <definedName name="DANGA" localSheetId="11">#REF!,#REF!</definedName>
    <definedName name="danga2" localSheetId="11">#REF!,#REF!</definedName>
    <definedName name="Database" localSheetId="11" hidden="1">#REF!</definedName>
    <definedName name="database2" localSheetId="11">#REF!</definedName>
    <definedName name="date" localSheetId="11">#REF!</definedName>
    <definedName name="Date_Bidding" localSheetId="11">#REF!</definedName>
    <definedName name="DE" localSheetId="11">#REF!</definedName>
    <definedName name="DF" localSheetId="11">#REF!</definedName>
    <definedName name="dl" localSheetId="11">#REF!</definedName>
    <definedName name="DO_JANG_GONG" localSheetId="11">#REF!</definedName>
    <definedName name="DPI" localSheetId="11">#REF!</definedName>
    <definedName name="DPP" localSheetId="11">#REF!</definedName>
    <definedName name="DS" localSheetId="11">#REF!</definedName>
    <definedName name="DSVP" localSheetId="11">#REF!</definedName>
    <definedName name="DUCT_GONG" localSheetId="11">#REF!</definedName>
    <definedName name="E10M" localSheetId="11">#REF!</definedName>
    <definedName name="E10P" localSheetId="11">#REF!</definedName>
    <definedName name="E11M" localSheetId="11">#REF!</definedName>
    <definedName name="E11P" localSheetId="11">#REF!</definedName>
    <definedName name="E12M" localSheetId="11">#REF!</definedName>
    <definedName name="E12P" localSheetId="11">#REF!</definedName>
    <definedName name="E13M" localSheetId="11">#REF!</definedName>
    <definedName name="E13P" localSheetId="11">#REF!</definedName>
    <definedName name="E14M" localSheetId="11">#REF!</definedName>
    <definedName name="E14P" localSheetId="11">#REF!</definedName>
    <definedName name="E15M" localSheetId="11">#REF!</definedName>
    <definedName name="E15P" localSheetId="11">#REF!</definedName>
    <definedName name="E16M" localSheetId="11">#REF!</definedName>
    <definedName name="E16P" localSheetId="11">#REF!</definedName>
    <definedName name="E17M" localSheetId="11">#REF!</definedName>
    <definedName name="E17P" localSheetId="11">#REF!</definedName>
    <definedName name="E18M" localSheetId="11">#REF!</definedName>
    <definedName name="E18P" localSheetId="11">#REF!</definedName>
    <definedName name="E19M" localSheetId="11">#REF!</definedName>
    <definedName name="E19P" localSheetId="11">#REF!</definedName>
    <definedName name="E1E" localSheetId="11">#REF!</definedName>
    <definedName name="E1M" localSheetId="11">#REF!</definedName>
    <definedName name="E1P" localSheetId="11">#REF!</definedName>
    <definedName name="E20M" localSheetId="11">#REF!</definedName>
    <definedName name="E20P" localSheetId="11">#REF!</definedName>
    <definedName name="E21M" localSheetId="11">#REF!</definedName>
    <definedName name="E21P" localSheetId="11">#REF!</definedName>
    <definedName name="E22M" localSheetId="11">#REF!</definedName>
    <definedName name="E22P" localSheetId="11">#REF!</definedName>
    <definedName name="E23M" localSheetId="11">#REF!</definedName>
    <definedName name="E23P" localSheetId="11">#REF!</definedName>
    <definedName name="E24M" localSheetId="11">#REF!</definedName>
    <definedName name="E24P" localSheetId="11">#REF!</definedName>
    <definedName name="E26E" localSheetId="11">#REF!</definedName>
    <definedName name="E26M" localSheetId="11">#REF!</definedName>
    <definedName name="E26P" localSheetId="11">#REF!</definedName>
    <definedName name="E27E" localSheetId="11">#REF!</definedName>
    <definedName name="E27M" localSheetId="11">#REF!</definedName>
    <definedName name="E27P" localSheetId="11">#REF!</definedName>
    <definedName name="E28E" localSheetId="11">#REF!</definedName>
    <definedName name="E28M" localSheetId="11">#REF!</definedName>
    <definedName name="E28P" localSheetId="11">#REF!</definedName>
    <definedName name="E29M" localSheetId="11">#REF!</definedName>
    <definedName name="E29P" localSheetId="11">#REF!</definedName>
    <definedName name="E2E" localSheetId="11">#REF!</definedName>
    <definedName name="E2M" localSheetId="11">#REF!</definedName>
    <definedName name="E2P" localSheetId="11">#REF!</definedName>
    <definedName name="E30M" localSheetId="11">#REF!</definedName>
    <definedName name="E30P" localSheetId="11">#REF!</definedName>
    <definedName name="E35M" localSheetId="11">#REF!</definedName>
    <definedName name="E35P" localSheetId="11">#REF!</definedName>
    <definedName name="E3P" localSheetId="11">#REF!</definedName>
    <definedName name="E43M" localSheetId="11">#REF!</definedName>
    <definedName name="E43P" localSheetId="11">#REF!</definedName>
    <definedName name="E44M" localSheetId="11">#REF!</definedName>
    <definedName name="E44P" localSheetId="11">#REF!</definedName>
    <definedName name="E45M" localSheetId="11">#REF!</definedName>
    <definedName name="E45P" localSheetId="11">#REF!</definedName>
    <definedName name="E46M" localSheetId="11">#REF!</definedName>
    <definedName name="E46P" localSheetId="11">#REF!</definedName>
    <definedName name="E47M" localSheetId="11">#REF!</definedName>
    <definedName name="E47P" localSheetId="11">#REF!</definedName>
    <definedName name="E49M" localSheetId="11">#REF!</definedName>
    <definedName name="E49P" localSheetId="11">#REF!</definedName>
    <definedName name="E4M" localSheetId="11">#REF!</definedName>
    <definedName name="E4P" localSheetId="11">#REF!</definedName>
    <definedName name="E50M" localSheetId="11">#REF!</definedName>
    <definedName name="E50P" localSheetId="11">#REF!</definedName>
    <definedName name="E51E" localSheetId="11">#REF!</definedName>
    <definedName name="E5M" localSheetId="11">#REF!</definedName>
    <definedName name="E5P" localSheetId="11">#REF!</definedName>
    <definedName name="E6M" localSheetId="11">#REF!</definedName>
    <definedName name="E6P" localSheetId="11">#REF!</definedName>
    <definedName name="E7M" localSheetId="11">#REF!</definedName>
    <definedName name="E7P" localSheetId="11">#REF!</definedName>
    <definedName name="E8M" localSheetId="11">#REF!</definedName>
    <definedName name="E8P" localSheetId="11">#REF!</definedName>
    <definedName name="E9M" localSheetId="11">#REF!</definedName>
    <definedName name="E9P" localSheetId="11">#REF!</definedName>
    <definedName name="eee" localSheetId="11" hidden="1">#REF!</definedName>
    <definedName name="Exchange_Rate" localSheetId="11">#REF!</definedName>
    <definedName name="Extract_MI" localSheetId="11">#REF!</definedName>
    <definedName name="fact" localSheetId="11">#REF!</definedName>
    <definedName name="FD" localSheetId="11">#REF!</definedName>
    <definedName name="FEEL" localSheetId="11">#REF!</definedName>
    <definedName name="fjkf" localSheetId="11">#REF!</definedName>
    <definedName name="Form" localSheetId="11">#REF!</definedName>
    <definedName name="fvdsa" localSheetId="11">#REF!</definedName>
    <definedName name="fwk" localSheetId="11">#REF!</definedName>
    <definedName name="GAE_JANG_GONG" localSheetId="11">#REF!</definedName>
    <definedName name="GEMCO" localSheetId="11" hidden="1">#REF!</definedName>
    <definedName name="gfdgdgdf" localSheetId="11">#REF!</definedName>
    <definedName name="gfggfr" localSheetId="11">#REF!</definedName>
    <definedName name="GG" localSheetId="11">#REF!</definedName>
    <definedName name="GGGG" localSheetId="11">#REF!</definedName>
    <definedName name="gh" localSheetId="11">#REF!</definedName>
    <definedName name="GI_GAE_SUL_CHI_GONG" localSheetId="11">#REF!</definedName>
    <definedName name="GJ" localSheetId="11">#REF!</definedName>
    <definedName name="gjj" localSheetId="11">#REF!</definedName>
    <definedName name="GK" localSheetId="11">#REF!</definedName>
    <definedName name="GONGCODE" localSheetId="11">#REF!</definedName>
    <definedName name="grew" localSheetId="11" hidden="1">#REF!</definedName>
    <definedName name="Gtb" localSheetId="11">#REF!</definedName>
    <definedName name="gtbtt" localSheetId="11">#REF!</definedName>
    <definedName name="GUMAK" localSheetId="11">#REF!</definedName>
    <definedName name="Gxl" localSheetId="11">#REF!</definedName>
    <definedName name="gxltt" localSheetId="11">#REF!</definedName>
    <definedName name="GY" localSheetId="11">#REF!</definedName>
    <definedName name="H1L" localSheetId="11">#REF!</definedName>
    <definedName name="H1R" localSheetId="11">#REF!</definedName>
    <definedName name="H1WL" localSheetId="11">#REF!</definedName>
    <definedName name="H1WR" localSheetId="11">#REF!</definedName>
    <definedName name="H2L" localSheetId="11">#REF!</definedName>
    <definedName name="H2R" localSheetId="11">#REF!</definedName>
    <definedName name="H2WL" localSheetId="11">#REF!</definedName>
    <definedName name="H2WR" localSheetId="11">#REF!</definedName>
    <definedName name="H3L" localSheetId="11">#REF!</definedName>
    <definedName name="H3R" localSheetId="11">#REF!</definedName>
    <definedName name="H3WL" localSheetId="11">#REF!</definedName>
    <definedName name="H3WR" localSheetId="11">#REF!</definedName>
    <definedName name="H4L" localSheetId="11">#REF!</definedName>
    <definedName name="H4R" localSheetId="11">#REF!</definedName>
    <definedName name="H5L" localSheetId="11">#REF!</definedName>
    <definedName name="H5R" localSheetId="11">#REF!</definedName>
    <definedName name="H6L" localSheetId="11">#REF!</definedName>
    <definedName name="H6R" localSheetId="11">#REF!</definedName>
    <definedName name="H7L" localSheetId="11">#REF!</definedName>
    <definedName name="H7R" localSheetId="11">#REF!</definedName>
    <definedName name="H9A" localSheetId="11">#REF!</definedName>
    <definedName name="HAF" localSheetId="11">#REF!</definedName>
    <definedName name="han" localSheetId="11" hidden="1">#REF!</definedName>
    <definedName name="hanliangbiao" localSheetId="11">#REF!</definedName>
    <definedName name="hardwar" localSheetId="11" hidden="1">#REF!</definedName>
    <definedName name="HBV" localSheetId="11">#REF!</definedName>
    <definedName name="HCR" localSheetId="11">#REF!</definedName>
    <definedName name="HDSVP" localSheetId="11">#REF!</definedName>
    <definedName name="HHAF" localSheetId="11">#REF!</definedName>
    <definedName name="HHMF" localSheetId="11">#REF!</definedName>
    <definedName name="HL" localSheetId="11">#REF!</definedName>
    <definedName name="HMF" localSheetId="11">#REF!</definedName>
    <definedName name="HMOTOR" localSheetId="11">#REF!</definedName>
    <definedName name="HPUMP" localSheetId="11">#REF!</definedName>
    <definedName name="HR" localSheetId="11">#REF!</definedName>
    <definedName name="HSH" localSheetId="11">#REF!</definedName>
    <definedName name="HSV" localSheetId="11">#REF!</definedName>
    <definedName name="htb" localSheetId="11">#REF!</definedName>
    <definedName name="hts" localSheetId="11">#REF!</definedName>
    <definedName name="HVAFP" localSheetId="11">#REF!</definedName>
    <definedName name="HVMF" localSheetId="11">#REF!</definedName>
    <definedName name="HWEI" localSheetId="11">#REF!</definedName>
    <definedName name="HWL" localSheetId="11">#REF!</definedName>
    <definedName name="HWR" localSheetId="11">#REF!</definedName>
    <definedName name="i" localSheetId="11">#REF!</definedName>
    <definedName name="ID" localSheetId="11">#REF!,#REF!</definedName>
    <definedName name="JA" localSheetId="11">#REF!</definedName>
    <definedName name="JE_GWAN_GONG" localSheetId="11">#REF!</definedName>
    <definedName name="jg" localSheetId="11">#REF!</definedName>
    <definedName name="jhjyg" localSheetId="11">#REF!</definedName>
    <definedName name="JK" localSheetId="11">#REF!</definedName>
    <definedName name="JUNG_GI_UN_JUN" localSheetId="11">#REF!</definedName>
    <definedName name="kim" localSheetId="11">#REF!</definedName>
    <definedName name="KJ" localSheetId="11">#REF!</definedName>
    <definedName name="kjjh" localSheetId="11">#REF!</definedName>
    <definedName name="kk" localSheetId="11" hidden="1">#REF!</definedName>
    <definedName name="LA" localSheetId="11">#REF!</definedName>
    <definedName name="Labor_Cost" localSheetId="11">#REF!</definedName>
    <definedName name="lf" localSheetId="11">#REF!</definedName>
    <definedName name="lll" localSheetId="11">#REF!</definedName>
    <definedName name="lllllll" localSheetId="11">#REF!</definedName>
    <definedName name="LMO" localSheetId="11">#REF!</definedName>
    <definedName name="LPI" localSheetId="11">#REF!</definedName>
    <definedName name="LSH" localSheetId="11">#REF!</definedName>
    <definedName name="Material" localSheetId="11">#REF!</definedName>
    <definedName name="MD" localSheetId="11">#REF!</definedName>
    <definedName name="MOK_DO_GONG" localSheetId="11">#REF!</definedName>
    <definedName name="MOK_GONG" localSheetId="11">#REF!</definedName>
    <definedName name="MONEY" localSheetId="11">#REF!,#REF!</definedName>
    <definedName name="MOTOR" localSheetId="11">#REF!</definedName>
    <definedName name="ms" localSheetId="11">#REF!</definedName>
    <definedName name="msc" localSheetId="11">#REF!</definedName>
    <definedName name="n" localSheetId="11" hidden="1">#REF!</definedName>
    <definedName name="N1S" localSheetId="11">#REF!</definedName>
    <definedName name="N2S" localSheetId="11">#REF!</definedName>
    <definedName name="N3S" localSheetId="11">#REF!</definedName>
    <definedName name="NAME" localSheetId="11">#REF!</definedName>
    <definedName name="NDO" localSheetId="11">#REF!</definedName>
    <definedName name="NK" localSheetId="11">#REF!</definedName>
    <definedName name="NO" localSheetId="11">#REF!</definedName>
    <definedName name="NPI" localSheetId="11">#REF!</definedName>
    <definedName name="ns" localSheetId="11">#REF!</definedName>
    <definedName name="NSH" localSheetId="11">#REF!</definedName>
    <definedName name="NSO" localSheetId="11">#REF!</definedName>
    <definedName name="o" localSheetId="11">#REF!</definedName>
    <definedName name="OOO" localSheetId="11">#REF!</definedName>
    <definedName name="p_all" localSheetId="11">#REF!</definedName>
    <definedName name="Pad_1" localSheetId="11">#REF!</definedName>
    <definedName name="PC_Pile" localSheetId="11">#REF!</definedName>
    <definedName name="Period_Const" localSheetId="11">#REF!</definedName>
    <definedName name="Pile_Driving" localSheetId="11">#REF!</definedName>
    <definedName name="PLANT_BAE_GWAN_GONG" localSheetId="11">#REF!</definedName>
    <definedName name="PLANT_GI_GAE_SUL_CHI_GONG" localSheetId="11">#REF!</definedName>
    <definedName name="PLANT_JE_GWAN_GONG" localSheetId="11">#REF!</definedName>
    <definedName name="PLANT_JUN_GONG" localSheetId="11">#REF!</definedName>
    <definedName name="PLANT_YONG_JUB_GONG" localSheetId="11">#REF!</definedName>
    <definedName name="plast" localSheetId="11">#REF!</definedName>
    <definedName name="PPP" localSheetId="11">#REF!</definedName>
    <definedName name="pps" localSheetId="11">#REF!</definedName>
    <definedName name="PRICE" localSheetId="11">#REF!</definedName>
    <definedName name="PRIN_TITLES" localSheetId="11">#REF!</definedName>
    <definedName name="Print_Area\C" localSheetId="11">#REF!</definedName>
    <definedName name="Print_Area_MI" localSheetId="11">#REF!</definedName>
    <definedName name="PRINT_AREA_MI1" localSheetId="11">#REF!</definedName>
    <definedName name="_xlnm.Print_Titles" localSheetId="11">#REF!</definedName>
    <definedName name="Print_Titles_MI" localSheetId="11">#REF!</definedName>
    <definedName name="PRINT_TITLES_MI1" localSheetId="11">#REF!</definedName>
    <definedName name="ps" localSheetId="11">#REF!</definedName>
    <definedName name="PUMP" localSheetId="11">#REF!</definedName>
    <definedName name="QQQ" localSheetId="11">#REF!</definedName>
    <definedName name="RATE" localSheetId="11">#REF!</definedName>
    <definedName name="Rebar" localSheetId="11">#REF!</definedName>
    <definedName name="Recorder" localSheetId="11" hidden="1">#REF!</definedName>
    <definedName name="RIBET_GONG" localSheetId="11">#REF!</definedName>
    <definedName name="RRR" localSheetId="11">#REF!</definedName>
    <definedName name="s" localSheetId="11">#REF!</definedName>
    <definedName name="sd" localSheetId="11">#REF!</definedName>
    <definedName name="sdg" localSheetId="11" hidden="1">#REF!</definedName>
    <definedName name="sdsss" localSheetId="11">#REF!</definedName>
    <definedName name="SEQCODE" localSheetId="11">#REF!</definedName>
    <definedName name="SFSDFS" localSheetId="11">#REF!</definedName>
    <definedName name="SK" localSheetId="11">#REF!</definedName>
    <definedName name="SKE" localSheetId="11">#REF!</definedName>
    <definedName name="Slab_Connect" localSheetId="11">#REF!</definedName>
    <definedName name="sort" localSheetId="11">#REF!</definedName>
    <definedName name="sort2" localSheetId="11">#REF!</definedName>
    <definedName name="SP" localSheetId="11">#REF!</definedName>
    <definedName name="SPEC" localSheetId="11">#REF!</definedName>
    <definedName name="Story_Total" localSheetId="11">#REF!</definedName>
    <definedName name="Struct_Type" localSheetId="11">#REF!</definedName>
    <definedName name="SUMMARY" localSheetId="11" hidden="1">#REF!</definedName>
    <definedName name="SUMMARYT" localSheetId="11" hidden="1">#REF!</definedName>
    <definedName name="SV" localSheetId="11">#REF!</definedName>
    <definedName name="SWL" localSheetId="11">#REF!</definedName>
    <definedName name="SWR" localSheetId="11">#REF!</definedName>
    <definedName name="T10M" localSheetId="11">#REF!</definedName>
    <definedName name="T10P" localSheetId="11">#REF!</definedName>
    <definedName name="T11M" localSheetId="11">#REF!</definedName>
    <definedName name="T11P" localSheetId="11">#REF!</definedName>
    <definedName name="T12M" localSheetId="11">#REF!</definedName>
    <definedName name="T12P" localSheetId="11">#REF!</definedName>
    <definedName name="T13M" localSheetId="11">#REF!</definedName>
    <definedName name="T13P" localSheetId="11">#REF!</definedName>
    <definedName name="T14M" localSheetId="11">#REF!</definedName>
    <definedName name="T14P" localSheetId="11">#REF!</definedName>
    <definedName name="T15M" localSheetId="11">#REF!</definedName>
    <definedName name="T15P" localSheetId="11">#REF!</definedName>
    <definedName name="T16M" localSheetId="11">#REF!</definedName>
    <definedName name="T16P" localSheetId="11">#REF!</definedName>
    <definedName name="T17M" localSheetId="11">#REF!</definedName>
    <definedName name="T17P" localSheetId="11">#REF!</definedName>
    <definedName name="T18M" localSheetId="11">#REF!</definedName>
    <definedName name="T18P" localSheetId="11">#REF!</definedName>
    <definedName name="T19M" localSheetId="11">#REF!</definedName>
    <definedName name="T19P" localSheetId="11">#REF!</definedName>
    <definedName name="T1E" localSheetId="11">#REF!</definedName>
    <definedName name="T1M" localSheetId="11">#REF!</definedName>
    <definedName name="T1P" localSheetId="11">#REF!</definedName>
    <definedName name="T1S" localSheetId="11">#REF!</definedName>
    <definedName name="T20M" localSheetId="11">#REF!</definedName>
    <definedName name="T20P" localSheetId="11">#REF!</definedName>
    <definedName name="T21M" localSheetId="11">#REF!</definedName>
    <definedName name="T21P" localSheetId="11">#REF!</definedName>
    <definedName name="T22E" localSheetId="11">#REF!</definedName>
    <definedName name="T23M" localSheetId="11">#REF!</definedName>
    <definedName name="T23P" localSheetId="11">#REF!</definedName>
    <definedName name="T24M" localSheetId="11">#REF!</definedName>
    <definedName name="T24P" localSheetId="11">#REF!</definedName>
    <definedName name="T2E" localSheetId="11">#REF!</definedName>
    <definedName name="T2M" localSheetId="11">#REF!</definedName>
    <definedName name="T2P" localSheetId="11">#REF!</definedName>
    <definedName name="T2S" localSheetId="11">#REF!</definedName>
    <definedName name="T3P" localSheetId="11">#REF!</definedName>
    <definedName name="T3S" localSheetId="11">#REF!</definedName>
    <definedName name="T4M" localSheetId="11">#REF!</definedName>
    <definedName name="T4P" localSheetId="11">#REF!</definedName>
    <definedName name="T5M" localSheetId="11">#REF!</definedName>
    <definedName name="T5P" localSheetId="11">#REF!</definedName>
    <definedName name="T6M" localSheetId="11">#REF!</definedName>
    <definedName name="T6P" localSheetId="11">#REF!</definedName>
    <definedName name="T7M" localSheetId="11">#REF!</definedName>
    <definedName name="T7P" localSheetId="11">#REF!</definedName>
    <definedName name="T8M" localSheetId="11">#REF!</definedName>
    <definedName name="T8P" localSheetId="11">#REF!</definedName>
    <definedName name="T9M" localSheetId="11">#REF!</definedName>
    <definedName name="T9P" localSheetId="11">#REF!</definedName>
    <definedName name="TITLE" localSheetId="11">#REF!</definedName>
    <definedName name="TK_BYUL_IN_BU" localSheetId="11">#REF!</definedName>
    <definedName name="TMO" localSheetId="11">#REF!</definedName>
    <definedName name="Total_Floor_Area" localSheetId="11">#REF!</definedName>
    <definedName name="tr" localSheetId="11" hidden="1">#REF!</definedName>
    <definedName name="TT" localSheetId="11">#REF!</definedName>
    <definedName name="TTT" localSheetId="11">#REF!</definedName>
    <definedName name="tuchal" localSheetId="11">#REF!</definedName>
    <definedName name="TW" localSheetId="11">#REF!</definedName>
    <definedName name="TWL" localSheetId="11">#REF!</definedName>
    <definedName name="TWR" localSheetId="11">#REF!</definedName>
    <definedName name="TYPE" localSheetId="11">#REF!</definedName>
    <definedName name="TYPEEA" localSheetId="11">#REF!</definedName>
    <definedName name="UNIT" localSheetId="11">#REF!</definedName>
    <definedName name="VAFP" localSheetId="11">#REF!</definedName>
    <definedName name="VBV" localSheetId="11">#REF!</definedName>
    <definedName name="VCR" localSheetId="11">#REF!</definedName>
    <definedName name="VDSVP" localSheetId="11">#REF!</definedName>
    <definedName name="VHAF" localSheetId="11">#REF!</definedName>
    <definedName name="VHMF" localSheetId="11">#REF!</definedName>
    <definedName name="VMF" localSheetId="11">#REF!</definedName>
    <definedName name="VMOTOR" localSheetId="11">#REF!</definedName>
    <definedName name="VPUMP" localSheetId="11">#REF!</definedName>
    <definedName name="VSV" localSheetId="11">#REF!</definedName>
    <definedName name="VVAFP" localSheetId="11">#REF!</definedName>
    <definedName name="VVMF" localSheetId="11">#REF!</definedName>
    <definedName name="VVV" localSheetId="11">#REF!</definedName>
    <definedName name="VWEI" localSheetId="11">#REF!</definedName>
    <definedName name="w" localSheetId="11">#REF!</definedName>
    <definedName name="WEI" localSheetId="11">#REF!</definedName>
    <definedName name="Work_Description" localSheetId="11">#REF!</definedName>
    <definedName name="WSO" localSheetId="11">#REF!</definedName>
    <definedName name="WW" localSheetId="11">#REF!</definedName>
    <definedName name="X9701D_일위대가_List" localSheetId="11">#REF!</definedName>
    <definedName name="XA" localSheetId="11">#REF!</definedName>
    <definedName name="XS" localSheetId="11">#REF!</definedName>
    <definedName name="xx" localSheetId="11" hidden="1">#REF!</definedName>
    <definedName name="xxx" localSheetId="11" hidden="1">#REF!</definedName>
    <definedName name="XZ" localSheetId="11">#REF!</definedName>
    <definedName name="YONG_JUB_GONG" localSheetId="11">#REF!</definedName>
    <definedName name="YOO" localSheetId="11">#REF!</definedName>
    <definedName name="yoo10" localSheetId="11">#REF!</definedName>
    <definedName name="yoo2" localSheetId="11">#REF!</definedName>
    <definedName name="yoo3" localSheetId="11">#REF!</definedName>
    <definedName name="yoo4" localSheetId="11">#REF!</definedName>
    <definedName name="YOO5" localSheetId="11">#REF!</definedName>
    <definedName name="YOO6" localSheetId="11">#REF!</definedName>
    <definedName name="YOO7" localSheetId="11">#REF!</definedName>
    <definedName name="yoo8" localSheetId="11">#REF!</definedName>
    <definedName name="YOO9" localSheetId="11">#REF!</definedName>
    <definedName name="YOON" localSheetId="11">#REF!</definedName>
    <definedName name="YOON2" localSheetId="11">#REF!</definedName>
    <definedName name="YOON3" localSheetId="11">#REF!</definedName>
    <definedName name="YOON4" localSheetId="11">#REF!</definedName>
    <definedName name="Z" localSheetId="11">#REF!</definedName>
    <definedName name="Z_0E9FE9F8_6DD2_48FC_9AB4_8E7C3E14C436_.wvu.PrintArea" localSheetId="11" hidden="1">#REF!</definedName>
    <definedName name="Z_0E9FE9F8_6DD2_48FC_9AB4_8E7C3E14C436_.wvu.PrintTitles" localSheetId="11" hidden="1">#REF!</definedName>
    <definedName name="Z6_" localSheetId="11">#REF!</definedName>
    <definedName name="ㄱㅈㅎ" localSheetId="11" hidden="1">#REF!</definedName>
    <definedName name="가실행" localSheetId="11">#REF!</definedName>
    <definedName name="간접노무비" localSheetId="11">#REF!</definedName>
    <definedName name="간접노무비요율" localSheetId="11">#REF!</definedName>
    <definedName name="간접노무비표" localSheetId="11">#REF!</definedName>
    <definedName name="갈빌1호" localSheetId="11">#REF!</definedName>
    <definedName name="갈빌2호" localSheetId="11">#REF!</definedName>
    <definedName name="갈빌3호" localSheetId="11">#REF!</definedName>
    <definedName name="개산분" localSheetId="11">#REF!</definedName>
    <definedName name="견" localSheetId="11">#REF!,#REF!</definedName>
    <definedName name="견적품의" localSheetId="11">#REF!</definedName>
    <definedName name="경비" localSheetId="11">#REF!</definedName>
    <definedName name="경비1" localSheetId="11" hidden="1">#REF!</definedName>
    <definedName name="경비합" localSheetId="11">#REF!</definedName>
    <definedName name="경상비" localSheetId="11">#REF!</definedName>
    <definedName name="공구" localSheetId="11">#REF!</definedName>
    <definedName name="공구손료" localSheetId="11">#REF!</definedName>
    <definedName name="공급가액" localSheetId="11">#REF!</definedName>
    <definedName name="공사명" localSheetId="11">#REF!</definedName>
    <definedName name="공사비" localSheetId="11">#REF!</definedName>
    <definedName name="공사원가" localSheetId="11">#REF!</definedName>
    <definedName name="공종" localSheetId="11">#REF!</definedName>
    <definedName name="공종갯수" localSheetId="11">#REF!</definedName>
    <definedName name="관급" localSheetId="11">#REF!,#REF!,#REF!</definedName>
    <definedName name="관급액" localSheetId="11">#REF!</definedName>
    <definedName name="관급자재대" localSheetId="11">#REF!</definedName>
    <definedName name="관급자재비" localSheetId="11">#REF!</definedName>
    <definedName name="관로연장거리" localSheetId="11">#REF!</definedName>
    <definedName name="관정지반고" localSheetId="11">#REF!</definedName>
    <definedName name="구산갑지" localSheetId="11" hidden="1">#REF!</definedName>
    <definedName name="군산" localSheetId="11">#REF!</definedName>
    <definedName name="군유1" localSheetId="11">#REF!</definedName>
    <definedName name="군유2" localSheetId="11">#REF!</definedName>
    <definedName name="군유3" localSheetId="11">#REF!</definedName>
    <definedName name="군유4" localSheetId="11">#REF!</definedName>
    <definedName name="군유5" localSheetId="11">#REF!</definedName>
    <definedName name="군유6" localSheetId="11">#REF!</definedName>
    <definedName name="군유7" localSheetId="11">#REF!</definedName>
    <definedName name="규격수" localSheetId="11">#REF!</definedName>
    <definedName name="기준" localSheetId="11">#REF!</definedName>
    <definedName name="기초데이타" localSheetId="11">#REF!</definedName>
    <definedName name="기초액" localSheetId="11">#REF!</definedName>
    <definedName name="기타경비" localSheetId="11">#REF!</definedName>
    <definedName name="기타경비요율" localSheetId="11">#REF!</definedName>
    <definedName name="기타경비표" localSheetId="11">#REF!</definedName>
    <definedName name="地" localSheetId="11">#REF!</definedName>
    <definedName name="附加赛" localSheetId="11">#REF!</definedName>
    <definedName name="概算表" localSheetId="11">#REF!</definedName>
    <definedName name="管理费" localSheetId="11">#REF!</definedName>
    <definedName name="ㄴ" localSheetId="11">#REF!</definedName>
    <definedName name="ㄴㄱㄹ" localSheetId="11" hidden="1">#REF!</definedName>
    <definedName name="ㄴㄴ" localSheetId="11">#REF!</definedName>
    <definedName name="ㄴㄴㄴ" localSheetId="11">#REF!</definedName>
    <definedName name="ㄴㄴㄴㄴ" localSheetId="11">#REF!</definedName>
    <definedName name="ㄴㄴㄴㄴㄴ" localSheetId="11">#REF!</definedName>
    <definedName name="ㄴㅁ" localSheetId="11" hidden="1">#REF!</definedName>
    <definedName name="나." localSheetId="11">#REF!</definedName>
    <definedName name="나야" localSheetId="11">#REF!</definedName>
    <definedName name="남산1호" localSheetId="11">#REF!</definedName>
    <definedName name="남산2호" localSheetId="11">#REF!</definedName>
    <definedName name="내고" localSheetId="11">#REF!</definedName>
    <definedName name="내역서" localSheetId="11">#REF!</definedName>
    <definedName name="哈哈" localSheetId="11">#REF!</definedName>
    <definedName name="好" localSheetId="11">#REF!</definedName>
    <definedName name="呵呵" localSheetId="11">#REF!</definedName>
    <definedName name="노곡1호" localSheetId="11">#REF!</definedName>
    <definedName name="노곡2호" localSheetId="11">#REF!</definedName>
    <definedName name="노곡3호" localSheetId="11">#REF!</definedName>
    <definedName name="노곡4호" localSheetId="11">#REF!</definedName>
    <definedName name="노무비" localSheetId="11">#REF!</definedName>
    <definedName name="노무비합" localSheetId="11">#REF!</definedName>
    <definedName name="노부비" localSheetId="11">#REF!</definedName>
    <definedName name="노임" localSheetId="11">#REF!</definedName>
    <definedName name="농원1호" localSheetId="11">#REF!</definedName>
    <definedName name="농원2호" localSheetId="11">#REF!</definedName>
    <definedName name="다." localSheetId="11">#REF!</definedName>
    <definedName name="단가" localSheetId="11">#REF!</definedName>
    <definedName name="단가2" localSheetId="11">#REF!,#REF!</definedName>
    <definedName name="단가비교표" localSheetId="11">#REF!,#REF!</definedName>
    <definedName name="단가산출" localSheetId="11">#REF!</definedName>
    <definedName name="단가적용표" localSheetId="11">#REF!</definedName>
    <definedName name="대가" localSheetId="11">#REF!,#REF!</definedName>
    <definedName name="대구" localSheetId="11">#REF!</definedName>
    <definedName name="덕산1호" localSheetId="11">#REF!</definedName>
    <definedName name="덕산2호" localSheetId="11">#REF!</definedName>
    <definedName name="덕산3호" localSheetId="11">#REF!</definedName>
    <definedName name="덕산4호" localSheetId="11">#REF!</definedName>
    <definedName name="덕전1호" localSheetId="11">#REF!</definedName>
    <definedName name="덕전2호" localSheetId="11">#REF!</definedName>
    <definedName name="덕전3호" localSheetId="11">#REF!</definedName>
    <definedName name="덕지1호" localSheetId="11">#REF!</definedName>
    <definedName name="덕천1호" localSheetId="11">#REF!</definedName>
    <definedName name="덕천2호" localSheetId="11">#REF!</definedName>
    <definedName name="덕천3호" localSheetId="11">#REF!</definedName>
    <definedName name="덕천4호" localSheetId="11">#REF!</definedName>
    <definedName name="利润" localSheetId="11">#REF!</definedName>
    <definedName name="도공100미" localSheetId="11">#REF!</definedName>
    <definedName name="도공100억" localSheetId="11">#REF!</definedName>
    <definedName name="도급공사" localSheetId="11">#REF!</definedName>
    <definedName name="도급공사비" localSheetId="11">#REF!</definedName>
    <definedName name="도급예산액" localSheetId="11">#REF!</definedName>
    <definedName name="도급예상액" localSheetId="11">#REF!</definedName>
    <definedName name="도장면적" localSheetId="11">#REF!</definedName>
    <definedName name="도장면적가공" localSheetId="11">#REF!</definedName>
    <definedName name="도장면적가공1" localSheetId="11">#REF!</definedName>
    <definedName name="동두천" localSheetId="11">#REF!</definedName>
    <definedName name="두기1" localSheetId="11">#REF!</definedName>
    <definedName name="두기1호" localSheetId="11">#REF!</definedName>
    <definedName name="두기2" localSheetId="11">#REF!</definedName>
    <definedName name="두기2호" localSheetId="11">#REF!</definedName>
    <definedName name="두기3" localSheetId="11">#REF!</definedName>
    <definedName name="두기3호" localSheetId="11">#REF!</definedName>
    <definedName name="你好" localSheetId="11">#REF!</definedName>
    <definedName name="飘窗" localSheetId="11">#REF!</definedName>
    <definedName name="ㄹ" localSheetId="11">#REF!</definedName>
    <definedName name="ㄹㄹ" localSheetId="11">#REF!</definedName>
    <definedName name="ㄹㄹㄹ" localSheetId="11">#REF!</definedName>
    <definedName name="ㄹㄹㄹㄹ" localSheetId="11">#REF!</definedName>
    <definedName name="ㄹㄹㄹㄹㄹ" localSheetId="11">#REF!</definedName>
    <definedName name="ㄹㄹㄹㄹㄹㄹ" localSheetId="11">#REF!</definedName>
    <definedName name="ㄹㄹㄹㄹㄹㄹㄹ" localSheetId="11">#REF!</definedName>
    <definedName name="ㄹㄹㄹㄹㄹㄹㄹㄹㄹㄹㄹ" localSheetId="11">#REF!</definedName>
    <definedName name="ㄹㄹㄹㄹㄹㄹㄹㄹㄹㄹㄹㄹㄹㄹㄹ" localSheetId="11">#REF!</definedName>
    <definedName name="ㄹ호" localSheetId="11" hidden="1">#REF!</definedName>
    <definedName name="设计费" localSheetId="11">#REF!</definedName>
    <definedName name="税收" localSheetId="11">#REF!</definedName>
    <definedName name="ㅁㄴ" localSheetId="11" hidden="1">#REF!</definedName>
    <definedName name="ㅁㅁㅁ" localSheetId="11">#REF!</definedName>
    <definedName name="ㅁㅁㅁㅁㅁㅁ" localSheetId="11" hidden="1">#REF!</definedName>
    <definedName name="ㅁㅇ" localSheetId="11">#REF!</definedName>
    <definedName name="外委加工.dbf" localSheetId="11">#REF!</definedName>
    <definedName name="멘트" localSheetId="11">#REF!</definedName>
    <definedName name="모래" localSheetId="11">#REF!</definedName>
    <definedName name="모래1" localSheetId="11">#REF!</definedName>
    <definedName name="무농1호" localSheetId="11">#REF!</definedName>
    <definedName name="무농2호" localSheetId="11">#REF!</definedName>
    <definedName name="박경희" localSheetId="11">#REF!</definedName>
    <definedName name="번들1호" localSheetId="11">#REF!</definedName>
    <definedName name="번들2호" localSheetId="11">#REF!</definedName>
    <definedName name="번들3호" localSheetId="11">#REF!</definedName>
    <definedName name="부가가치세" localSheetId="11">#REF!</definedName>
    <definedName name="부가가치세요율" localSheetId="11">#REF!</definedName>
    <definedName name="부가가치표" localSheetId="11">#REF!</definedName>
    <definedName name="부대" localSheetId="11">#REF!</definedName>
    <definedName name="부대내역비교" localSheetId="11">#REF!</definedName>
    <definedName name="부대사항" localSheetId="11">#REF!</definedName>
    <definedName name="분석" localSheetId="11">#REF!</definedName>
    <definedName name="비계" localSheetId="11">#REF!</definedName>
    <definedName name="비교표2" localSheetId="11" hidden="1">#REF!</definedName>
    <definedName name="비목1" localSheetId="11">#REF!</definedName>
    <definedName name="비목2" localSheetId="11">#REF!</definedName>
    <definedName name="비목3" localSheetId="11">#REF!</definedName>
    <definedName name="비목4" localSheetId="11">#REF!</definedName>
    <definedName name="ㅅㅅ" localSheetId="11">#REF!</definedName>
    <definedName name="사" localSheetId="11" hidden="1">#REF!</definedName>
    <definedName name="산재보험료" localSheetId="11">#REF!</definedName>
    <definedName name="산재보험료요율" localSheetId="11">#REF!</definedName>
    <definedName name="산재보험료표" localSheetId="11">#REF!</definedName>
    <definedName name="산출" localSheetId="11">#REF!</definedName>
    <definedName name="산출경비" localSheetId="11">#REF!</definedName>
    <definedName name="삼" localSheetId="11">#REF!</definedName>
    <definedName name="상림1호" localSheetId="11">#REF!</definedName>
    <definedName name="상림2호" localSheetId="11">#REF!</definedName>
    <definedName name="상림3호" localSheetId="11">#REF!</definedName>
    <definedName name="생사1호" localSheetId="11">#REF!</definedName>
    <definedName name="생사2호" localSheetId="11">#REF!</definedName>
    <definedName name="생사기존" localSheetId="11">#REF!</definedName>
    <definedName name="서울" localSheetId="11">#REF!</definedName>
    <definedName name="선량1호" localSheetId="11">#REF!</definedName>
    <definedName name="선량2호" localSheetId="11">#REF!</definedName>
    <definedName name="선량3호" localSheetId="11">#REF!</definedName>
    <definedName name="선량4호" localSheetId="11">#REF!</definedName>
    <definedName name="선량5호" localSheetId="11">#REF!</definedName>
    <definedName name="설계사" localSheetId="11">#REF!</definedName>
    <definedName name="설계삼" localSheetId="11">#REF!</definedName>
    <definedName name="설계오" localSheetId="11">#REF!</definedName>
    <definedName name="설계육" localSheetId="11">#REF!</definedName>
    <definedName name="설계이" localSheetId="11">#REF!</definedName>
    <definedName name="성산1호" localSheetId="11">#REF!</definedName>
    <definedName name="성산2호" localSheetId="11">#REF!</definedName>
    <definedName name="성산3호" localSheetId="11">#REF!</definedName>
    <definedName name="성산4호" localSheetId="11">#REF!</definedName>
    <definedName name="성산5호" localSheetId="11">#REF!</definedName>
    <definedName name="송수관로구경" localSheetId="11">#REF!</definedName>
    <definedName name="송천1" localSheetId="11">#REF!</definedName>
    <definedName name="송천2" localSheetId="11">#REF!</definedName>
    <definedName name="수중모타1" localSheetId="11">#REF!</definedName>
    <definedName name="수중모타10" localSheetId="11">#REF!</definedName>
    <definedName name="수중모타15" localSheetId="11">#REF!</definedName>
    <definedName name="수중모타2" localSheetId="11">#REF!</definedName>
    <definedName name="수중모타20" localSheetId="11">#REF!</definedName>
    <definedName name="수중모타25" localSheetId="11">#REF!</definedName>
    <definedName name="수중모타3" localSheetId="11">#REF!</definedName>
    <definedName name="수중모타30" localSheetId="11">#REF!</definedName>
    <definedName name="수중모타5" localSheetId="11">#REF!</definedName>
    <definedName name="수중모타7.5" localSheetId="11">#REF!</definedName>
    <definedName name="수중모터펌프단가" localSheetId="11">#REF!</definedName>
    <definedName name="수중케이블단가" localSheetId="11">#REF!</definedName>
    <definedName name="수행능력" localSheetId="11">#REF!</definedName>
    <definedName name="순공사비" localSheetId="11">#REF!</definedName>
    <definedName name="순공사원가" localSheetId="11">#REF!</definedName>
    <definedName name="시" localSheetId="11">#REF!</definedName>
    <definedName name="신성1" localSheetId="11">#REF!</definedName>
    <definedName name="신성2" localSheetId="11">#REF!</definedName>
    <definedName name="신성3" localSheetId="11">#REF!</definedName>
    <definedName name="신성4" localSheetId="11">#REF!</definedName>
    <definedName name="신성5" localSheetId="11">#REF!</definedName>
    <definedName name="신성6" localSheetId="11">#REF!</definedName>
    <definedName name="신성7" localSheetId="11">#REF!</definedName>
    <definedName name="신흥1호" localSheetId="11">#REF!</definedName>
    <definedName name="신흥2호" localSheetId="11">#REF!</definedName>
    <definedName name="실경상" localSheetId="11">#REF!</definedName>
    <definedName name="실행" localSheetId="11">#REF!</definedName>
    <definedName name="실행검토" localSheetId="11" hidden="1">#REF!</definedName>
    <definedName name="실행예상액" localSheetId="11" hidden="1">#REF!</definedName>
    <definedName name="실행집계" localSheetId="11">#REF!</definedName>
    <definedName name="ㅇㄹ" localSheetId="11" hidden="1">#REF!</definedName>
    <definedName name="ㅇㅇ" localSheetId="11">#REF!</definedName>
    <definedName name="ㅇㅇㅇ" localSheetId="11">#REF!</definedName>
    <definedName name="아연도강관단가" localSheetId="11">#REF!</definedName>
    <definedName name="아연도배관단가" localSheetId="11">#REF!</definedName>
    <definedName name="아연도배관자재" localSheetId="11">#REF!</definedName>
    <definedName name="안방1호" localSheetId="11">#REF!</definedName>
    <definedName name="안방2호" localSheetId="11">#REF!</definedName>
    <definedName name="안전관리비" localSheetId="11">#REF!</definedName>
    <definedName name="안전관리비요율" localSheetId="11">#REF!</definedName>
    <definedName name="안전관리비표" localSheetId="11">#REF!</definedName>
    <definedName name="안정수위" localSheetId="11">#REF!</definedName>
    <definedName name="앞들1호" localSheetId="11">#REF!</definedName>
    <definedName name="앞들2호" localSheetId="11">#REF!</definedName>
    <definedName name="양수량" localSheetId="11">#REF!</definedName>
    <definedName name="양식" localSheetId="11">#REF!</definedName>
    <definedName name="업체" localSheetId="11" hidden="1">#REF!</definedName>
    <definedName name="오산" localSheetId="11">#REF!</definedName>
    <definedName name="오주1호" localSheetId="11">#REF!</definedName>
    <definedName name="오주2호" localSheetId="11">#REF!</definedName>
    <definedName name="오주3호" localSheetId="11">#REF!</definedName>
    <definedName name="오주4호" localSheetId="11">#REF!</definedName>
    <definedName name="왕암내역" localSheetId="11">#REF!</definedName>
    <definedName name="요동1호" localSheetId="11">#REF!</definedName>
    <definedName name="요동2호" localSheetId="11">#REF!</definedName>
    <definedName name="용접" localSheetId="11">#REF!</definedName>
    <definedName name="우산" localSheetId="11">#REF!</definedName>
    <definedName name="운반중량산출2" localSheetId="11">#REF!</definedName>
    <definedName name="운암" localSheetId="11">#REF!</definedName>
    <definedName name="운호1호" localSheetId="11">#REF!</definedName>
    <definedName name="운호2호" localSheetId="11">#REF!</definedName>
    <definedName name="운호3호" localSheetId="11">#REF!</definedName>
    <definedName name="울산프랜지" localSheetId="11">#REF!</definedName>
    <definedName name="원가계산명" localSheetId="11">#REF!</definedName>
    <definedName name="원운1호" localSheetId="11">#REF!</definedName>
    <definedName name="원운2호" localSheetId="11">#REF!</definedName>
    <definedName name="육" localSheetId="11">#REF!</definedName>
    <definedName name="육리1호" localSheetId="11">#REF!</definedName>
    <definedName name="육리2호" localSheetId="11">#REF!</definedName>
    <definedName name="은산1호" localSheetId="11">#REF!</definedName>
    <definedName name="은산2호" localSheetId="11">#REF!</definedName>
    <definedName name="은산3호" localSheetId="11">#REF!</definedName>
    <definedName name="은산4호" localSheetId="11">#REF!</definedName>
    <definedName name="의무비" localSheetId="11">#REF!</definedName>
    <definedName name="의정부" localSheetId="11">#REF!</definedName>
    <definedName name="이" localSheetId="11">#REF!</definedName>
    <definedName name="이윤" localSheetId="11">#REF!</definedName>
    <definedName name="이윤요율" localSheetId="11">#REF!</definedName>
    <definedName name="이윤표" localSheetId="11">#REF!</definedName>
    <definedName name="이희선" localSheetId="11">#REF!,#REF!</definedName>
    <definedName name="인공" localSheetId="11">#REF!</definedName>
    <definedName name="인입공사비" localSheetId="11">#REF!</definedName>
    <definedName name="일반관리비" localSheetId="11">#REF!</definedName>
    <definedName name="일반관리비요율" localSheetId="11">#REF!</definedName>
    <definedName name="일반관리비표" localSheetId="11">#REF!</definedName>
    <definedName name="일위" localSheetId="11">#REF!,#REF!</definedName>
    <definedName name="일위대가" localSheetId="11">#REF!</definedName>
    <definedName name="일위목록" localSheetId="11">#REF!</definedName>
    <definedName name="입력란" localSheetId="11">#REF!</definedName>
    <definedName name="입력전체" localSheetId="11">#REF!</definedName>
    <definedName name="입안1호" localSheetId="11">#REF!</definedName>
    <definedName name="입안2호" localSheetId="11">#REF!</definedName>
    <definedName name="입안3호" localSheetId="11">#REF!</definedName>
    <definedName name="입안4호" localSheetId="11">#REF!</definedName>
    <definedName name="입안기존2" localSheetId="11">#REF!</definedName>
    <definedName name="자연수위" localSheetId="11">#REF!</definedName>
    <definedName name="자재" localSheetId="11">#REF!</definedName>
    <definedName name="잡자재비" localSheetId="11">#REF!</definedName>
    <definedName name="장산1" localSheetId="11">#REF!</definedName>
    <definedName name="장산2" localSheetId="11">#REF!</definedName>
    <definedName name="장산3" localSheetId="11">#REF!</definedName>
    <definedName name="장춘" localSheetId="11">#REF!</definedName>
    <definedName name="재료비" localSheetId="11">#REF!</definedName>
    <definedName name="재료비요율" localSheetId="11">#REF!</definedName>
    <definedName name="재료집계3" localSheetId="11">#REF!</definedName>
    <definedName name="저격2" localSheetId="11">#REF!</definedName>
    <definedName name="저수조만수위" localSheetId="11">#REF!</definedName>
    <definedName name="전동기용량" localSheetId="11">#REF!</definedName>
    <definedName name="전선관부속품비" localSheetId="11">#REF!</definedName>
    <definedName name="전장su" localSheetId="11">#REF!</definedName>
    <definedName name="정열범위" localSheetId="11">#REF!</definedName>
    <definedName name="조달예가" localSheetId="11">#REF!</definedName>
    <definedName name="중량" localSheetId="11">#REF!</definedName>
    <definedName name="중량표" localSheetId="11">#REF!</definedName>
    <definedName name="지동" localSheetId="11">#REF!</definedName>
    <definedName name="지질" localSheetId="11">#REF!</definedName>
    <definedName name="지질2" localSheetId="11">#REF!</definedName>
    <definedName name="직접경비" localSheetId="11">#REF!</definedName>
    <definedName name="직접노무비" localSheetId="11">#REF!</definedName>
    <definedName name="직접노무비요율" localSheetId="11">#REF!</definedName>
    <definedName name="직접비" localSheetId="11">#REF!</definedName>
    <definedName name="직접재료비" localSheetId="11">#REF!</definedName>
    <definedName name="직접재료비합" localSheetId="11">#REF!</definedName>
    <definedName name="직종" localSheetId="11">#REF!</definedName>
    <definedName name="직종명" localSheetId="11">#REF!</definedName>
    <definedName name="진석" localSheetId="11">#REF!,#REF!</definedName>
    <definedName name="ㅊ3" localSheetId="11">#REF!</definedName>
    <definedName name="차체2" localSheetId="11">#REF!</definedName>
    <definedName name="착정심도" localSheetId="11">#REF!</definedName>
    <definedName name="철골공" localSheetId="11">#REF!</definedName>
    <definedName name="철목1호" localSheetId="11">#REF!</definedName>
    <definedName name="철목2호" localSheetId="11">#REF!</definedName>
    <definedName name="철목3호" localSheetId="11">#REF!</definedName>
    <definedName name="철목4호" localSheetId="11">#REF!</definedName>
    <definedName name="철콘" localSheetId="11">#REF!</definedName>
    <definedName name="철콘견적" localSheetId="11">#REF!</definedName>
    <definedName name="철콘번호" localSheetId="11">#REF!</definedName>
    <definedName name="청림1호" localSheetId="11">#REF!</definedName>
    <definedName name="청림2호" localSheetId="11">#REF!</definedName>
    <definedName name="청림3호" localSheetId="11">#REF!</definedName>
    <definedName name="총공사비" localSheetId="11">#REF!</definedName>
    <definedName name="총괄" localSheetId="11">#REF!</definedName>
    <definedName name="총괄표0" localSheetId="11" hidden="1">#REF!</definedName>
    <definedName name="총원가" localSheetId="11">#REF!</definedName>
    <definedName name="칠" localSheetId="11">#REF!</definedName>
    <definedName name="ㅌㅌㅌㅌㅌㅌㅌ" localSheetId="11">#REF!</definedName>
    <definedName name="토" localSheetId="11" hidden="1">#REF!</definedName>
    <definedName name="팔" localSheetId="11" hidden="1">#REF!</definedName>
    <definedName name="펌프구경" localSheetId="11">#REF!</definedName>
    <definedName name="평택" localSheetId="11">#REF!</definedName>
    <definedName name="표지" localSheetId="11" hidden="1">#REF!</definedName>
    <definedName name="프린트" localSheetId="11">#REF!</definedName>
    <definedName name="ㅎ" localSheetId="11">#REF!</definedName>
    <definedName name="ㅎ314" localSheetId="11">#REF!</definedName>
    <definedName name="ㅎ384" localSheetId="11">#REF!</definedName>
    <definedName name="ㅎㄹㄹ" localSheetId="11">#REF!</definedName>
    <definedName name="하도급계획서" localSheetId="11">#REF!</definedName>
    <definedName name="한" localSheetId="11" hidden="1">#REF!</definedName>
    <definedName name="한교1호" localSheetId="11">#REF!</definedName>
    <definedName name="한교2호" localSheetId="11">#REF!</definedName>
    <definedName name="한교3호" localSheetId="11">#REF!</definedName>
    <definedName name="한전" localSheetId="11">#REF!</definedName>
    <definedName name="한전수탁비" localSheetId="11">#REF!</definedName>
    <definedName name="할증" localSheetId="11">#REF!</definedName>
    <definedName name="합계" localSheetId="11">#REF!</definedName>
    <definedName name="행삭제" localSheetId="11">#REF!</definedName>
    <definedName name="현천기자재비" localSheetId="11">#REF!</definedName>
    <definedName name="화신1호" localSheetId="11">#REF!</definedName>
    <definedName name="화신2호" localSheetId="11">#REF!</definedName>
    <definedName name="화신기존1" localSheetId="11">#REF!</definedName>
    <definedName name="화신기존2" localSheetId="11">#REF!</definedName>
    <definedName name="환산계수" localSheetId="11">#REF!</definedName>
    <definedName name="회사명" localSheetId="11">#REF!</definedName>
    <definedName name="회시1호" localSheetId="11">#REF!</definedName>
    <definedName name="회시2호" localSheetId="11">#REF!</definedName>
    <definedName name="희선" localSheetId="11">#REF!,#REF!,#REF!,#REF!,#REF!,#REF!,#REF!,#REF!,#REF!,#REF!,#REF!,#REF!,#REF!,#REF!,#REF!,#REF!,#REF!,#REF!,#REF!</definedName>
    <definedName name="ㅗ1433" localSheetId="11">#REF!</definedName>
    <definedName name="ㅗㅓㅏ" localSheetId="11">#REF!</definedName>
    <definedName name="ㅠ" localSheetId="11">#REF!</definedName>
    <definedName name="ㅠ1" localSheetId="11">#REF!</definedName>
    <definedName name="ㅠ121" localSheetId="11">#REF!</definedName>
    <definedName name="_xlnm.Print_Area" localSheetId="11">'3.1NPC1823 '!$A$1:$I$34</definedName>
    <definedName name="\e" localSheetId="13">#REF!</definedName>
    <definedName name="\g" localSheetId="13">#REF!</definedName>
    <definedName name="\O" localSheetId="13">#REF!</definedName>
    <definedName name="\s" localSheetId="13">#REF!</definedName>
    <definedName name="_\D" localSheetId="13">#REF!</definedName>
    <definedName name="_\X" localSheetId="13">#REF!</definedName>
    <definedName name="________cap11" localSheetId="13">#REF!</definedName>
    <definedName name="_______cap11" localSheetId="13">#REF!</definedName>
    <definedName name="______cap11" localSheetId="13">#REF!</definedName>
    <definedName name="_____key2" localSheetId="13" hidden="1">#REF!</definedName>
    <definedName name="____key2" localSheetId="13" hidden="1">#REF!</definedName>
    <definedName name="____YO1" localSheetId="13">#REF!</definedName>
    <definedName name="____총괄표" localSheetId="13" hidden="1">#REF!</definedName>
    <definedName name="___BMK10" localSheetId="13">#REF!</definedName>
    <definedName name="___HSH1" localSheetId="13">#REF!</definedName>
    <definedName name="___HSH2" localSheetId="13">#REF!</definedName>
    <definedName name="___HTB2" localSheetId="13">#REF!</definedName>
    <definedName name="___HTS1" localSheetId="13">#REF!</definedName>
    <definedName name="___key2" localSheetId="13" hidden="1">#REF!</definedName>
    <definedName name="___MS1" localSheetId="13">#REF!</definedName>
    <definedName name="___mu1" localSheetId="13">#REF!</definedName>
    <definedName name="___mu2" localSheetId="13">#REF!</definedName>
    <definedName name="___mu3" localSheetId="13">#REF!</definedName>
    <definedName name="___na7" localSheetId="13">#REF!</definedName>
    <definedName name="___nf1" localSheetId="13">#REF!</definedName>
    <definedName name="___nf2" localSheetId="13">#REF!</definedName>
    <definedName name="___nf3" localSheetId="13">#REF!</definedName>
    <definedName name="___ng30" localSheetId="13">#REF!</definedName>
    <definedName name="___ng35" localSheetId="13">#REF!</definedName>
    <definedName name="___NP1" localSheetId="13">#REF!</definedName>
    <definedName name="___NP2" localSheetId="13">#REF!</definedName>
    <definedName name="___NSH1" localSheetId="13">#REF!</definedName>
    <definedName name="___NSH2" localSheetId="13">#REF!</definedName>
    <definedName name="___pa7" localSheetId="13">#REF!</definedName>
    <definedName name="___pf1" localSheetId="13">#REF!</definedName>
    <definedName name="___pf2" localSheetId="13">#REF!</definedName>
    <definedName name="___pf3" localSheetId="13">#REF!</definedName>
    <definedName name="___pg30" localSheetId="13">#REF!</definedName>
    <definedName name="___pg35" localSheetId="13">#REF!</definedName>
    <definedName name="___ppa7" localSheetId="13">#REF!</definedName>
    <definedName name="___ppf1" localSheetId="13">#REF!</definedName>
    <definedName name="___ppf2" localSheetId="13">#REF!</definedName>
    <definedName name="___ppf3" localSheetId="13">#REF!</definedName>
    <definedName name="___ppg30" localSheetId="13">#REF!</definedName>
    <definedName name="___ppg35" localSheetId="13">#REF!</definedName>
    <definedName name="___QTY10" localSheetId="13">#REF!</definedName>
    <definedName name="___UPR10" localSheetId="13">#REF!</definedName>
    <definedName name="___vrc25" localSheetId="13">#REF!</definedName>
    <definedName name="___YO1" localSheetId="13">#REF!</definedName>
    <definedName name="___총괄표" localSheetId="13" hidden="1">#REF!</definedName>
    <definedName name="__16_3_0Crite" localSheetId="13">#REF!</definedName>
    <definedName name="__17_3_0Criteria" localSheetId="13">#REF!</definedName>
    <definedName name="__18_3__Crite" localSheetId="13">#REF!</definedName>
    <definedName name="__19_3__Criteria" localSheetId="13">#REF!</definedName>
    <definedName name="__20A15_" localSheetId="13">#REF!</definedName>
    <definedName name="__21G_0Extr" localSheetId="13">#REF!</definedName>
    <definedName name="__22G_0Extract" localSheetId="13">#REF!</definedName>
    <definedName name="__23G__Extr" localSheetId="13">#REF!</definedName>
    <definedName name="__24G__Extract" localSheetId="13">#REF!</definedName>
    <definedName name="__BMK10" localSheetId="13">#REF!</definedName>
    <definedName name="__cap11" localSheetId="13">#REF!</definedName>
    <definedName name="__HSH1" localSheetId="13">#REF!</definedName>
    <definedName name="__HSH2" localSheetId="13">#REF!</definedName>
    <definedName name="__HTB2" localSheetId="13">#REF!</definedName>
    <definedName name="__HTS1" localSheetId="13">#REF!</definedName>
    <definedName name="__key2" localSheetId="13" hidden="1">#REF!</definedName>
    <definedName name="__MS1" localSheetId="13">#REF!</definedName>
    <definedName name="__mu1" localSheetId="13">#REF!</definedName>
    <definedName name="__mu2" localSheetId="13">#REF!</definedName>
    <definedName name="__mu3" localSheetId="13">#REF!</definedName>
    <definedName name="__na7" localSheetId="13">#REF!</definedName>
    <definedName name="__nf1" localSheetId="13">#REF!</definedName>
    <definedName name="__nf2" localSheetId="13">#REF!</definedName>
    <definedName name="__nf3" localSheetId="13">#REF!</definedName>
    <definedName name="__ng30" localSheetId="13">#REF!</definedName>
    <definedName name="__ng35" localSheetId="13">#REF!</definedName>
    <definedName name="__NP1" localSheetId="13">#REF!</definedName>
    <definedName name="__NP2" localSheetId="13">#REF!</definedName>
    <definedName name="__NSH1" localSheetId="13">#REF!</definedName>
    <definedName name="__NSH2" localSheetId="13">#REF!</definedName>
    <definedName name="__pa7" localSheetId="13">#REF!</definedName>
    <definedName name="__pf1" localSheetId="13">#REF!</definedName>
    <definedName name="__pf2" localSheetId="13">#REF!</definedName>
    <definedName name="__pf3" localSheetId="13">#REF!</definedName>
    <definedName name="__pg30" localSheetId="13">#REF!</definedName>
    <definedName name="__pg35" localSheetId="13">#REF!</definedName>
    <definedName name="__ppa7" localSheetId="13">#REF!</definedName>
    <definedName name="__ppf1" localSheetId="13">#REF!</definedName>
    <definedName name="__ppf2" localSheetId="13">#REF!</definedName>
    <definedName name="__ppf3" localSheetId="13">#REF!</definedName>
    <definedName name="__ppg30" localSheetId="13">#REF!</definedName>
    <definedName name="__ppg35" localSheetId="13">#REF!</definedName>
    <definedName name="__QTY10" localSheetId="13">#REF!</definedName>
    <definedName name="__UPR10" localSheetId="13">#REF!</definedName>
    <definedName name="__vrc25" localSheetId="13">#REF!</definedName>
    <definedName name="__YO1" localSheetId="13">#REF!</definedName>
    <definedName name="__총괄표" localSheetId="13" hidden="1">#REF!</definedName>
    <definedName name="_000年.xls" localSheetId="13">#REF!</definedName>
    <definedName name="_001年.xls" localSheetId="13">#REF!</definedName>
    <definedName name="_002年.xls" localSheetId="13">#REF!</definedName>
    <definedName name="_16.025_8.297_18.65__10.5" localSheetId="13">#REF!</definedName>
    <definedName name="_16_3_0Crite" localSheetId="13">#REF!</definedName>
    <definedName name="_17_3_0Criteria" localSheetId="13">#REF!</definedName>
    <definedName name="_18_3__Crite" localSheetId="13">#REF!</definedName>
    <definedName name="_19_3__Criteria" localSheetId="13">#REF!</definedName>
    <definedName name="_1공장" localSheetId="13">#REF!</definedName>
    <definedName name="_20A15_" localSheetId="13">#REF!</definedName>
    <definedName name="_21G_0Extr" localSheetId="13">#REF!</definedName>
    <definedName name="_22G_0Extract" localSheetId="13">#REF!</definedName>
    <definedName name="_23G__Extr" localSheetId="13">#REF!</definedName>
    <definedName name="_24G__Extract" localSheetId="13">#REF!</definedName>
    <definedName name="_2공장" localSheetId="13">#REF!</definedName>
    <definedName name="_3공장" localSheetId="13">#REF!</definedName>
    <definedName name="_58_3" localSheetId="13">#REF!</definedName>
    <definedName name="_61_3_0Crite" localSheetId="13">#REF!</definedName>
    <definedName name="_64_3_0Criteria" localSheetId="13">#REF!</definedName>
    <definedName name="_67_3__Crite" localSheetId="13">#REF!</definedName>
    <definedName name="_70_3__Criteria" localSheetId="13">#REF!</definedName>
    <definedName name="_71A15_" localSheetId="13">#REF!</definedName>
    <definedName name="_74G" localSheetId="13">#REF!</definedName>
    <definedName name="_77G_0Extr" localSheetId="13">#REF!</definedName>
    <definedName name="_80G_0Extract" localSheetId="13">#REF!</definedName>
    <definedName name="_83G__Extr" localSheetId="13">#REF!</definedName>
    <definedName name="_86G__Extract" localSheetId="13">#REF!</definedName>
    <definedName name="_A" localSheetId="13">#REF!</definedName>
    <definedName name="_BMK10" localSheetId="13">#REF!</definedName>
    <definedName name="_cap11" localSheetId="13">#REF!</definedName>
    <definedName name="_Dist_Bin" localSheetId="13" hidden="1">#REF!</definedName>
    <definedName name="_Dist_Values" localSheetId="13" hidden="1">#REF!</definedName>
    <definedName name="_Fill" localSheetId="13" hidden="1">#REF!</definedName>
    <definedName name="_HSH1" localSheetId="13">#REF!</definedName>
    <definedName name="_HSH2" localSheetId="13">#REF!</definedName>
    <definedName name="_HTB2" localSheetId="13">#REF!</definedName>
    <definedName name="_HTS1" localSheetId="13">#REF!</definedName>
    <definedName name="_Key1" localSheetId="13" hidden="1">#REF!</definedName>
    <definedName name="_Key2" localSheetId="13" hidden="1">#REF!</definedName>
    <definedName name="_MS1" localSheetId="13">#REF!</definedName>
    <definedName name="_mu1" localSheetId="13">#REF!</definedName>
    <definedName name="_mu2" localSheetId="13">#REF!</definedName>
    <definedName name="_mu3" localSheetId="13">#REF!</definedName>
    <definedName name="_na7" localSheetId="13">#REF!</definedName>
    <definedName name="_nf1" localSheetId="13">#REF!</definedName>
    <definedName name="_nf2" localSheetId="13">#REF!</definedName>
    <definedName name="_nf3" localSheetId="13">#REF!</definedName>
    <definedName name="_ng30" localSheetId="13">#REF!</definedName>
    <definedName name="_ng35" localSheetId="13">#REF!</definedName>
    <definedName name="_NP1" localSheetId="13">#REF!</definedName>
    <definedName name="_NP2" localSheetId="13">#REF!</definedName>
    <definedName name="_NSH1" localSheetId="13">#REF!</definedName>
    <definedName name="_NSH2" localSheetId="13">#REF!</definedName>
    <definedName name="_pa7" localSheetId="13">#REF!</definedName>
    <definedName name="_pf1" localSheetId="13">#REF!</definedName>
    <definedName name="_pf2" localSheetId="13">#REF!</definedName>
    <definedName name="_pf3" localSheetId="13">#REF!</definedName>
    <definedName name="_pg30" localSheetId="13">#REF!</definedName>
    <definedName name="_pg35" localSheetId="13">#REF!</definedName>
    <definedName name="_ppa7" localSheetId="13">#REF!</definedName>
    <definedName name="_ppf1" localSheetId="13">#REF!</definedName>
    <definedName name="_ppf2" localSheetId="13">#REF!</definedName>
    <definedName name="_ppf3" localSheetId="13">#REF!</definedName>
    <definedName name="_ppg30" localSheetId="13">#REF!</definedName>
    <definedName name="_ppg35" localSheetId="13">#REF!</definedName>
    <definedName name="_QTY10" localSheetId="13">#REF!</definedName>
    <definedName name="_Sort" localSheetId="13" hidden="1">#REF!</definedName>
    <definedName name="_Table1_In1" localSheetId="13" hidden="1">#REF!</definedName>
    <definedName name="_Table1_Out" localSheetId="13" hidden="1">#REF!</definedName>
    <definedName name="_UPR10" localSheetId="13">#REF!</definedName>
    <definedName name="_vrc25" localSheetId="13">#REF!</definedName>
    <definedName name="_YO1" localSheetId="13">#REF!</definedName>
    <definedName name="_총괄표" localSheetId="13" hidden="1">#REF!</definedName>
    <definedName name="A_1" localSheetId="13">#REF!</definedName>
    <definedName name="A_2" localSheetId="13">#REF!</definedName>
    <definedName name="A_3" localSheetId="13">#REF!</definedName>
    <definedName name="A_4" localSheetId="13">#REF!</definedName>
    <definedName name="A_5" localSheetId="13">#REF!</definedName>
    <definedName name="A_6" localSheetId="13">#REF!</definedName>
    <definedName name="A1_" localSheetId="13">#REF!</definedName>
    <definedName name="A15." localSheetId="13">#REF!</definedName>
    <definedName name="A2_" localSheetId="13">#REF!</definedName>
    <definedName name="A3_" localSheetId="13">#REF!</definedName>
    <definedName name="A315yoo1" localSheetId="13">#REF!</definedName>
    <definedName name="A4_" localSheetId="13">#REF!</definedName>
    <definedName name="A5_" localSheetId="13">#REF!</definedName>
    <definedName name="A7_" localSheetId="13">#REF!</definedName>
    <definedName name="A8_" localSheetId="13">#REF!</definedName>
    <definedName name="A9_" localSheetId="13">#REF!</definedName>
    <definedName name="AA" localSheetId="13" hidden="1">#REF!</definedName>
    <definedName name="AMOUNT" localSheetId="13">#REF!</definedName>
    <definedName name="are" localSheetId="13">#REF!</definedName>
    <definedName name="as" localSheetId="13" hidden="1">#REF!</definedName>
    <definedName name="b_1" localSheetId="13">#REF!</definedName>
    <definedName name="B0" localSheetId="13">#REF!</definedName>
    <definedName name="B1_" localSheetId="13">#REF!</definedName>
    <definedName name="B1381." localSheetId="13">#REF!</definedName>
    <definedName name="B1A" localSheetId="13">#REF!</definedName>
    <definedName name="B1WL" localSheetId="13">#REF!</definedName>
    <definedName name="B1WR" localSheetId="13">#REF!</definedName>
    <definedName name="B2A" localSheetId="13">#REF!</definedName>
    <definedName name="B2WL" localSheetId="13">#REF!</definedName>
    <definedName name="B2WR" localSheetId="13">#REF!</definedName>
    <definedName name="B3A" localSheetId="13">#REF!</definedName>
    <definedName name="B4A" localSheetId="13">#REF!</definedName>
    <definedName name="B5A" localSheetId="13">#REF!</definedName>
    <definedName name="B6A" localSheetId="13">#REF!</definedName>
    <definedName name="B7A" localSheetId="13">#REF!</definedName>
    <definedName name="B8A" localSheetId="13">#REF!</definedName>
    <definedName name="BA" localSheetId="13">#REF!</definedName>
    <definedName name="BAE_GWANG_GONG" localSheetId="13">#REF!</definedName>
    <definedName name="BB" localSheetId="13">#REF!</definedName>
    <definedName name="bbb" localSheetId="13">#REF!</definedName>
    <definedName name="BHU" localSheetId="13">#REF!</definedName>
    <definedName name="BI_GAE_GONG" localSheetId="13">#REF!</definedName>
    <definedName name="BIGO" localSheetId="13">#REF!</definedName>
    <definedName name="BJ_GLF" localSheetId="13">#REF!</definedName>
    <definedName name="BJ_LR" localSheetId="13">#REF!</definedName>
    <definedName name="BMO" localSheetId="13">#REF!</definedName>
    <definedName name="BO" localSheetId="13">#REF!</definedName>
    <definedName name="BO_ON_GONG" localSheetId="13">#REF!</definedName>
    <definedName name="BO_TONG_IN_BU" localSheetId="13">#REF!</definedName>
    <definedName name="BSH" localSheetId="13">#REF!</definedName>
    <definedName name="BV" localSheetId="13">#REF!</definedName>
    <definedName name="C_1" localSheetId="13">#REF!</definedName>
    <definedName name="C_2" localSheetId="13">#REF!</definedName>
    <definedName name="C_3" localSheetId="13">#REF!</definedName>
    <definedName name="cap" localSheetId="13">#REF!</definedName>
    <definedName name="CCC" localSheetId="13">#REF!</definedName>
    <definedName name="CHUK_RYANG_SA" localSheetId="13">#REF!</definedName>
    <definedName name="CHUL_GOL_GONG" localSheetId="13">#REF!</definedName>
    <definedName name="CHUL_GONG" localSheetId="13">#REF!</definedName>
    <definedName name="CIVIL" localSheetId="13">#REF!</definedName>
    <definedName name="CKSP" localSheetId="13">#REF!</definedName>
    <definedName name="Client" localSheetId="13">#REF!</definedName>
    <definedName name="CM" localSheetId="13">#REF!</definedName>
    <definedName name="COD" localSheetId="13">#REF!</definedName>
    <definedName name="CODE" localSheetId="13">#REF!</definedName>
    <definedName name="cola" localSheetId="13">#REF!</definedName>
    <definedName name="cola11" localSheetId="13">#REF!</definedName>
    <definedName name="colb" localSheetId="13">#REF!</definedName>
    <definedName name="Conc_A" localSheetId="13">#REF!</definedName>
    <definedName name="Conc_C" localSheetId="13">#REF!</definedName>
    <definedName name="COST" localSheetId="13" hidden="1">#REF!</definedName>
    <definedName name="COSTT" localSheetId="13" hidden="1">#REF!</definedName>
    <definedName name="CPK" localSheetId="13">#REF!</definedName>
    <definedName name="CR" localSheetId="13">#REF!</definedName>
    <definedName name="D0" localSheetId="13">#REF!</definedName>
    <definedName name="D00" localSheetId="13">#REF!</definedName>
    <definedName name="D000" localSheetId="13">#REF!</definedName>
    <definedName name="DAN" localSheetId="13">#REF!</definedName>
    <definedName name="DANGA" localSheetId="13">#REF!,#REF!</definedName>
    <definedName name="danga2" localSheetId="13">#REF!,#REF!</definedName>
    <definedName name="Database" localSheetId="13" hidden="1">#REF!</definedName>
    <definedName name="database2" localSheetId="13">#REF!</definedName>
    <definedName name="date" localSheetId="13">#REF!</definedName>
    <definedName name="Date_Bidding" localSheetId="13">#REF!</definedName>
    <definedName name="DE" localSheetId="13">#REF!</definedName>
    <definedName name="DF" localSheetId="13">#REF!</definedName>
    <definedName name="dl" localSheetId="13">#REF!</definedName>
    <definedName name="DO_JANG_GONG" localSheetId="13">#REF!</definedName>
    <definedName name="DPI" localSheetId="13">#REF!</definedName>
    <definedName name="DPP" localSheetId="13">#REF!</definedName>
    <definedName name="DS" localSheetId="13">#REF!</definedName>
    <definedName name="DSVP" localSheetId="13">#REF!</definedName>
    <definedName name="DUCT_GONG" localSheetId="13">#REF!</definedName>
    <definedName name="E10M" localSheetId="13">#REF!</definedName>
    <definedName name="E10P" localSheetId="13">#REF!</definedName>
    <definedName name="E11M" localSheetId="13">#REF!</definedName>
    <definedName name="E11P" localSheetId="13">#REF!</definedName>
    <definedName name="E12M" localSheetId="13">#REF!</definedName>
    <definedName name="E12P" localSheetId="13">#REF!</definedName>
    <definedName name="E13M" localSheetId="13">#REF!</definedName>
    <definedName name="E13P" localSheetId="13">#REF!</definedName>
    <definedName name="E14M" localSheetId="13">#REF!</definedName>
    <definedName name="E14P" localSheetId="13">#REF!</definedName>
    <definedName name="E15M" localSheetId="13">#REF!</definedName>
    <definedName name="E15P" localSheetId="13">#REF!</definedName>
    <definedName name="E16M" localSheetId="13">#REF!</definedName>
    <definedName name="E16P" localSheetId="13">#REF!</definedName>
    <definedName name="E17M" localSheetId="13">#REF!</definedName>
    <definedName name="E17P" localSheetId="13">#REF!</definedName>
    <definedName name="E18M" localSheetId="13">#REF!</definedName>
    <definedName name="E18P" localSheetId="13">#REF!</definedName>
    <definedName name="E19M" localSheetId="13">#REF!</definedName>
    <definedName name="E19P" localSheetId="13">#REF!</definedName>
    <definedName name="E1E" localSheetId="13">#REF!</definedName>
    <definedName name="E1M" localSheetId="13">#REF!</definedName>
    <definedName name="E1P" localSheetId="13">#REF!</definedName>
    <definedName name="E20M" localSheetId="13">#REF!</definedName>
    <definedName name="E20P" localSheetId="13">#REF!</definedName>
    <definedName name="E21M" localSheetId="13">#REF!</definedName>
    <definedName name="E21P" localSheetId="13">#REF!</definedName>
    <definedName name="E22M" localSheetId="13">#REF!</definedName>
    <definedName name="E22P" localSheetId="13">#REF!</definedName>
    <definedName name="E23M" localSheetId="13">#REF!</definedName>
    <definedName name="E23P" localSheetId="13">#REF!</definedName>
    <definedName name="E24M" localSheetId="13">#REF!</definedName>
    <definedName name="E24P" localSheetId="13">#REF!</definedName>
    <definedName name="E26E" localSheetId="13">#REF!</definedName>
    <definedName name="E26M" localSheetId="13">#REF!</definedName>
    <definedName name="E26P" localSheetId="13">#REF!</definedName>
    <definedName name="E27E" localSheetId="13">#REF!</definedName>
    <definedName name="E27M" localSheetId="13">#REF!</definedName>
    <definedName name="E27P" localSheetId="13">#REF!</definedName>
    <definedName name="E28E" localSheetId="13">#REF!</definedName>
    <definedName name="E28M" localSheetId="13">#REF!</definedName>
    <definedName name="E28P" localSheetId="13">#REF!</definedName>
    <definedName name="E29M" localSheetId="13">#REF!</definedName>
    <definedName name="E29P" localSheetId="13">#REF!</definedName>
    <definedName name="E2E" localSheetId="13">#REF!</definedName>
    <definedName name="E2M" localSheetId="13">#REF!</definedName>
    <definedName name="E2P" localSheetId="13">#REF!</definedName>
    <definedName name="E30M" localSheetId="13">#REF!</definedName>
    <definedName name="E30P" localSheetId="13">#REF!</definedName>
    <definedName name="E35M" localSheetId="13">#REF!</definedName>
    <definedName name="E35P" localSheetId="13">#REF!</definedName>
    <definedName name="E3P" localSheetId="13">#REF!</definedName>
    <definedName name="E43M" localSheetId="13">#REF!</definedName>
    <definedName name="E43P" localSheetId="13">#REF!</definedName>
    <definedName name="E44M" localSheetId="13">#REF!</definedName>
    <definedName name="E44P" localSheetId="13">#REF!</definedName>
    <definedName name="E45M" localSheetId="13">#REF!</definedName>
    <definedName name="E45P" localSheetId="13">#REF!</definedName>
    <definedName name="E46M" localSheetId="13">#REF!</definedName>
    <definedName name="E46P" localSheetId="13">#REF!</definedName>
    <definedName name="E47M" localSheetId="13">#REF!</definedName>
    <definedName name="E47P" localSheetId="13">#REF!</definedName>
    <definedName name="E49M" localSheetId="13">#REF!</definedName>
    <definedName name="E49P" localSheetId="13">#REF!</definedName>
    <definedName name="E4M" localSheetId="13">#REF!</definedName>
    <definedName name="E4P" localSheetId="13">#REF!</definedName>
    <definedName name="E50M" localSheetId="13">#REF!</definedName>
    <definedName name="E50P" localSheetId="13">#REF!</definedName>
    <definedName name="E51E" localSheetId="13">#REF!</definedName>
    <definedName name="E5M" localSheetId="13">#REF!</definedName>
    <definedName name="E5P" localSheetId="13">#REF!</definedName>
    <definedName name="E6M" localSheetId="13">#REF!</definedName>
    <definedName name="E6P" localSheetId="13">#REF!</definedName>
    <definedName name="E7M" localSheetId="13">#REF!</definedName>
    <definedName name="E7P" localSheetId="13">#REF!</definedName>
    <definedName name="E8M" localSheetId="13">#REF!</definedName>
    <definedName name="E8P" localSheetId="13">#REF!</definedName>
    <definedName name="E9M" localSheetId="13">#REF!</definedName>
    <definedName name="E9P" localSheetId="13">#REF!</definedName>
    <definedName name="eee" localSheetId="13" hidden="1">#REF!</definedName>
    <definedName name="Exchange_Rate" localSheetId="13">#REF!</definedName>
    <definedName name="Extract_MI" localSheetId="13">#REF!</definedName>
    <definedName name="fact" localSheetId="13">#REF!</definedName>
    <definedName name="FD" localSheetId="13">#REF!</definedName>
    <definedName name="FEEL" localSheetId="13">#REF!</definedName>
    <definedName name="fjkf" localSheetId="13">#REF!</definedName>
    <definedName name="Form" localSheetId="13">#REF!</definedName>
    <definedName name="fvdsa" localSheetId="13">#REF!</definedName>
    <definedName name="fwk" localSheetId="13">#REF!</definedName>
    <definedName name="GAE_JANG_GONG" localSheetId="13">#REF!</definedName>
    <definedName name="GEMCO" localSheetId="13" hidden="1">#REF!</definedName>
    <definedName name="gfdgdgdf" localSheetId="13">#REF!</definedName>
    <definedName name="gfggfr" localSheetId="13">#REF!</definedName>
    <definedName name="GG" localSheetId="13">#REF!</definedName>
    <definedName name="GGGG" localSheetId="13">#REF!</definedName>
    <definedName name="gh" localSheetId="13">#REF!</definedName>
    <definedName name="GI_GAE_SUL_CHI_GONG" localSheetId="13">#REF!</definedName>
    <definedName name="GJ" localSheetId="13">#REF!</definedName>
    <definedName name="gjj" localSheetId="13">#REF!</definedName>
    <definedName name="GK" localSheetId="13">#REF!</definedName>
    <definedName name="GONGCODE" localSheetId="13">#REF!</definedName>
    <definedName name="grew" localSheetId="13" hidden="1">#REF!</definedName>
    <definedName name="Gtb" localSheetId="13">#REF!</definedName>
    <definedName name="gtbtt" localSheetId="13">#REF!</definedName>
    <definedName name="GUMAK" localSheetId="13">#REF!</definedName>
    <definedName name="Gxl" localSheetId="13">#REF!</definedName>
    <definedName name="gxltt" localSheetId="13">#REF!</definedName>
    <definedName name="GY" localSheetId="13">#REF!</definedName>
    <definedName name="H1L" localSheetId="13">#REF!</definedName>
    <definedName name="H1R" localSheetId="13">#REF!</definedName>
    <definedName name="H1WL" localSheetId="13">#REF!</definedName>
    <definedName name="H1WR" localSheetId="13">#REF!</definedName>
    <definedName name="H2L" localSheetId="13">#REF!</definedName>
    <definedName name="H2R" localSheetId="13">#REF!</definedName>
    <definedName name="H2WL" localSheetId="13">#REF!</definedName>
    <definedName name="H2WR" localSheetId="13">#REF!</definedName>
    <definedName name="H3L" localSheetId="13">#REF!</definedName>
    <definedName name="H3R" localSheetId="13">#REF!</definedName>
    <definedName name="H3WL" localSheetId="13">#REF!</definedName>
    <definedName name="H3WR" localSheetId="13">#REF!</definedName>
    <definedName name="H4L" localSheetId="13">#REF!</definedName>
    <definedName name="H4R" localSheetId="13">#REF!</definedName>
    <definedName name="H5L" localSheetId="13">#REF!</definedName>
    <definedName name="H5R" localSheetId="13">#REF!</definedName>
    <definedName name="H6L" localSheetId="13">#REF!</definedName>
    <definedName name="H6R" localSheetId="13">#REF!</definedName>
    <definedName name="H7L" localSheetId="13">#REF!</definedName>
    <definedName name="H7R" localSheetId="13">#REF!</definedName>
    <definedName name="H9A" localSheetId="13">#REF!</definedName>
    <definedName name="HAF" localSheetId="13">#REF!</definedName>
    <definedName name="han" localSheetId="13" hidden="1">#REF!</definedName>
    <definedName name="hanliangbiao" localSheetId="13">#REF!</definedName>
    <definedName name="hardwar" localSheetId="13" hidden="1">#REF!</definedName>
    <definedName name="HBV" localSheetId="13">#REF!</definedName>
    <definedName name="HCR" localSheetId="13">#REF!</definedName>
    <definedName name="HDSVP" localSheetId="13">#REF!</definedName>
    <definedName name="HHAF" localSheetId="13">#REF!</definedName>
    <definedName name="HHMF" localSheetId="13">#REF!</definedName>
    <definedName name="HL" localSheetId="13">#REF!</definedName>
    <definedName name="HMF" localSheetId="13">#REF!</definedName>
    <definedName name="HMOTOR" localSheetId="13">#REF!</definedName>
    <definedName name="HPUMP" localSheetId="13">#REF!</definedName>
    <definedName name="HR" localSheetId="13">#REF!</definedName>
    <definedName name="HSH" localSheetId="13">#REF!</definedName>
    <definedName name="HSV" localSheetId="13">#REF!</definedName>
    <definedName name="htb" localSheetId="13">#REF!</definedName>
    <definedName name="hts" localSheetId="13">#REF!</definedName>
    <definedName name="HVAFP" localSheetId="13">#REF!</definedName>
    <definedName name="HVMF" localSheetId="13">#REF!</definedName>
    <definedName name="HWEI" localSheetId="13">#REF!</definedName>
    <definedName name="HWL" localSheetId="13">#REF!</definedName>
    <definedName name="HWR" localSheetId="13">#REF!</definedName>
    <definedName name="i" localSheetId="13">#REF!</definedName>
    <definedName name="ID" localSheetId="13">#REF!,#REF!</definedName>
    <definedName name="JA" localSheetId="13">#REF!</definedName>
    <definedName name="JE_GWAN_GONG" localSheetId="13">#REF!</definedName>
    <definedName name="jg" localSheetId="13">#REF!</definedName>
    <definedName name="jhjyg" localSheetId="13">#REF!</definedName>
    <definedName name="JK" localSheetId="13">#REF!</definedName>
    <definedName name="JUNG_GI_UN_JUN" localSheetId="13">#REF!</definedName>
    <definedName name="kim" localSheetId="13">#REF!</definedName>
    <definedName name="KJ" localSheetId="13">#REF!</definedName>
    <definedName name="kjjh" localSheetId="13">#REF!</definedName>
    <definedName name="kk" localSheetId="13" hidden="1">#REF!</definedName>
    <definedName name="LA" localSheetId="13">#REF!</definedName>
    <definedName name="Labor_Cost" localSheetId="13">#REF!</definedName>
    <definedName name="lf" localSheetId="13">#REF!</definedName>
    <definedName name="lll" localSheetId="13">#REF!</definedName>
    <definedName name="lllllll" localSheetId="13">#REF!</definedName>
    <definedName name="LMO" localSheetId="13">#REF!</definedName>
    <definedName name="LPI" localSheetId="13">#REF!</definedName>
    <definedName name="LSH" localSheetId="13">#REF!</definedName>
    <definedName name="Material" localSheetId="13">#REF!</definedName>
    <definedName name="MD" localSheetId="13">#REF!</definedName>
    <definedName name="MOK_DO_GONG" localSheetId="13">#REF!</definedName>
    <definedName name="MOK_GONG" localSheetId="13">#REF!</definedName>
    <definedName name="MONEY" localSheetId="13">#REF!,#REF!</definedName>
    <definedName name="MOTOR" localSheetId="13">#REF!</definedName>
    <definedName name="ms" localSheetId="13">#REF!</definedName>
    <definedName name="msc" localSheetId="13">#REF!</definedName>
    <definedName name="n" localSheetId="13" hidden="1">#REF!</definedName>
    <definedName name="N1S" localSheetId="13">#REF!</definedName>
    <definedName name="N2S" localSheetId="13">#REF!</definedName>
    <definedName name="N3S" localSheetId="13">#REF!</definedName>
    <definedName name="NAME" localSheetId="13">#REF!</definedName>
    <definedName name="NDO" localSheetId="13">#REF!</definedName>
    <definedName name="NK" localSheetId="13">#REF!</definedName>
    <definedName name="NO" localSheetId="13">#REF!</definedName>
    <definedName name="NPI" localSheetId="13">#REF!</definedName>
    <definedName name="ns" localSheetId="13">#REF!</definedName>
    <definedName name="NSH" localSheetId="13">#REF!</definedName>
    <definedName name="NSO" localSheetId="13">#REF!</definedName>
    <definedName name="o" localSheetId="13">#REF!</definedName>
    <definedName name="OOO" localSheetId="13">#REF!</definedName>
    <definedName name="p_all" localSheetId="13">#REF!</definedName>
    <definedName name="Pad_1" localSheetId="13">#REF!</definedName>
    <definedName name="PC_Pile" localSheetId="13">#REF!</definedName>
    <definedName name="Period_Const" localSheetId="13">#REF!</definedName>
    <definedName name="Pile_Driving" localSheetId="13">#REF!</definedName>
    <definedName name="PLANT_BAE_GWAN_GONG" localSheetId="13">#REF!</definedName>
    <definedName name="PLANT_GI_GAE_SUL_CHI_GONG" localSheetId="13">#REF!</definedName>
    <definedName name="PLANT_JE_GWAN_GONG" localSheetId="13">#REF!</definedName>
    <definedName name="PLANT_JUN_GONG" localSheetId="13">#REF!</definedName>
    <definedName name="PLANT_YONG_JUB_GONG" localSheetId="13">#REF!</definedName>
    <definedName name="plast" localSheetId="13">#REF!</definedName>
    <definedName name="PPP" localSheetId="13">#REF!</definedName>
    <definedName name="pps" localSheetId="13">#REF!</definedName>
    <definedName name="PRICE" localSheetId="13">#REF!</definedName>
    <definedName name="PRIN_TITLES" localSheetId="13">#REF!</definedName>
    <definedName name="Print_Area\C" localSheetId="13">#REF!</definedName>
    <definedName name="Print_Area_MI" localSheetId="13">#REF!</definedName>
    <definedName name="PRINT_AREA_MI1" localSheetId="13">#REF!</definedName>
    <definedName name="_xlnm.Print_Titles" localSheetId="13">#REF!</definedName>
    <definedName name="Print_Titles_MI" localSheetId="13">#REF!</definedName>
    <definedName name="PRINT_TITLES_MI1" localSheetId="13">#REF!</definedName>
    <definedName name="ps" localSheetId="13">#REF!</definedName>
    <definedName name="PUMP" localSheetId="13">#REF!</definedName>
    <definedName name="QQQ" localSheetId="13">#REF!</definedName>
    <definedName name="RATE" localSheetId="13">#REF!</definedName>
    <definedName name="Rebar" localSheetId="13">#REF!</definedName>
    <definedName name="Recorder" localSheetId="13" hidden="1">#REF!</definedName>
    <definedName name="RIBET_GONG" localSheetId="13">#REF!</definedName>
    <definedName name="RRR" localSheetId="13">#REF!</definedName>
    <definedName name="s" localSheetId="13">#REF!</definedName>
    <definedName name="sd" localSheetId="13">#REF!</definedName>
    <definedName name="sdg" localSheetId="13" hidden="1">#REF!</definedName>
    <definedName name="sdsss" localSheetId="13">#REF!</definedName>
    <definedName name="SEQCODE" localSheetId="13">#REF!</definedName>
    <definedName name="SFSDFS" localSheetId="13">#REF!</definedName>
    <definedName name="SK" localSheetId="13">#REF!</definedName>
    <definedName name="SKE" localSheetId="13">#REF!</definedName>
    <definedName name="Slab_Connect" localSheetId="13">#REF!</definedName>
    <definedName name="sort" localSheetId="13">#REF!</definedName>
    <definedName name="sort2" localSheetId="13">#REF!</definedName>
    <definedName name="SP" localSheetId="13">#REF!</definedName>
    <definedName name="SPEC" localSheetId="13">#REF!</definedName>
    <definedName name="Story_Total" localSheetId="13">#REF!</definedName>
    <definedName name="Struct_Type" localSheetId="13">#REF!</definedName>
    <definedName name="SUMMARY" localSheetId="13" hidden="1">#REF!</definedName>
    <definedName name="SUMMARYT" localSheetId="13" hidden="1">#REF!</definedName>
    <definedName name="SV" localSheetId="13">#REF!</definedName>
    <definedName name="SWL" localSheetId="13">#REF!</definedName>
    <definedName name="SWR" localSheetId="13">#REF!</definedName>
    <definedName name="T10M" localSheetId="13">#REF!</definedName>
    <definedName name="T10P" localSheetId="13">#REF!</definedName>
    <definedName name="T11M" localSheetId="13">#REF!</definedName>
    <definedName name="T11P" localSheetId="13">#REF!</definedName>
    <definedName name="T12M" localSheetId="13">#REF!</definedName>
    <definedName name="T12P" localSheetId="13">#REF!</definedName>
    <definedName name="T13M" localSheetId="13">#REF!</definedName>
    <definedName name="T13P" localSheetId="13">#REF!</definedName>
    <definedName name="T14M" localSheetId="13">#REF!</definedName>
    <definedName name="T14P" localSheetId="13">#REF!</definedName>
    <definedName name="T15M" localSheetId="13">#REF!</definedName>
    <definedName name="T15P" localSheetId="13">#REF!</definedName>
    <definedName name="T16M" localSheetId="13">#REF!</definedName>
    <definedName name="T16P" localSheetId="13">#REF!</definedName>
    <definedName name="T17M" localSheetId="13">#REF!</definedName>
    <definedName name="T17P" localSheetId="13">#REF!</definedName>
    <definedName name="T18M" localSheetId="13">#REF!</definedName>
    <definedName name="T18P" localSheetId="13">#REF!</definedName>
    <definedName name="T19M" localSheetId="13">#REF!</definedName>
    <definedName name="T19P" localSheetId="13">#REF!</definedName>
    <definedName name="T1E" localSheetId="13">#REF!</definedName>
    <definedName name="T1M" localSheetId="13">#REF!</definedName>
    <definedName name="T1P" localSheetId="13">#REF!</definedName>
    <definedName name="T1S" localSheetId="13">#REF!</definedName>
    <definedName name="T20M" localSheetId="13">#REF!</definedName>
    <definedName name="T20P" localSheetId="13">#REF!</definedName>
    <definedName name="T21M" localSheetId="13">#REF!</definedName>
    <definedName name="T21P" localSheetId="13">#REF!</definedName>
    <definedName name="T22E" localSheetId="13">#REF!</definedName>
    <definedName name="T23M" localSheetId="13">#REF!</definedName>
    <definedName name="T23P" localSheetId="13">#REF!</definedName>
    <definedName name="T24M" localSheetId="13">#REF!</definedName>
    <definedName name="T24P" localSheetId="13">#REF!</definedName>
    <definedName name="T2E" localSheetId="13">#REF!</definedName>
    <definedName name="T2M" localSheetId="13">#REF!</definedName>
    <definedName name="T2P" localSheetId="13">#REF!</definedName>
    <definedName name="T2S" localSheetId="13">#REF!</definedName>
    <definedName name="T3P" localSheetId="13">#REF!</definedName>
    <definedName name="T3S" localSheetId="13">#REF!</definedName>
    <definedName name="T4M" localSheetId="13">#REF!</definedName>
    <definedName name="T4P" localSheetId="13">#REF!</definedName>
    <definedName name="T5M" localSheetId="13">#REF!</definedName>
    <definedName name="T5P" localSheetId="13">#REF!</definedName>
    <definedName name="T6M" localSheetId="13">#REF!</definedName>
    <definedName name="T6P" localSheetId="13">#REF!</definedName>
    <definedName name="T7M" localSheetId="13">#REF!</definedName>
    <definedName name="T7P" localSheetId="13">#REF!</definedName>
    <definedName name="T8M" localSheetId="13">#REF!</definedName>
    <definedName name="T8P" localSheetId="13">#REF!</definedName>
    <definedName name="T9M" localSheetId="13">#REF!</definedName>
    <definedName name="T9P" localSheetId="13">#REF!</definedName>
    <definedName name="TITLE" localSheetId="13">#REF!</definedName>
    <definedName name="TK_BYUL_IN_BU" localSheetId="13">#REF!</definedName>
    <definedName name="TMO" localSheetId="13">#REF!</definedName>
    <definedName name="Total_Floor_Area" localSheetId="13">#REF!</definedName>
    <definedName name="tr" localSheetId="13" hidden="1">#REF!</definedName>
    <definedName name="TT" localSheetId="13">#REF!</definedName>
    <definedName name="TTT" localSheetId="13">#REF!</definedName>
    <definedName name="tuchal" localSheetId="13">#REF!</definedName>
    <definedName name="TW" localSheetId="13">#REF!</definedName>
    <definedName name="TWL" localSheetId="13">#REF!</definedName>
    <definedName name="TWR" localSheetId="13">#REF!</definedName>
    <definedName name="TYPE" localSheetId="13">#REF!</definedName>
    <definedName name="TYPEEA" localSheetId="13">#REF!</definedName>
    <definedName name="UNIT" localSheetId="13">#REF!</definedName>
    <definedName name="VAFP" localSheetId="13">#REF!</definedName>
    <definedName name="VBV" localSheetId="13">#REF!</definedName>
    <definedName name="VCR" localSheetId="13">#REF!</definedName>
    <definedName name="VDSVP" localSheetId="13">#REF!</definedName>
    <definedName name="VHAF" localSheetId="13">#REF!</definedName>
    <definedName name="VHMF" localSheetId="13">#REF!</definedName>
    <definedName name="VMF" localSheetId="13">#REF!</definedName>
    <definedName name="VMOTOR" localSheetId="13">#REF!</definedName>
    <definedName name="VPUMP" localSheetId="13">#REF!</definedName>
    <definedName name="VSV" localSheetId="13">#REF!</definedName>
    <definedName name="VVAFP" localSheetId="13">#REF!</definedName>
    <definedName name="VVMF" localSheetId="13">#REF!</definedName>
    <definedName name="VVV" localSheetId="13">#REF!</definedName>
    <definedName name="VWEI" localSheetId="13">#REF!</definedName>
    <definedName name="w" localSheetId="13">#REF!</definedName>
    <definedName name="WEI" localSheetId="13">#REF!</definedName>
    <definedName name="Work_Description" localSheetId="13">#REF!</definedName>
    <definedName name="WSO" localSheetId="13">#REF!</definedName>
    <definedName name="WW" localSheetId="13">#REF!</definedName>
    <definedName name="X9701D_일위대가_List" localSheetId="13">#REF!</definedName>
    <definedName name="XA" localSheetId="13">#REF!</definedName>
    <definedName name="XS" localSheetId="13">#REF!</definedName>
    <definedName name="xx" localSheetId="13" hidden="1">#REF!</definedName>
    <definedName name="xxx" localSheetId="13" hidden="1">#REF!</definedName>
    <definedName name="XZ" localSheetId="13">#REF!</definedName>
    <definedName name="YONG_JUB_GONG" localSheetId="13">#REF!</definedName>
    <definedName name="YOO" localSheetId="13">#REF!</definedName>
    <definedName name="yoo10" localSheetId="13">#REF!</definedName>
    <definedName name="yoo2" localSheetId="13">#REF!</definedName>
    <definedName name="yoo3" localSheetId="13">#REF!</definedName>
    <definedName name="yoo4" localSheetId="13">#REF!</definedName>
    <definedName name="YOO5" localSheetId="13">#REF!</definedName>
    <definedName name="YOO6" localSheetId="13">#REF!</definedName>
    <definedName name="YOO7" localSheetId="13">#REF!</definedName>
    <definedName name="yoo8" localSheetId="13">#REF!</definedName>
    <definedName name="YOO9" localSheetId="13">#REF!</definedName>
    <definedName name="YOON" localSheetId="13">#REF!</definedName>
    <definedName name="YOON2" localSheetId="13">#REF!</definedName>
    <definedName name="YOON3" localSheetId="13">#REF!</definedName>
    <definedName name="YOON4" localSheetId="13">#REF!</definedName>
    <definedName name="Z" localSheetId="13">#REF!</definedName>
    <definedName name="Z_0E9FE9F8_6DD2_48FC_9AB4_8E7C3E14C436_.wvu.PrintArea" localSheetId="13" hidden="1">#REF!</definedName>
    <definedName name="Z_0E9FE9F8_6DD2_48FC_9AB4_8E7C3E14C436_.wvu.PrintTitles" localSheetId="13" hidden="1">#REF!</definedName>
    <definedName name="Z6_" localSheetId="13">#REF!</definedName>
    <definedName name="ㄱㅈㅎ" localSheetId="13" hidden="1">#REF!</definedName>
    <definedName name="가실행" localSheetId="13">#REF!</definedName>
    <definedName name="간접노무비" localSheetId="13">#REF!</definedName>
    <definedName name="간접노무비요율" localSheetId="13">#REF!</definedName>
    <definedName name="간접노무비표" localSheetId="13">#REF!</definedName>
    <definedName name="갈빌1호" localSheetId="13">#REF!</definedName>
    <definedName name="갈빌2호" localSheetId="13">#REF!</definedName>
    <definedName name="갈빌3호" localSheetId="13">#REF!</definedName>
    <definedName name="개산분" localSheetId="13">#REF!</definedName>
    <definedName name="견" localSheetId="13">#REF!,#REF!</definedName>
    <definedName name="견적품의" localSheetId="13">#REF!</definedName>
    <definedName name="경비" localSheetId="13">#REF!</definedName>
    <definedName name="경비1" localSheetId="13" hidden="1">#REF!</definedName>
    <definedName name="경비합" localSheetId="13">#REF!</definedName>
    <definedName name="경상비" localSheetId="13">#REF!</definedName>
    <definedName name="공구" localSheetId="13">#REF!</definedName>
    <definedName name="공구손료" localSheetId="13">#REF!</definedName>
    <definedName name="공급가액" localSheetId="13">#REF!</definedName>
    <definedName name="공사명" localSheetId="13">#REF!</definedName>
    <definedName name="공사비" localSheetId="13">#REF!</definedName>
    <definedName name="공사원가" localSheetId="13">#REF!</definedName>
    <definedName name="공종" localSheetId="13">#REF!</definedName>
    <definedName name="공종갯수" localSheetId="13">#REF!</definedName>
    <definedName name="관급" localSheetId="13">#REF!,#REF!,#REF!</definedName>
    <definedName name="관급액" localSheetId="13">#REF!</definedName>
    <definedName name="관급자재대" localSheetId="13">#REF!</definedName>
    <definedName name="관급자재비" localSheetId="13">#REF!</definedName>
    <definedName name="관로연장거리" localSheetId="13">#REF!</definedName>
    <definedName name="관정지반고" localSheetId="13">#REF!</definedName>
    <definedName name="구산갑지" localSheetId="13" hidden="1">#REF!</definedName>
    <definedName name="군산" localSheetId="13">#REF!</definedName>
    <definedName name="군유1" localSheetId="13">#REF!</definedName>
    <definedName name="군유2" localSheetId="13">#REF!</definedName>
    <definedName name="군유3" localSheetId="13">#REF!</definedName>
    <definedName name="군유4" localSheetId="13">#REF!</definedName>
    <definedName name="군유5" localSheetId="13">#REF!</definedName>
    <definedName name="군유6" localSheetId="13">#REF!</definedName>
    <definedName name="군유7" localSheetId="13">#REF!</definedName>
    <definedName name="규격수" localSheetId="13">#REF!</definedName>
    <definedName name="기준" localSheetId="13">#REF!</definedName>
    <definedName name="기초데이타" localSheetId="13">#REF!</definedName>
    <definedName name="기초액" localSheetId="13">#REF!</definedName>
    <definedName name="기타경비" localSheetId="13">#REF!</definedName>
    <definedName name="기타경비요율" localSheetId="13">#REF!</definedName>
    <definedName name="기타경비표" localSheetId="13">#REF!</definedName>
    <definedName name="地" localSheetId="13">#REF!</definedName>
    <definedName name="附加赛" localSheetId="13">#REF!</definedName>
    <definedName name="概算表" localSheetId="13">#REF!</definedName>
    <definedName name="管理费" localSheetId="13">#REF!</definedName>
    <definedName name="ㄴ" localSheetId="13">#REF!</definedName>
    <definedName name="ㄴㄱㄹ" localSheetId="13" hidden="1">#REF!</definedName>
    <definedName name="ㄴㄴ" localSheetId="13">#REF!</definedName>
    <definedName name="ㄴㄴㄴ" localSheetId="13">#REF!</definedName>
    <definedName name="ㄴㄴㄴㄴ" localSheetId="13">#REF!</definedName>
    <definedName name="ㄴㄴㄴㄴㄴ" localSheetId="13">#REF!</definedName>
    <definedName name="ㄴㅁ" localSheetId="13" hidden="1">#REF!</definedName>
    <definedName name="나." localSheetId="13">#REF!</definedName>
    <definedName name="나야" localSheetId="13">#REF!</definedName>
    <definedName name="남산1호" localSheetId="13">#REF!</definedName>
    <definedName name="남산2호" localSheetId="13">#REF!</definedName>
    <definedName name="내고" localSheetId="13">#REF!</definedName>
    <definedName name="내역서" localSheetId="13">#REF!</definedName>
    <definedName name="哈哈" localSheetId="13">#REF!</definedName>
    <definedName name="好" localSheetId="13">#REF!</definedName>
    <definedName name="呵呵" localSheetId="13">#REF!</definedName>
    <definedName name="노곡1호" localSheetId="13">#REF!</definedName>
    <definedName name="노곡2호" localSheetId="13">#REF!</definedName>
    <definedName name="노곡3호" localSheetId="13">#REF!</definedName>
    <definedName name="노곡4호" localSheetId="13">#REF!</definedName>
    <definedName name="노무비" localSheetId="13">#REF!</definedName>
    <definedName name="노무비합" localSheetId="13">#REF!</definedName>
    <definedName name="노부비" localSheetId="13">#REF!</definedName>
    <definedName name="노임" localSheetId="13">#REF!</definedName>
    <definedName name="농원1호" localSheetId="13">#REF!</definedName>
    <definedName name="농원2호" localSheetId="13">#REF!</definedName>
    <definedName name="다." localSheetId="13">#REF!</definedName>
    <definedName name="단가" localSheetId="13">#REF!</definedName>
    <definedName name="단가2" localSheetId="13">#REF!,#REF!</definedName>
    <definedName name="단가비교표" localSheetId="13">#REF!,#REF!</definedName>
    <definedName name="단가산출" localSheetId="13">#REF!</definedName>
    <definedName name="단가적용표" localSheetId="13">#REF!</definedName>
    <definedName name="대가" localSheetId="13">#REF!,#REF!</definedName>
    <definedName name="대구" localSheetId="13">#REF!</definedName>
    <definedName name="덕산1호" localSheetId="13">#REF!</definedName>
    <definedName name="덕산2호" localSheetId="13">#REF!</definedName>
    <definedName name="덕산3호" localSheetId="13">#REF!</definedName>
    <definedName name="덕산4호" localSheetId="13">#REF!</definedName>
    <definedName name="덕전1호" localSheetId="13">#REF!</definedName>
    <definedName name="덕전2호" localSheetId="13">#REF!</definedName>
    <definedName name="덕전3호" localSheetId="13">#REF!</definedName>
    <definedName name="덕지1호" localSheetId="13">#REF!</definedName>
    <definedName name="덕천1호" localSheetId="13">#REF!</definedName>
    <definedName name="덕천2호" localSheetId="13">#REF!</definedName>
    <definedName name="덕천3호" localSheetId="13">#REF!</definedName>
    <definedName name="덕천4호" localSheetId="13">#REF!</definedName>
    <definedName name="利润" localSheetId="13">#REF!</definedName>
    <definedName name="도공100미" localSheetId="13">#REF!</definedName>
    <definedName name="도공100억" localSheetId="13">#REF!</definedName>
    <definedName name="도급공사" localSheetId="13">#REF!</definedName>
    <definedName name="도급공사비" localSheetId="13">#REF!</definedName>
    <definedName name="도급예산액" localSheetId="13">#REF!</definedName>
    <definedName name="도급예상액" localSheetId="13">#REF!</definedName>
    <definedName name="도장면적" localSheetId="13">#REF!</definedName>
    <definedName name="도장면적가공" localSheetId="13">#REF!</definedName>
    <definedName name="도장면적가공1" localSheetId="13">#REF!</definedName>
    <definedName name="동두천" localSheetId="13">#REF!</definedName>
    <definedName name="두기1" localSheetId="13">#REF!</definedName>
    <definedName name="두기1호" localSheetId="13">#REF!</definedName>
    <definedName name="두기2" localSheetId="13">#REF!</definedName>
    <definedName name="두기2호" localSheetId="13">#REF!</definedName>
    <definedName name="두기3" localSheetId="13">#REF!</definedName>
    <definedName name="두기3호" localSheetId="13">#REF!</definedName>
    <definedName name="你好" localSheetId="13">#REF!</definedName>
    <definedName name="飘窗" localSheetId="13">#REF!</definedName>
    <definedName name="ㄹ" localSheetId="13">#REF!</definedName>
    <definedName name="ㄹㄹ" localSheetId="13">#REF!</definedName>
    <definedName name="ㄹㄹㄹ" localSheetId="13">#REF!</definedName>
    <definedName name="ㄹㄹㄹㄹ" localSheetId="13">#REF!</definedName>
    <definedName name="ㄹㄹㄹㄹㄹ" localSheetId="13">#REF!</definedName>
    <definedName name="ㄹㄹㄹㄹㄹㄹ" localSheetId="13">#REF!</definedName>
    <definedName name="ㄹㄹㄹㄹㄹㄹㄹ" localSheetId="13">#REF!</definedName>
    <definedName name="ㄹㄹㄹㄹㄹㄹㄹㄹㄹㄹㄹ" localSheetId="13">#REF!</definedName>
    <definedName name="ㄹㄹㄹㄹㄹㄹㄹㄹㄹㄹㄹㄹㄹㄹㄹ" localSheetId="13">#REF!</definedName>
    <definedName name="ㄹ호" localSheetId="13" hidden="1">#REF!</definedName>
    <definedName name="设计费" localSheetId="13">#REF!</definedName>
    <definedName name="税收" localSheetId="13">#REF!</definedName>
    <definedName name="ㅁㄴ" localSheetId="13" hidden="1">#REF!</definedName>
    <definedName name="ㅁㅁㅁ" localSheetId="13">#REF!</definedName>
    <definedName name="ㅁㅁㅁㅁㅁㅁ" localSheetId="13" hidden="1">#REF!</definedName>
    <definedName name="ㅁㅇ" localSheetId="13">#REF!</definedName>
    <definedName name="外委加工.dbf" localSheetId="13">#REF!</definedName>
    <definedName name="멘트" localSheetId="13">#REF!</definedName>
    <definedName name="모래" localSheetId="13">#REF!</definedName>
    <definedName name="모래1" localSheetId="13">#REF!</definedName>
    <definedName name="무농1호" localSheetId="13">#REF!</definedName>
    <definedName name="무농2호" localSheetId="13">#REF!</definedName>
    <definedName name="박경희" localSheetId="13">#REF!</definedName>
    <definedName name="번들1호" localSheetId="13">#REF!</definedName>
    <definedName name="번들2호" localSheetId="13">#REF!</definedName>
    <definedName name="번들3호" localSheetId="13">#REF!</definedName>
    <definedName name="부가가치세" localSheetId="13">#REF!</definedName>
    <definedName name="부가가치세요율" localSheetId="13">#REF!</definedName>
    <definedName name="부가가치표" localSheetId="13">#REF!</definedName>
    <definedName name="부대" localSheetId="13">#REF!</definedName>
    <definedName name="부대내역비교" localSheetId="13">#REF!</definedName>
    <definedName name="부대사항" localSheetId="13">#REF!</definedName>
    <definedName name="분석" localSheetId="13">#REF!</definedName>
    <definedName name="비계" localSheetId="13">#REF!</definedName>
    <definedName name="비교표2" localSheetId="13" hidden="1">#REF!</definedName>
    <definedName name="비목1" localSheetId="13">#REF!</definedName>
    <definedName name="비목2" localSheetId="13">#REF!</definedName>
    <definedName name="비목3" localSheetId="13">#REF!</definedName>
    <definedName name="비목4" localSheetId="13">#REF!</definedName>
    <definedName name="ㅅㅅ" localSheetId="13">#REF!</definedName>
    <definedName name="사" localSheetId="13" hidden="1">#REF!</definedName>
    <definedName name="산재보험료" localSheetId="13">#REF!</definedName>
    <definedName name="산재보험료요율" localSheetId="13">#REF!</definedName>
    <definedName name="산재보험료표" localSheetId="13">#REF!</definedName>
    <definedName name="산출" localSheetId="13">#REF!</definedName>
    <definedName name="산출경비" localSheetId="13">#REF!</definedName>
    <definedName name="삼" localSheetId="13">#REF!</definedName>
    <definedName name="상림1호" localSheetId="13">#REF!</definedName>
    <definedName name="상림2호" localSheetId="13">#REF!</definedName>
    <definedName name="상림3호" localSheetId="13">#REF!</definedName>
    <definedName name="생사1호" localSheetId="13">#REF!</definedName>
    <definedName name="생사2호" localSheetId="13">#REF!</definedName>
    <definedName name="생사기존" localSheetId="13">#REF!</definedName>
    <definedName name="서울" localSheetId="13">#REF!</definedName>
    <definedName name="선량1호" localSheetId="13">#REF!</definedName>
    <definedName name="선량2호" localSheetId="13">#REF!</definedName>
    <definedName name="선량3호" localSheetId="13">#REF!</definedName>
    <definedName name="선량4호" localSheetId="13">#REF!</definedName>
    <definedName name="선량5호" localSheetId="13">#REF!</definedName>
    <definedName name="설계사" localSheetId="13">#REF!</definedName>
    <definedName name="설계삼" localSheetId="13">#REF!</definedName>
    <definedName name="설계오" localSheetId="13">#REF!</definedName>
    <definedName name="설계육" localSheetId="13">#REF!</definedName>
    <definedName name="설계이" localSheetId="13">#REF!</definedName>
    <definedName name="성산1호" localSheetId="13">#REF!</definedName>
    <definedName name="성산2호" localSheetId="13">#REF!</definedName>
    <definedName name="성산3호" localSheetId="13">#REF!</definedName>
    <definedName name="성산4호" localSheetId="13">#REF!</definedName>
    <definedName name="성산5호" localSheetId="13">#REF!</definedName>
    <definedName name="송수관로구경" localSheetId="13">#REF!</definedName>
    <definedName name="송천1" localSheetId="13">#REF!</definedName>
    <definedName name="송천2" localSheetId="13">#REF!</definedName>
    <definedName name="수중모타1" localSheetId="13">#REF!</definedName>
    <definedName name="수중모타10" localSheetId="13">#REF!</definedName>
    <definedName name="수중모타15" localSheetId="13">#REF!</definedName>
    <definedName name="수중모타2" localSheetId="13">#REF!</definedName>
    <definedName name="수중모타20" localSheetId="13">#REF!</definedName>
    <definedName name="수중모타25" localSheetId="13">#REF!</definedName>
    <definedName name="수중모타3" localSheetId="13">#REF!</definedName>
    <definedName name="수중모타30" localSheetId="13">#REF!</definedName>
    <definedName name="수중모타5" localSheetId="13">#REF!</definedName>
    <definedName name="수중모타7.5" localSheetId="13">#REF!</definedName>
    <definedName name="수중모터펌프단가" localSheetId="13">#REF!</definedName>
    <definedName name="수중케이블단가" localSheetId="13">#REF!</definedName>
    <definedName name="수행능력" localSheetId="13">#REF!</definedName>
    <definedName name="순공사비" localSheetId="13">#REF!</definedName>
    <definedName name="순공사원가" localSheetId="13">#REF!</definedName>
    <definedName name="시" localSheetId="13">#REF!</definedName>
    <definedName name="신성1" localSheetId="13">#REF!</definedName>
    <definedName name="신성2" localSheetId="13">#REF!</definedName>
    <definedName name="신성3" localSheetId="13">#REF!</definedName>
    <definedName name="신성4" localSheetId="13">#REF!</definedName>
    <definedName name="신성5" localSheetId="13">#REF!</definedName>
    <definedName name="신성6" localSheetId="13">#REF!</definedName>
    <definedName name="신성7" localSheetId="13">#REF!</definedName>
    <definedName name="신흥1호" localSheetId="13">#REF!</definedName>
    <definedName name="신흥2호" localSheetId="13">#REF!</definedName>
    <definedName name="실경상" localSheetId="13">#REF!</definedName>
    <definedName name="실행" localSheetId="13">#REF!</definedName>
    <definedName name="실행검토" localSheetId="13" hidden="1">#REF!</definedName>
    <definedName name="실행예상액" localSheetId="13" hidden="1">#REF!</definedName>
    <definedName name="실행집계" localSheetId="13">#REF!</definedName>
    <definedName name="ㅇㄹ" localSheetId="13" hidden="1">#REF!</definedName>
    <definedName name="ㅇㅇ" localSheetId="13">#REF!</definedName>
    <definedName name="ㅇㅇㅇ" localSheetId="13">#REF!</definedName>
    <definedName name="아연도강관단가" localSheetId="13">#REF!</definedName>
    <definedName name="아연도배관단가" localSheetId="13">#REF!</definedName>
    <definedName name="아연도배관자재" localSheetId="13">#REF!</definedName>
    <definedName name="안방1호" localSheetId="13">#REF!</definedName>
    <definedName name="안방2호" localSheetId="13">#REF!</definedName>
    <definedName name="안전관리비" localSheetId="13">#REF!</definedName>
    <definedName name="안전관리비요율" localSheetId="13">#REF!</definedName>
    <definedName name="안전관리비표" localSheetId="13">#REF!</definedName>
    <definedName name="안정수위" localSheetId="13">#REF!</definedName>
    <definedName name="앞들1호" localSheetId="13">#REF!</definedName>
    <definedName name="앞들2호" localSheetId="13">#REF!</definedName>
    <definedName name="양수량" localSheetId="13">#REF!</definedName>
    <definedName name="양식" localSheetId="13">#REF!</definedName>
    <definedName name="업체" localSheetId="13" hidden="1">#REF!</definedName>
    <definedName name="오산" localSheetId="13">#REF!</definedName>
    <definedName name="오주1호" localSheetId="13">#REF!</definedName>
    <definedName name="오주2호" localSheetId="13">#REF!</definedName>
    <definedName name="오주3호" localSheetId="13">#REF!</definedName>
    <definedName name="오주4호" localSheetId="13">#REF!</definedName>
    <definedName name="왕암내역" localSheetId="13">#REF!</definedName>
    <definedName name="요동1호" localSheetId="13">#REF!</definedName>
    <definedName name="요동2호" localSheetId="13">#REF!</definedName>
    <definedName name="용접" localSheetId="13">#REF!</definedName>
    <definedName name="우산" localSheetId="13">#REF!</definedName>
    <definedName name="운반중량산출2" localSheetId="13">#REF!</definedName>
    <definedName name="운암" localSheetId="13">#REF!</definedName>
    <definedName name="운호1호" localSheetId="13">#REF!</definedName>
    <definedName name="운호2호" localSheetId="13">#REF!</definedName>
    <definedName name="운호3호" localSheetId="13">#REF!</definedName>
    <definedName name="울산프랜지" localSheetId="13">#REF!</definedName>
    <definedName name="원가계산명" localSheetId="13">#REF!</definedName>
    <definedName name="원운1호" localSheetId="13">#REF!</definedName>
    <definedName name="원운2호" localSheetId="13">#REF!</definedName>
    <definedName name="육" localSheetId="13">#REF!</definedName>
    <definedName name="육리1호" localSheetId="13">#REF!</definedName>
    <definedName name="육리2호" localSheetId="13">#REF!</definedName>
    <definedName name="은산1호" localSheetId="13">#REF!</definedName>
    <definedName name="은산2호" localSheetId="13">#REF!</definedName>
    <definedName name="은산3호" localSheetId="13">#REF!</definedName>
    <definedName name="은산4호" localSheetId="13">#REF!</definedName>
    <definedName name="의무비" localSheetId="13">#REF!</definedName>
    <definedName name="의정부" localSheetId="13">#REF!</definedName>
    <definedName name="이" localSheetId="13">#REF!</definedName>
    <definedName name="이윤" localSheetId="13">#REF!</definedName>
    <definedName name="이윤요율" localSheetId="13">#REF!</definedName>
    <definedName name="이윤표" localSheetId="13">#REF!</definedName>
    <definedName name="이희선" localSheetId="13">#REF!,#REF!</definedName>
    <definedName name="인공" localSheetId="13">#REF!</definedName>
    <definedName name="인입공사비" localSheetId="13">#REF!</definedName>
    <definedName name="일반관리비" localSheetId="13">#REF!</definedName>
    <definedName name="일반관리비요율" localSheetId="13">#REF!</definedName>
    <definedName name="일반관리비표" localSheetId="13">#REF!</definedName>
    <definedName name="일위" localSheetId="13">#REF!,#REF!</definedName>
    <definedName name="일위대가" localSheetId="13">#REF!</definedName>
    <definedName name="일위목록" localSheetId="13">#REF!</definedName>
    <definedName name="입력란" localSheetId="13">#REF!</definedName>
    <definedName name="입력전체" localSheetId="13">#REF!</definedName>
    <definedName name="입안1호" localSheetId="13">#REF!</definedName>
    <definedName name="입안2호" localSheetId="13">#REF!</definedName>
    <definedName name="입안3호" localSheetId="13">#REF!</definedName>
    <definedName name="입안4호" localSheetId="13">#REF!</definedName>
    <definedName name="입안기존2" localSheetId="13">#REF!</definedName>
    <definedName name="자연수위" localSheetId="13">#REF!</definedName>
    <definedName name="자재" localSheetId="13">#REF!</definedName>
    <definedName name="잡자재비" localSheetId="13">#REF!</definedName>
    <definedName name="장산1" localSheetId="13">#REF!</definedName>
    <definedName name="장산2" localSheetId="13">#REF!</definedName>
    <definedName name="장산3" localSheetId="13">#REF!</definedName>
    <definedName name="장춘" localSheetId="13">#REF!</definedName>
    <definedName name="재료비" localSheetId="13">#REF!</definedName>
    <definedName name="재료비요율" localSheetId="13">#REF!</definedName>
    <definedName name="재료집계3" localSheetId="13">#REF!</definedName>
    <definedName name="저격2" localSheetId="13">#REF!</definedName>
    <definedName name="저수조만수위" localSheetId="13">#REF!</definedName>
    <definedName name="전동기용량" localSheetId="13">#REF!</definedName>
    <definedName name="전선관부속품비" localSheetId="13">#REF!</definedName>
    <definedName name="전장su" localSheetId="13">#REF!</definedName>
    <definedName name="정열범위" localSheetId="13">#REF!</definedName>
    <definedName name="조달예가" localSheetId="13">#REF!</definedName>
    <definedName name="중량" localSheetId="13">#REF!</definedName>
    <definedName name="중량표" localSheetId="13">#REF!</definedName>
    <definedName name="지동" localSheetId="13">#REF!</definedName>
    <definedName name="지질" localSheetId="13">#REF!</definedName>
    <definedName name="지질2" localSheetId="13">#REF!</definedName>
    <definedName name="직접경비" localSheetId="13">#REF!</definedName>
    <definedName name="직접노무비" localSheetId="13">#REF!</definedName>
    <definedName name="직접노무비요율" localSheetId="13">#REF!</definedName>
    <definedName name="직접비" localSheetId="13">#REF!</definedName>
    <definedName name="직접재료비" localSheetId="13">#REF!</definedName>
    <definedName name="직접재료비합" localSheetId="13">#REF!</definedName>
    <definedName name="직종" localSheetId="13">#REF!</definedName>
    <definedName name="직종명" localSheetId="13">#REF!</definedName>
    <definedName name="진석" localSheetId="13">#REF!,#REF!</definedName>
    <definedName name="ㅊ3" localSheetId="13">#REF!</definedName>
    <definedName name="차체2" localSheetId="13">#REF!</definedName>
    <definedName name="착정심도" localSheetId="13">#REF!</definedName>
    <definedName name="철골공" localSheetId="13">#REF!</definedName>
    <definedName name="철목1호" localSheetId="13">#REF!</definedName>
    <definedName name="철목2호" localSheetId="13">#REF!</definedName>
    <definedName name="철목3호" localSheetId="13">#REF!</definedName>
    <definedName name="철목4호" localSheetId="13">#REF!</definedName>
    <definedName name="철콘" localSheetId="13">#REF!</definedName>
    <definedName name="철콘견적" localSheetId="13">#REF!</definedName>
    <definedName name="철콘번호" localSheetId="13">#REF!</definedName>
    <definedName name="청림1호" localSheetId="13">#REF!</definedName>
    <definedName name="청림2호" localSheetId="13">#REF!</definedName>
    <definedName name="청림3호" localSheetId="13">#REF!</definedName>
    <definedName name="총공사비" localSheetId="13">#REF!</definedName>
    <definedName name="총괄" localSheetId="13">#REF!</definedName>
    <definedName name="총괄표0" localSheetId="13" hidden="1">#REF!</definedName>
    <definedName name="총원가" localSheetId="13">#REF!</definedName>
    <definedName name="칠" localSheetId="13">#REF!</definedName>
    <definedName name="ㅌㅌㅌㅌㅌㅌㅌ" localSheetId="13">#REF!</definedName>
    <definedName name="토" localSheetId="13" hidden="1">#REF!</definedName>
    <definedName name="팔" localSheetId="13" hidden="1">#REF!</definedName>
    <definedName name="펌프구경" localSheetId="13">#REF!</definedName>
    <definedName name="평택" localSheetId="13">#REF!</definedName>
    <definedName name="표지" localSheetId="13" hidden="1">#REF!</definedName>
    <definedName name="프린트" localSheetId="13">#REF!</definedName>
    <definedName name="ㅎ" localSheetId="13">#REF!</definedName>
    <definedName name="ㅎ314" localSheetId="13">#REF!</definedName>
    <definedName name="ㅎ384" localSheetId="13">#REF!</definedName>
    <definedName name="ㅎㄹㄹ" localSheetId="13">#REF!</definedName>
    <definedName name="하도급계획서" localSheetId="13">#REF!</definedName>
    <definedName name="한" localSheetId="13" hidden="1">#REF!</definedName>
    <definedName name="한교1호" localSheetId="13">#REF!</definedName>
    <definedName name="한교2호" localSheetId="13">#REF!</definedName>
    <definedName name="한교3호" localSheetId="13">#REF!</definedName>
    <definedName name="한전" localSheetId="13">#REF!</definedName>
    <definedName name="한전수탁비" localSheetId="13">#REF!</definedName>
    <definedName name="할증" localSheetId="13">#REF!</definedName>
    <definedName name="합계" localSheetId="13">#REF!</definedName>
    <definedName name="행삭제" localSheetId="13">#REF!</definedName>
    <definedName name="현천기자재비" localSheetId="13">#REF!</definedName>
    <definedName name="화신1호" localSheetId="13">#REF!</definedName>
    <definedName name="화신2호" localSheetId="13">#REF!</definedName>
    <definedName name="화신기존1" localSheetId="13">#REF!</definedName>
    <definedName name="화신기존2" localSheetId="13">#REF!</definedName>
    <definedName name="환산계수" localSheetId="13">#REF!</definedName>
    <definedName name="회사명" localSheetId="13">#REF!</definedName>
    <definedName name="회시1호" localSheetId="13">#REF!</definedName>
    <definedName name="회시2호" localSheetId="13">#REF!</definedName>
    <definedName name="희선" localSheetId="13">#REF!,#REF!,#REF!,#REF!,#REF!,#REF!,#REF!,#REF!,#REF!,#REF!,#REF!,#REF!,#REF!,#REF!,#REF!,#REF!,#REF!,#REF!,#REF!</definedName>
    <definedName name="ㅗ1433" localSheetId="13">#REF!</definedName>
    <definedName name="ㅗㅓㅏ" localSheetId="13">#REF!</definedName>
    <definedName name="ㅠ" localSheetId="13">#REF!</definedName>
    <definedName name="ㅠ1" localSheetId="13">#REF!</definedName>
    <definedName name="ㅠ121" localSheetId="13">#REF!</definedName>
    <definedName name="_xlnm.Print_Area" localSheetId="13">'3.1NPC2223'!$A$1:$I$34</definedName>
    <definedName name="\e" localSheetId="70">#REF!</definedName>
    <definedName name="\g" localSheetId="70">#REF!</definedName>
    <definedName name="\O" localSheetId="70">#REF!</definedName>
    <definedName name="\s" localSheetId="70">#REF!</definedName>
    <definedName name="_\D" localSheetId="70">#REF!</definedName>
    <definedName name="_\X" localSheetId="70">#REF!</definedName>
    <definedName name="________cap11" localSheetId="70">#REF!</definedName>
    <definedName name="_______cap11" localSheetId="70">#REF!</definedName>
    <definedName name="______cap11" localSheetId="70">#REF!</definedName>
    <definedName name="_____key2" localSheetId="70" hidden="1">#REF!</definedName>
    <definedName name="____key2" localSheetId="70" hidden="1">#REF!</definedName>
    <definedName name="____YO1" localSheetId="70">#REF!</definedName>
    <definedName name="____총괄표" localSheetId="70" hidden="1">#REF!</definedName>
    <definedName name="___BMK10" localSheetId="70">#REF!</definedName>
    <definedName name="___HSH1" localSheetId="70">#REF!</definedName>
    <definedName name="___HSH2" localSheetId="70">#REF!</definedName>
    <definedName name="___HTB2" localSheetId="70">#REF!</definedName>
    <definedName name="___HTS1" localSheetId="70">#REF!</definedName>
    <definedName name="___key2" localSheetId="70" hidden="1">#REF!</definedName>
    <definedName name="___MS1" localSheetId="70">#REF!</definedName>
    <definedName name="___mu1" localSheetId="70">#REF!</definedName>
    <definedName name="___mu2" localSheetId="70">#REF!</definedName>
    <definedName name="___mu3" localSheetId="70">#REF!</definedName>
    <definedName name="___na7" localSheetId="70">#REF!</definedName>
    <definedName name="___nf1" localSheetId="70">#REF!</definedName>
    <definedName name="___nf2" localSheetId="70">#REF!</definedName>
    <definedName name="___nf3" localSheetId="70">#REF!</definedName>
    <definedName name="___ng30" localSheetId="70">#REF!</definedName>
    <definedName name="___ng35" localSheetId="70">#REF!</definedName>
    <definedName name="___NP1" localSheetId="70">#REF!</definedName>
    <definedName name="___NP2" localSheetId="70">#REF!</definedName>
    <definedName name="___NSH1" localSheetId="70">#REF!</definedName>
    <definedName name="___NSH2" localSheetId="70">#REF!</definedName>
    <definedName name="___pa7" localSheetId="70">#REF!</definedName>
    <definedName name="___pf1" localSheetId="70">#REF!</definedName>
    <definedName name="___pf2" localSheetId="70">#REF!</definedName>
    <definedName name="___pf3" localSheetId="70">#REF!</definedName>
    <definedName name="___pg30" localSheetId="70">#REF!</definedName>
    <definedName name="___pg35" localSheetId="70">#REF!</definedName>
    <definedName name="___ppa7" localSheetId="70">#REF!</definedName>
    <definedName name="___ppf1" localSheetId="70">#REF!</definedName>
    <definedName name="___ppf2" localSheetId="70">#REF!</definedName>
    <definedName name="___ppf3" localSheetId="70">#REF!</definedName>
    <definedName name="___ppg30" localSheetId="70">#REF!</definedName>
    <definedName name="___ppg35" localSheetId="70">#REF!</definedName>
    <definedName name="___QTY10" localSheetId="70">#REF!</definedName>
    <definedName name="___UPR10" localSheetId="70">#REF!</definedName>
    <definedName name="___vrc25" localSheetId="70">#REF!</definedName>
    <definedName name="___YO1" localSheetId="70">#REF!</definedName>
    <definedName name="___총괄표" localSheetId="70" hidden="1">#REF!</definedName>
    <definedName name="__16_3_0Crite" localSheetId="70">#REF!</definedName>
    <definedName name="__17_3_0Criteria" localSheetId="70">#REF!</definedName>
    <definedName name="__18_3__Crite" localSheetId="70">#REF!</definedName>
    <definedName name="__19_3__Criteria" localSheetId="70">#REF!</definedName>
    <definedName name="__20A15_" localSheetId="70">#REF!</definedName>
    <definedName name="__21G_0Extr" localSheetId="70">#REF!</definedName>
    <definedName name="__22G_0Extract" localSheetId="70">#REF!</definedName>
    <definedName name="__23G__Extr" localSheetId="70">#REF!</definedName>
    <definedName name="__24G__Extract" localSheetId="70">#REF!</definedName>
    <definedName name="__BMK10" localSheetId="70">#REF!</definedName>
    <definedName name="__cap11" localSheetId="70">#REF!</definedName>
    <definedName name="__HSH1" localSheetId="70">#REF!</definedName>
    <definedName name="__HSH2" localSheetId="70">#REF!</definedName>
    <definedName name="__HTB2" localSheetId="70">#REF!</definedName>
    <definedName name="__HTS1" localSheetId="70">#REF!</definedName>
    <definedName name="__key2" localSheetId="70" hidden="1">#REF!</definedName>
    <definedName name="__MS1" localSheetId="70">#REF!</definedName>
    <definedName name="__mu1" localSheetId="70">#REF!</definedName>
    <definedName name="__mu2" localSheetId="70">#REF!</definedName>
    <definedName name="__mu3" localSheetId="70">#REF!</definedName>
    <definedName name="__na7" localSheetId="70">#REF!</definedName>
    <definedName name="__nf1" localSheetId="70">#REF!</definedName>
    <definedName name="__nf2" localSheetId="70">#REF!</definedName>
    <definedName name="__nf3" localSheetId="70">#REF!</definedName>
    <definedName name="__ng30" localSheetId="70">#REF!</definedName>
    <definedName name="__ng35" localSheetId="70">#REF!</definedName>
    <definedName name="__NP1" localSheetId="70">#REF!</definedName>
    <definedName name="__NP2" localSheetId="70">#REF!</definedName>
    <definedName name="__NSH1" localSheetId="70">#REF!</definedName>
    <definedName name="__NSH2" localSheetId="70">#REF!</definedName>
    <definedName name="__pa7" localSheetId="70">#REF!</definedName>
    <definedName name="__pf1" localSheetId="70">#REF!</definedName>
    <definedName name="__pf2" localSheetId="70">#REF!</definedName>
    <definedName name="__pf3" localSheetId="70">#REF!</definedName>
    <definedName name="__pg30" localSheetId="70">#REF!</definedName>
    <definedName name="__pg35" localSheetId="70">#REF!</definedName>
    <definedName name="__ppa7" localSheetId="70">#REF!</definedName>
    <definedName name="__ppf1" localSheetId="70">#REF!</definedName>
    <definedName name="__ppf2" localSheetId="70">#REF!</definedName>
    <definedName name="__ppf3" localSheetId="70">#REF!</definedName>
    <definedName name="__ppg30" localSheetId="70">#REF!</definedName>
    <definedName name="__ppg35" localSheetId="70">#REF!</definedName>
    <definedName name="__QTY10" localSheetId="70">#REF!</definedName>
    <definedName name="__UPR10" localSheetId="70">#REF!</definedName>
    <definedName name="__vrc25" localSheetId="70">#REF!</definedName>
    <definedName name="__YO1" localSheetId="70">#REF!</definedName>
    <definedName name="__총괄표" localSheetId="70" hidden="1">#REF!</definedName>
    <definedName name="_000年.xls" localSheetId="70">#REF!</definedName>
    <definedName name="_001年.xls" localSheetId="70">#REF!</definedName>
    <definedName name="_002年.xls" localSheetId="70">#REF!</definedName>
    <definedName name="_16.025_8.297_18.65__10.5" localSheetId="70">#REF!</definedName>
    <definedName name="_16_3_0Crite" localSheetId="70">#REF!</definedName>
    <definedName name="_17_3_0Criteria" localSheetId="70">#REF!</definedName>
    <definedName name="_18_3__Crite" localSheetId="70">#REF!</definedName>
    <definedName name="_19_3__Criteria" localSheetId="70">#REF!</definedName>
    <definedName name="_1공장" localSheetId="70">#REF!</definedName>
    <definedName name="_20A15_" localSheetId="70">#REF!</definedName>
    <definedName name="_21G_0Extr" localSheetId="70">#REF!</definedName>
    <definedName name="_22G_0Extract" localSheetId="70">#REF!</definedName>
    <definedName name="_23G__Extr" localSheetId="70">#REF!</definedName>
    <definedName name="_24G__Extract" localSheetId="70">#REF!</definedName>
    <definedName name="_2공장" localSheetId="70">#REF!</definedName>
    <definedName name="_3공장" localSheetId="70">#REF!</definedName>
    <definedName name="_58_3" localSheetId="70">#REF!</definedName>
    <definedName name="_61_3_0Crite" localSheetId="70">#REF!</definedName>
    <definedName name="_64_3_0Criteria" localSheetId="70">#REF!</definedName>
    <definedName name="_67_3__Crite" localSheetId="70">#REF!</definedName>
    <definedName name="_70_3__Criteria" localSheetId="70">#REF!</definedName>
    <definedName name="_71A15_" localSheetId="70">#REF!</definedName>
    <definedName name="_74G" localSheetId="70">#REF!</definedName>
    <definedName name="_77G_0Extr" localSheetId="70">#REF!</definedName>
    <definedName name="_80G_0Extract" localSheetId="70">#REF!</definedName>
    <definedName name="_83G__Extr" localSheetId="70">#REF!</definedName>
    <definedName name="_86G__Extract" localSheetId="70">#REF!</definedName>
    <definedName name="_A" localSheetId="70">#REF!</definedName>
    <definedName name="_BMK10" localSheetId="70">#REF!</definedName>
    <definedName name="_cap11" localSheetId="70">#REF!</definedName>
    <definedName name="_Dist_Bin" localSheetId="70" hidden="1">#REF!</definedName>
    <definedName name="_Dist_Values" localSheetId="70" hidden="1">#REF!</definedName>
    <definedName name="_Fill" localSheetId="70" hidden="1">#REF!</definedName>
    <definedName name="_HSH1" localSheetId="70">#REF!</definedName>
    <definedName name="_HSH2" localSheetId="70">#REF!</definedName>
    <definedName name="_HTB2" localSheetId="70">#REF!</definedName>
    <definedName name="_HTS1" localSheetId="70">#REF!</definedName>
    <definedName name="_Key1" localSheetId="70" hidden="1">#REF!</definedName>
    <definedName name="_Key2" localSheetId="70" hidden="1">#REF!</definedName>
    <definedName name="_MS1" localSheetId="70">#REF!</definedName>
    <definedName name="_mu1" localSheetId="70">#REF!</definedName>
    <definedName name="_mu2" localSheetId="70">#REF!</definedName>
    <definedName name="_mu3" localSheetId="70">#REF!</definedName>
    <definedName name="_na7" localSheetId="70">#REF!</definedName>
    <definedName name="_nf1" localSheetId="70">#REF!</definedName>
    <definedName name="_nf2" localSheetId="70">#REF!</definedName>
    <definedName name="_nf3" localSheetId="70">#REF!</definedName>
    <definedName name="_ng30" localSheetId="70">#REF!</definedName>
    <definedName name="_ng35" localSheetId="70">#REF!</definedName>
    <definedName name="_NP1" localSheetId="70">#REF!</definedName>
    <definedName name="_NP2" localSheetId="70">#REF!</definedName>
    <definedName name="_NSH1" localSheetId="70">#REF!</definedName>
    <definedName name="_NSH2" localSheetId="70">#REF!</definedName>
    <definedName name="_pa7" localSheetId="70">#REF!</definedName>
    <definedName name="_pf1" localSheetId="70">#REF!</definedName>
    <definedName name="_pf2" localSheetId="70">#REF!</definedName>
    <definedName name="_pf3" localSheetId="70">#REF!</definedName>
    <definedName name="_pg30" localSheetId="70">#REF!</definedName>
    <definedName name="_pg35" localSheetId="70">#REF!</definedName>
    <definedName name="_ppa7" localSheetId="70">#REF!</definedName>
    <definedName name="_ppf1" localSheetId="70">#REF!</definedName>
    <definedName name="_ppf2" localSheetId="70">#REF!</definedName>
    <definedName name="_ppf3" localSheetId="70">#REF!</definedName>
    <definedName name="_ppg30" localSheetId="70">#REF!</definedName>
    <definedName name="_ppg35" localSheetId="70">#REF!</definedName>
    <definedName name="_QTY10" localSheetId="70">#REF!</definedName>
    <definedName name="_Sort" localSheetId="70" hidden="1">#REF!</definedName>
    <definedName name="_Table1_In1" localSheetId="70" hidden="1">#REF!</definedName>
    <definedName name="_Table1_Out" localSheetId="70" hidden="1">#REF!</definedName>
    <definedName name="_UPR10" localSheetId="70">#REF!</definedName>
    <definedName name="_vrc25" localSheetId="70">#REF!</definedName>
    <definedName name="_YO1" localSheetId="70">#REF!</definedName>
    <definedName name="_총괄표" localSheetId="70" hidden="1">#REF!</definedName>
    <definedName name="A_1" localSheetId="70">#REF!</definedName>
    <definedName name="A_2" localSheetId="70">#REF!</definedName>
    <definedName name="A_3" localSheetId="70">#REF!</definedName>
    <definedName name="A_4" localSheetId="70">#REF!</definedName>
    <definedName name="A_5" localSheetId="70">#REF!</definedName>
    <definedName name="A_6" localSheetId="70">#REF!</definedName>
    <definedName name="A1_" localSheetId="70">#REF!</definedName>
    <definedName name="A15." localSheetId="70">#REF!</definedName>
    <definedName name="A2_" localSheetId="70">#REF!</definedName>
    <definedName name="A3_" localSheetId="70">#REF!</definedName>
    <definedName name="A315yoo1" localSheetId="70">#REF!</definedName>
    <definedName name="A4_" localSheetId="70">#REF!</definedName>
    <definedName name="A5_" localSheetId="70">#REF!</definedName>
    <definedName name="A7_" localSheetId="70">#REF!</definedName>
    <definedName name="A8_" localSheetId="70">#REF!</definedName>
    <definedName name="A9_" localSheetId="70">#REF!</definedName>
    <definedName name="AA" localSheetId="70" hidden="1">#REF!</definedName>
    <definedName name="AMOUNT" localSheetId="70">#REF!</definedName>
    <definedName name="are" localSheetId="70">#REF!</definedName>
    <definedName name="as" localSheetId="70" hidden="1">#REF!</definedName>
    <definedName name="b_1" localSheetId="70">#REF!</definedName>
    <definedName name="B0" localSheetId="70">#REF!</definedName>
    <definedName name="B1_" localSheetId="70">#REF!</definedName>
    <definedName name="B1381." localSheetId="70">#REF!</definedName>
    <definedName name="B1A" localSheetId="70">#REF!</definedName>
    <definedName name="B1WL" localSheetId="70">#REF!</definedName>
    <definedName name="B1WR" localSheetId="70">#REF!</definedName>
    <definedName name="B2A" localSheetId="70">#REF!</definedName>
    <definedName name="B2WL" localSheetId="70">#REF!</definedName>
    <definedName name="B2WR" localSheetId="70">#REF!</definedName>
    <definedName name="B3A" localSheetId="70">#REF!</definedName>
    <definedName name="B4A" localSheetId="70">#REF!</definedName>
    <definedName name="B5A" localSheetId="70">#REF!</definedName>
    <definedName name="B6A" localSheetId="70">#REF!</definedName>
    <definedName name="B7A" localSheetId="70">#REF!</definedName>
    <definedName name="B8A" localSheetId="70">#REF!</definedName>
    <definedName name="BA" localSheetId="70">#REF!</definedName>
    <definedName name="BAE_GWANG_GONG" localSheetId="70">#REF!</definedName>
    <definedName name="BB" localSheetId="70">#REF!</definedName>
    <definedName name="bbb" localSheetId="70">#REF!</definedName>
    <definedName name="BHU" localSheetId="70">#REF!</definedName>
    <definedName name="BI_GAE_GONG" localSheetId="70">#REF!</definedName>
    <definedName name="BIGO" localSheetId="70">#REF!</definedName>
    <definedName name="BJ_GLF" localSheetId="70">#REF!</definedName>
    <definedName name="BJ_LR" localSheetId="70">#REF!</definedName>
    <definedName name="BMO" localSheetId="70">#REF!</definedName>
    <definedName name="BO" localSheetId="70">#REF!</definedName>
    <definedName name="BO_ON_GONG" localSheetId="70">#REF!</definedName>
    <definedName name="BO_TONG_IN_BU" localSheetId="70">#REF!</definedName>
    <definedName name="BSH" localSheetId="70">#REF!</definedName>
    <definedName name="BV" localSheetId="70">#REF!</definedName>
    <definedName name="C_1" localSheetId="70">#REF!</definedName>
    <definedName name="C_2" localSheetId="70">#REF!</definedName>
    <definedName name="C_3" localSheetId="70">#REF!</definedName>
    <definedName name="cap" localSheetId="70">#REF!</definedName>
    <definedName name="CCC" localSheetId="70">#REF!</definedName>
    <definedName name="CHUK_RYANG_SA" localSheetId="70">#REF!</definedName>
    <definedName name="CHUL_GOL_GONG" localSheetId="70">#REF!</definedName>
    <definedName name="CHUL_GONG" localSheetId="70">#REF!</definedName>
    <definedName name="CIVIL" localSheetId="70">#REF!</definedName>
    <definedName name="CKSP" localSheetId="70">#REF!</definedName>
    <definedName name="Client" localSheetId="70">#REF!</definedName>
    <definedName name="CM" localSheetId="70">#REF!</definedName>
    <definedName name="COD" localSheetId="70">#REF!</definedName>
    <definedName name="CODE" localSheetId="70">#REF!</definedName>
    <definedName name="cola" localSheetId="70">#REF!</definedName>
    <definedName name="cola11" localSheetId="70">#REF!</definedName>
    <definedName name="colb" localSheetId="70">#REF!</definedName>
    <definedName name="Conc_A" localSheetId="70">#REF!</definedName>
    <definedName name="Conc_C" localSheetId="70">#REF!</definedName>
    <definedName name="COST" localSheetId="70" hidden="1">#REF!</definedName>
    <definedName name="COSTT" localSheetId="70" hidden="1">#REF!</definedName>
    <definedName name="CPK" localSheetId="70">#REF!</definedName>
    <definedName name="CR" localSheetId="70">#REF!</definedName>
    <definedName name="D0" localSheetId="70">#REF!</definedName>
    <definedName name="D00" localSheetId="70">#REF!</definedName>
    <definedName name="D000" localSheetId="70">#REF!</definedName>
    <definedName name="DAN" localSheetId="70">#REF!</definedName>
    <definedName name="DANGA" localSheetId="70">#REF!,#REF!</definedName>
    <definedName name="danga2" localSheetId="70">#REF!,#REF!</definedName>
    <definedName name="Database" localSheetId="70" hidden="1">#REF!</definedName>
    <definedName name="database2" localSheetId="70">#REF!</definedName>
    <definedName name="date" localSheetId="70">#REF!</definedName>
    <definedName name="Date_Bidding" localSheetId="70">#REF!</definedName>
    <definedName name="DE" localSheetId="70">#REF!</definedName>
    <definedName name="DF" localSheetId="70">#REF!</definedName>
    <definedName name="dl" localSheetId="70">#REF!</definedName>
    <definedName name="DO_JANG_GONG" localSheetId="70">#REF!</definedName>
    <definedName name="DPI" localSheetId="70">#REF!</definedName>
    <definedName name="DPP" localSheetId="70">#REF!</definedName>
    <definedName name="DS" localSheetId="70">#REF!</definedName>
    <definedName name="DSVP" localSheetId="70">#REF!</definedName>
    <definedName name="DUCT_GONG" localSheetId="70">#REF!</definedName>
    <definedName name="E10M" localSheetId="70">#REF!</definedName>
    <definedName name="E10P" localSheetId="70">#REF!</definedName>
    <definedName name="E11M" localSheetId="70">#REF!</definedName>
    <definedName name="E11P" localSheetId="70">#REF!</definedName>
    <definedName name="E12M" localSheetId="70">#REF!</definedName>
    <definedName name="E12P" localSheetId="70">#REF!</definedName>
    <definedName name="E13M" localSheetId="70">#REF!</definedName>
    <definedName name="E13P" localSheetId="70">#REF!</definedName>
    <definedName name="E14M" localSheetId="70">#REF!</definedName>
    <definedName name="E14P" localSheetId="70">#REF!</definedName>
    <definedName name="E15M" localSheetId="70">#REF!</definedName>
    <definedName name="E15P" localSheetId="70">#REF!</definedName>
    <definedName name="E16M" localSheetId="70">#REF!</definedName>
    <definedName name="E16P" localSheetId="70">#REF!</definedName>
    <definedName name="E17M" localSheetId="70">#REF!</definedName>
    <definedName name="E17P" localSheetId="70">#REF!</definedName>
    <definedName name="E18M" localSheetId="70">#REF!</definedName>
    <definedName name="E18P" localSheetId="70">#REF!</definedName>
    <definedName name="E19M" localSheetId="70">#REF!</definedName>
    <definedName name="E19P" localSheetId="70">#REF!</definedName>
    <definedName name="E1E" localSheetId="70">#REF!</definedName>
    <definedName name="E1M" localSheetId="70">#REF!</definedName>
    <definedName name="E1P" localSheetId="70">#REF!</definedName>
    <definedName name="E20M" localSheetId="70">#REF!</definedName>
    <definedName name="E20P" localSheetId="70">#REF!</definedName>
    <definedName name="E21M" localSheetId="70">#REF!</definedName>
    <definedName name="E21P" localSheetId="70">#REF!</definedName>
    <definedName name="E22M" localSheetId="70">#REF!</definedName>
    <definedName name="E22P" localSheetId="70">#REF!</definedName>
    <definedName name="E23M" localSheetId="70">#REF!</definedName>
    <definedName name="E23P" localSheetId="70">#REF!</definedName>
    <definedName name="E24M" localSheetId="70">#REF!</definedName>
    <definedName name="E24P" localSheetId="70">#REF!</definedName>
    <definedName name="E26E" localSheetId="70">#REF!</definedName>
    <definedName name="E26M" localSheetId="70">#REF!</definedName>
    <definedName name="E26P" localSheetId="70">#REF!</definedName>
    <definedName name="E27E" localSheetId="70">#REF!</definedName>
    <definedName name="E27M" localSheetId="70">#REF!</definedName>
    <definedName name="E27P" localSheetId="70">#REF!</definedName>
    <definedName name="E28E" localSheetId="70">#REF!</definedName>
    <definedName name="E28M" localSheetId="70">#REF!</definedName>
    <definedName name="E28P" localSheetId="70">#REF!</definedName>
    <definedName name="E29M" localSheetId="70">#REF!</definedName>
    <definedName name="E29P" localSheetId="70">#REF!</definedName>
    <definedName name="E2E" localSheetId="70">#REF!</definedName>
    <definedName name="E2M" localSheetId="70">#REF!</definedName>
    <definedName name="E2P" localSheetId="70">#REF!</definedName>
    <definedName name="E30M" localSheetId="70">#REF!</definedName>
    <definedName name="E30P" localSheetId="70">#REF!</definedName>
    <definedName name="E35M" localSheetId="70">#REF!</definedName>
    <definedName name="E35P" localSheetId="70">#REF!</definedName>
    <definedName name="E3P" localSheetId="70">#REF!</definedName>
    <definedName name="E43M" localSheetId="70">#REF!</definedName>
    <definedName name="E43P" localSheetId="70">#REF!</definedName>
    <definedName name="E44M" localSheetId="70">#REF!</definedName>
    <definedName name="E44P" localSheetId="70">#REF!</definedName>
    <definedName name="E45M" localSheetId="70">#REF!</definedName>
    <definedName name="E45P" localSheetId="70">#REF!</definedName>
    <definedName name="E46M" localSheetId="70">#REF!</definedName>
    <definedName name="E46P" localSheetId="70">#REF!</definedName>
    <definedName name="E47M" localSheetId="70">#REF!</definedName>
    <definedName name="E47P" localSheetId="70">#REF!</definedName>
    <definedName name="E49M" localSheetId="70">#REF!</definedName>
    <definedName name="E49P" localSheetId="70">#REF!</definedName>
    <definedName name="E4M" localSheetId="70">#REF!</definedName>
    <definedName name="E4P" localSheetId="70">#REF!</definedName>
    <definedName name="E50M" localSheetId="70">#REF!</definedName>
    <definedName name="E50P" localSheetId="70">#REF!</definedName>
    <definedName name="E51E" localSheetId="70">#REF!</definedName>
    <definedName name="E5M" localSheetId="70">#REF!</definedName>
    <definedName name="E5P" localSheetId="70">#REF!</definedName>
    <definedName name="E6M" localSheetId="70">#REF!</definedName>
    <definedName name="E6P" localSheetId="70">#REF!</definedName>
    <definedName name="E7M" localSheetId="70">#REF!</definedName>
    <definedName name="E7P" localSheetId="70">#REF!</definedName>
    <definedName name="E8M" localSheetId="70">#REF!</definedName>
    <definedName name="E8P" localSheetId="70">#REF!</definedName>
    <definedName name="E9M" localSheetId="70">#REF!</definedName>
    <definedName name="E9P" localSheetId="70">#REF!</definedName>
    <definedName name="eee" localSheetId="70" hidden="1">#REF!</definedName>
    <definedName name="Exchange_Rate" localSheetId="70">#REF!</definedName>
    <definedName name="Extract_MI" localSheetId="70">#REF!</definedName>
    <definedName name="fact" localSheetId="70">#REF!</definedName>
    <definedName name="FD" localSheetId="70">#REF!</definedName>
    <definedName name="FEEL" localSheetId="70">#REF!</definedName>
    <definedName name="fjkf" localSheetId="70">#REF!</definedName>
    <definedName name="Form" localSheetId="70">#REF!</definedName>
    <definedName name="fvdsa" localSheetId="70">#REF!</definedName>
    <definedName name="fwk" localSheetId="70">#REF!</definedName>
    <definedName name="GAE_JANG_GONG" localSheetId="70">#REF!</definedName>
    <definedName name="GEMCO" localSheetId="70" hidden="1">#REF!</definedName>
    <definedName name="gfdgdgdf" localSheetId="70">#REF!</definedName>
    <definedName name="gfggfr" localSheetId="70">#REF!</definedName>
    <definedName name="GG" localSheetId="70">#REF!</definedName>
    <definedName name="GGGG" localSheetId="70">#REF!</definedName>
    <definedName name="gh" localSheetId="70">#REF!</definedName>
    <definedName name="GI_GAE_SUL_CHI_GONG" localSheetId="70">#REF!</definedName>
    <definedName name="GJ" localSheetId="70">#REF!</definedName>
    <definedName name="gjj" localSheetId="70">#REF!</definedName>
    <definedName name="GK" localSheetId="70">#REF!</definedName>
    <definedName name="GONGCODE" localSheetId="70">#REF!</definedName>
    <definedName name="grew" localSheetId="70" hidden="1">#REF!</definedName>
    <definedName name="Gtb" localSheetId="70">#REF!</definedName>
    <definedName name="gtbtt" localSheetId="70">#REF!</definedName>
    <definedName name="GUMAK" localSheetId="70">#REF!</definedName>
    <definedName name="Gxl" localSheetId="70">#REF!</definedName>
    <definedName name="gxltt" localSheetId="70">#REF!</definedName>
    <definedName name="GY" localSheetId="70">#REF!</definedName>
    <definedName name="H1L" localSheetId="70">#REF!</definedName>
    <definedName name="H1R" localSheetId="70">#REF!</definedName>
    <definedName name="H1WL" localSheetId="70">#REF!</definedName>
    <definedName name="H1WR" localSheetId="70">#REF!</definedName>
    <definedName name="H2L" localSheetId="70">#REF!</definedName>
    <definedName name="H2R" localSheetId="70">#REF!</definedName>
    <definedName name="H2WL" localSheetId="70">#REF!</definedName>
    <definedName name="H2WR" localSheetId="70">#REF!</definedName>
    <definedName name="H3L" localSheetId="70">#REF!</definedName>
    <definedName name="H3R" localSheetId="70">#REF!</definedName>
    <definedName name="H3WL" localSheetId="70">#REF!</definedName>
    <definedName name="H3WR" localSheetId="70">#REF!</definedName>
    <definedName name="H4L" localSheetId="70">#REF!</definedName>
    <definedName name="H4R" localSheetId="70">#REF!</definedName>
    <definedName name="H5L" localSheetId="70">#REF!</definedName>
    <definedName name="H5R" localSheetId="70">#REF!</definedName>
    <definedName name="H6L" localSheetId="70">#REF!</definedName>
    <definedName name="H6R" localSheetId="70">#REF!</definedName>
    <definedName name="H7L" localSheetId="70">#REF!</definedName>
    <definedName name="H7R" localSheetId="70">#REF!</definedName>
    <definedName name="H9A" localSheetId="70">#REF!</definedName>
    <definedName name="HAF" localSheetId="70">#REF!</definedName>
    <definedName name="han" localSheetId="70" hidden="1">#REF!</definedName>
    <definedName name="hanliangbiao" localSheetId="70">#REF!</definedName>
    <definedName name="hardwar" localSheetId="70" hidden="1">#REF!</definedName>
    <definedName name="HBV" localSheetId="70">#REF!</definedName>
    <definedName name="HCR" localSheetId="70">#REF!</definedName>
    <definedName name="HDSVP" localSheetId="70">#REF!</definedName>
    <definedName name="HHAF" localSheetId="70">#REF!</definedName>
    <definedName name="HHMF" localSheetId="70">#REF!</definedName>
    <definedName name="HL" localSheetId="70">#REF!</definedName>
    <definedName name="HMF" localSheetId="70">#REF!</definedName>
    <definedName name="HMOTOR" localSheetId="70">#REF!</definedName>
    <definedName name="HPUMP" localSheetId="70">#REF!</definedName>
    <definedName name="HR" localSheetId="70">#REF!</definedName>
    <definedName name="HSH" localSheetId="70">#REF!</definedName>
    <definedName name="HSV" localSheetId="70">#REF!</definedName>
    <definedName name="htb" localSheetId="70">#REF!</definedName>
    <definedName name="hts" localSheetId="70">#REF!</definedName>
    <definedName name="HVAFP" localSheetId="70">#REF!</definedName>
    <definedName name="HVMF" localSheetId="70">#REF!</definedName>
    <definedName name="HWEI" localSheetId="70">#REF!</definedName>
    <definedName name="HWL" localSheetId="70">#REF!</definedName>
    <definedName name="HWR" localSheetId="70">#REF!</definedName>
    <definedName name="i" localSheetId="70">#REF!</definedName>
    <definedName name="ID" localSheetId="70">#REF!,#REF!</definedName>
    <definedName name="JA" localSheetId="70">#REF!</definedName>
    <definedName name="JE_GWAN_GONG" localSheetId="70">#REF!</definedName>
    <definedName name="jg" localSheetId="70">#REF!</definedName>
    <definedName name="jhjyg" localSheetId="70">#REF!</definedName>
    <definedName name="JK" localSheetId="70">#REF!</definedName>
    <definedName name="JUNG_GI_UN_JUN" localSheetId="70">#REF!</definedName>
    <definedName name="kim" localSheetId="70">#REF!</definedName>
    <definedName name="KJ" localSheetId="70">#REF!</definedName>
    <definedName name="kjjh" localSheetId="70">#REF!</definedName>
    <definedName name="kk" localSheetId="70" hidden="1">#REF!</definedName>
    <definedName name="LA" localSheetId="70">#REF!</definedName>
    <definedName name="Labor_Cost" localSheetId="70">#REF!</definedName>
    <definedName name="lf" localSheetId="70">#REF!</definedName>
    <definedName name="lll" localSheetId="70">#REF!</definedName>
    <definedName name="lllllll" localSheetId="70">#REF!</definedName>
    <definedName name="LMO" localSheetId="70">#REF!</definedName>
    <definedName name="LPI" localSheetId="70">#REF!</definedName>
    <definedName name="LSH" localSheetId="70">#REF!</definedName>
    <definedName name="Material" localSheetId="70">#REF!</definedName>
    <definedName name="MD" localSheetId="70">#REF!</definedName>
    <definedName name="MOK_DO_GONG" localSheetId="70">#REF!</definedName>
    <definedName name="MOK_GONG" localSheetId="70">#REF!</definedName>
    <definedName name="MONEY" localSheetId="70">#REF!,#REF!</definedName>
    <definedName name="MOTOR" localSheetId="70">#REF!</definedName>
    <definedName name="ms" localSheetId="70">#REF!</definedName>
    <definedName name="msc" localSheetId="70">#REF!</definedName>
    <definedName name="n" localSheetId="70" hidden="1">#REF!</definedName>
    <definedName name="N1S" localSheetId="70">#REF!</definedName>
    <definedName name="N2S" localSheetId="70">#REF!</definedName>
    <definedName name="N3S" localSheetId="70">#REF!</definedName>
    <definedName name="NAME" localSheetId="70">#REF!</definedName>
    <definedName name="NDO" localSheetId="70">#REF!</definedName>
    <definedName name="NK" localSheetId="70">#REF!</definedName>
    <definedName name="NO" localSheetId="70">#REF!</definedName>
    <definedName name="NPI" localSheetId="70">#REF!</definedName>
    <definedName name="ns" localSheetId="70">#REF!</definedName>
    <definedName name="NSH" localSheetId="70">#REF!</definedName>
    <definedName name="NSO" localSheetId="70">#REF!</definedName>
    <definedName name="o" localSheetId="70">#REF!</definedName>
    <definedName name="OOO" localSheetId="70">#REF!</definedName>
    <definedName name="p_all" localSheetId="70">#REF!</definedName>
    <definedName name="Pad_1" localSheetId="70">#REF!</definedName>
    <definedName name="PC_Pile" localSheetId="70">#REF!</definedName>
    <definedName name="Period_Const" localSheetId="70">#REF!</definedName>
    <definedName name="Pile_Driving" localSheetId="70">#REF!</definedName>
    <definedName name="PLANT_BAE_GWAN_GONG" localSheetId="70">#REF!</definedName>
    <definedName name="PLANT_GI_GAE_SUL_CHI_GONG" localSheetId="70">#REF!</definedName>
    <definedName name="PLANT_JE_GWAN_GONG" localSheetId="70">#REF!</definedName>
    <definedName name="PLANT_JUN_GONG" localSheetId="70">#REF!</definedName>
    <definedName name="PLANT_YONG_JUB_GONG" localSheetId="70">#REF!</definedName>
    <definedName name="plast" localSheetId="70">#REF!</definedName>
    <definedName name="PPP" localSheetId="70">#REF!</definedName>
    <definedName name="pps" localSheetId="70">#REF!</definedName>
    <definedName name="PRICE" localSheetId="70">#REF!</definedName>
    <definedName name="PRIN_TITLES" localSheetId="70">#REF!</definedName>
    <definedName name="Print_Area\C" localSheetId="70">#REF!</definedName>
    <definedName name="Print_Area_MI" localSheetId="70">#REF!</definedName>
    <definedName name="PRINT_AREA_MI1" localSheetId="70">#REF!</definedName>
    <definedName name="_xlnm.Print_Titles" localSheetId="70">#REF!</definedName>
    <definedName name="Print_Titles_MI" localSheetId="70">#REF!</definedName>
    <definedName name="PRINT_TITLES_MI1" localSheetId="70">#REF!</definedName>
    <definedName name="ps" localSheetId="70">#REF!</definedName>
    <definedName name="PUMP" localSheetId="70">#REF!</definedName>
    <definedName name="QQQ" localSheetId="70">#REF!</definedName>
    <definedName name="RATE" localSheetId="70">#REF!</definedName>
    <definedName name="Rebar" localSheetId="70">#REF!</definedName>
    <definedName name="Recorder" localSheetId="70" hidden="1">#REF!</definedName>
    <definedName name="RIBET_GONG" localSheetId="70">#REF!</definedName>
    <definedName name="RRR" localSheetId="70">#REF!</definedName>
    <definedName name="s" localSheetId="70">#REF!</definedName>
    <definedName name="sd" localSheetId="70">#REF!</definedName>
    <definedName name="sdg" localSheetId="70" hidden="1">#REF!</definedName>
    <definedName name="sdsss" localSheetId="70">#REF!</definedName>
    <definedName name="SEQCODE" localSheetId="70">#REF!</definedName>
    <definedName name="SFSDFS" localSheetId="70">#REF!</definedName>
    <definedName name="SK" localSheetId="70">#REF!</definedName>
    <definedName name="SKE" localSheetId="70">#REF!</definedName>
    <definedName name="Slab_Connect" localSheetId="70">#REF!</definedName>
    <definedName name="sort" localSheetId="70">#REF!</definedName>
    <definedName name="sort2" localSheetId="70">#REF!</definedName>
    <definedName name="SP" localSheetId="70">#REF!</definedName>
    <definedName name="SPEC" localSheetId="70">#REF!</definedName>
    <definedName name="Story_Total" localSheetId="70">#REF!</definedName>
    <definedName name="Struct_Type" localSheetId="70">#REF!</definedName>
    <definedName name="SUMMARY" localSheetId="70" hidden="1">#REF!</definedName>
    <definedName name="SUMMARYT" localSheetId="70" hidden="1">#REF!</definedName>
    <definedName name="SV" localSheetId="70">#REF!</definedName>
    <definedName name="SWL" localSheetId="70">#REF!</definedName>
    <definedName name="SWR" localSheetId="70">#REF!</definedName>
    <definedName name="T10M" localSheetId="70">#REF!</definedName>
    <definedName name="T10P" localSheetId="70">#REF!</definedName>
    <definedName name="T11M" localSheetId="70">#REF!</definedName>
    <definedName name="T11P" localSheetId="70">#REF!</definedName>
    <definedName name="T12M" localSheetId="70">#REF!</definedName>
    <definedName name="T12P" localSheetId="70">#REF!</definedName>
    <definedName name="T13M" localSheetId="70">#REF!</definedName>
    <definedName name="T13P" localSheetId="70">#REF!</definedName>
    <definedName name="T14M" localSheetId="70">#REF!</definedName>
    <definedName name="T14P" localSheetId="70">#REF!</definedName>
    <definedName name="T15M" localSheetId="70">#REF!</definedName>
    <definedName name="T15P" localSheetId="70">#REF!</definedName>
    <definedName name="T16M" localSheetId="70">#REF!</definedName>
    <definedName name="T16P" localSheetId="70">#REF!</definedName>
    <definedName name="T17M" localSheetId="70">#REF!</definedName>
    <definedName name="T17P" localSheetId="70">#REF!</definedName>
    <definedName name="T18M" localSheetId="70">#REF!</definedName>
    <definedName name="T18P" localSheetId="70">#REF!</definedName>
    <definedName name="T19M" localSheetId="70">#REF!</definedName>
    <definedName name="T19P" localSheetId="70">#REF!</definedName>
    <definedName name="T1E" localSheetId="70">#REF!</definedName>
    <definedName name="T1M" localSheetId="70">#REF!</definedName>
    <definedName name="T1P" localSheetId="70">#REF!</definedName>
    <definedName name="T1S" localSheetId="70">#REF!</definedName>
    <definedName name="T20M" localSheetId="70">#REF!</definedName>
    <definedName name="T20P" localSheetId="70">#REF!</definedName>
    <definedName name="T21M" localSheetId="70">#REF!</definedName>
    <definedName name="T21P" localSheetId="70">#REF!</definedName>
    <definedName name="T22E" localSheetId="70">#REF!</definedName>
    <definedName name="T23M" localSheetId="70">#REF!</definedName>
    <definedName name="T23P" localSheetId="70">#REF!</definedName>
    <definedName name="T24M" localSheetId="70">#REF!</definedName>
    <definedName name="T24P" localSheetId="70">#REF!</definedName>
    <definedName name="T2E" localSheetId="70">#REF!</definedName>
    <definedName name="T2M" localSheetId="70">#REF!</definedName>
    <definedName name="T2P" localSheetId="70">#REF!</definedName>
    <definedName name="T2S" localSheetId="70">#REF!</definedName>
    <definedName name="T3P" localSheetId="70">#REF!</definedName>
    <definedName name="T3S" localSheetId="70">#REF!</definedName>
    <definedName name="T4M" localSheetId="70">#REF!</definedName>
    <definedName name="T4P" localSheetId="70">#REF!</definedName>
    <definedName name="T5M" localSheetId="70">#REF!</definedName>
    <definedName name="T5P" localSheetId="70">#REF!</definedName>
    <definedName name="T6M" localSheetId="70">#REF!</definedName>
    <definedName name="T6P" localSheetId="70">#REF!</definedName>
    <definedName name="T7M" localSheetId="70">#REF!</definedName>
    <definedName name="T7P" localSheetId="70">#REF!</definedName>
    <definedName name="T8M" localSheetId="70">#REF!</definedName>
    <definedName name="T8P" localSheetId="70">#REF!</definedName>
    <definedName name="T9M" localSheetId="70">#REF!</definedName>
    <definedName name="T9P" localSheetId="70">#REF!</definedName>
    <definedName name="TITLE" localSheetId="70">#REF!</definedName>
    <definedName name="TK_BYUL_IN_BU" localSheetId="70">#REF!</definedName>
    <definedName name="TMO" localSheetId="70">#REF!</definedName>
    <definedName name="Total_Floor_Area" localSheetId="70">#REF!</definedName>
    <definedName name="tr" localSheetId="70" hidden="1">#REF!</definedName>
    <definedName name="TT" localSheetId="70">#REF!</definedName>
    <definedName name="TTT" localSheetId="70">#REF!</definedName>
    <definedName name="tuchal" localSheetId="70">#REF!</definedName>
    <definedName name="TW" localSheetId="70">#REF!</definedName>
    <definedName name="TWL" localSheetId="70">#REF!</definedName>
    <definedName name="TWR" localSheetId="70">#REF!</definedName>
    <definedName name="TYPE" localSheetId="70">#REF!</definedName>
    <definedName name="TYPEEA" localSheetId="70">#REF!</definedName>
    <definedName name="UNIT" localSheetId="70">#REF!</definedName>
    <definedName name="VAFP" localSheetId="70">#REF!</definedName>
    <definedName name="VBV" localSheetId="70">#REF!</definedName>
    <definedName name="VCR" localSheetId="70">#REF!</definedName>
    <definedName name="VDSVP" localSheetId="70">#REF!</definedName>
    <definedName name="VHAF" localSheetId="70">#REF!</definedName>
    <definedName name="VHMF" localSheetId="70">#REF!</definedName>
    <definedName name="VMF" localSheetId="70">#REF!</definedName>
    <definedName name="VMOTOR" localSheetId="70">#REF!</definedName>
    <definedName name="VPUMP" localSheetId="70">#REF!</definedName>
    <definedName name="VSV" localSheetId="70">#REF!</definedName>
    <definedName name="VVAFP" localSheetId="70">#REF!</definedName>
    <definedName name="VVMF" localSheetId="70">#REF!</definedName>
    <definedName name="VVV" localSheetId="70">#REF!</definedName>
    <definedName name="VWEI" localSheetId="70">#REF!</definedName>
    <definedName name="w" localSheetId="70">#REF!</definedName>
    <definedName name="WEI" localSheetId="70">#REF!</definedName>
    <definedName name="Work_Description" localSheetId="70">#REF!</definedName>
    <definedName name="WSO" localSheetId="70">#REF!</definedName>
    <definedName name="WW" localSheetId="70">#REF!</definedName>
    <definedName name="X9701D_일위대가_List" localSheetId="70">#REF!</definedName>
    <definedName name="XA" localSheetId="70">#REF!</definedName>
    <definedName name="XS" localSheetId="70">#REF!</definedName>
    <definedName name="xx" localSheetId="70" hidden="1">#REF!</definedName>
    <definedName name="xxx" localSheetId="70" hidden="1">#REF!</definedName>
    <definedName name="XZ" localSheetId="70">#REF!</definedName>
    <definedName name="YONG_JUB_GONG" localSheetId="70">#REF!</definedName>
    <definedName name="YOO" localSheetId="70">#REF!</definedName>
    <definedName name="yoo10" localSheetId="70">#REF!</definedName>
    <definedName name="yoo2" localSheetId="70">#REF!</definedName>
    <definedName name="yoo3" localSheetId="70">#REF!</definedName>
    <definedName name="yoo4" localSheetId="70">#REF!</definedName>
    <definedName name="YOO5" localSheetId="70">#REF!</definedName>
    <definedName name="YOO6" localSheetId="70">#REF!</definedName>
    <definedName name="YOO7" localSheetId="70">#REF!</definedName>
    <definedName name="yoo8" localSheetId="70">#REF!</definedName>
    <definedName name="YOO9" localSheetId="70">#REF!</definedName>
    <definedName name="YOON" localSheetId="70">#REF!</definedName>
    <definedName name="YOON2" localSheetId="70">#REF!</definedName>
    <definedName name="YOON3" localSheetId="70">#REF!</definedName>
    <definedName name="YOON4" localSheetId="70">#REF!</definedName>
    <definedName name="Z" localSheetId="70">#REF!</definedName>
    <definedName name="Z_0E9FE9F8_6DD2_48FC_9AB4_8E7C3E14C436_.wvu.PrintArea" localSheetId="70" hidden="1">#REF!</definedName>
    <definedName name="Z_0E9FE9F8_6DD2_48FC_9AB4_8E7C3E14C436_.wvu.PrintTitles" localSheetId="70" hidden="1">#REF!</definedName>
    <definedName name="Z6_" localSheetId="70">#REF!</definedName>
    <definedName name="ㄱㅈㅎ" localSheetId="70" hidden="1">#REF!</definedName>
    <definedName name="가실행" localSheetId="70">#REF!</definedName>
    <definedName name="간접노무비" localSheetId="70">#REF!</definedName>
    <definedName name="간접노무비요율" localSheetId="70">#REF!</definedName>
    <definedName name="간접노무비표" localSheetId="70">#REF!</definedName>
    <definedName name="갈빌1호" localSheetId="70">#REF!</definedName>
    <definedName name="갈빌2호" localSheetId="70">#REF!</definedName>
    <definedName name="갈빌3호" localSheetId="70">#REF!</definedName>
    <definedName name="개산분" localSheetId="70">#REF!</definedName>
    <definedName name="견" localSheetId="70">#REF!,#REF!</definedName>
    <definedName name="견적품의" localSheetId="70">#REF!</definedName>
    <definedName name="경비" localSheetId="70">#REF!</definedName>
    <definedName name="경비1" localSheetId="70" hidden="1">#REF!</definedName>
    <definedName name="경비합" localSheetId="70">#REF!</definedName>
    <definedName name="경상비" localSheetId="70">#REF!</definedName>
    <definedName name="공구" localSheetId="70">#REF!</definedName>
    <definedName name="공구손료" localSheetId="70">#REF!</definedName>
    <definedName name="공급가액" localSheetId="70">#REF!</definedName>
    <definedName name="공사명" localSheetId="70">#REF!</definedName>
    <definedName name="공사비" localSheetId="70">#REF!</definedName>
    <definedName name="공사원가" localSheetId="70">#REF!</definedName>
    <definedName name="공종" localSheetId="70">#REF!</definedName>
    <definedName name="공종갯수" localSheetId="70">#REF!</definedName>
    <definedName name="관급" localSheetId="70">#REF!,#REF!,#REF!</definedName>
    <definedName name="관급액" localSheetId="70">#REF!</definedName>
    <definedName name="관급자재대" localSheetId="70">#REF!</definedName>
    <definedName name="관급자재비" localSheetId="70">#REF!</definedName>
    <definedName name="관로연장거리" localSheetId="70">#REF!</definedName>
    <definedName name="관정지반고" localSheetId="70">#REF!</definedName>
    <definedName name="구산갑지" localSheetId="70" hidden="1">#REF!</definedName>
    <definedName name="군산" localSheetId="70">#REF!</definedName>
    <definedName name="군유1" localSheetId="70">#REF!</definedName>
    <definedName name="군유2" localSheetId="70">#REF!</definedName>
    <definedName name="군유3" localSheetId="70">#REF!</definedName>
    <definedName name="군유4" localSheetId="70">#REF!</definedName>
    <definedName name="군유5" localSheetId="70">#REF!</definedName>
    <definedName name="군유6" localSheetId="70">#REF!</definedName>
    <definedName name="군유7" localSheetId="70">#REF!</definedName>
    <definedName name="규격수" localSheetId="70">#REF!</definedName>
    <definedName name="기준" localSheetId="70">#REF!</definedName>
    <definedName name="기초데이타" localSheetId="70">#REF!</definedName>
    <definedName name="기초액" localSheetId="70">#REF!</definedName>
    <definedName name="기타경비" localSheetId="70">#REF!</definedName>
    <definedName name="기타경비요율" localSheetId="70">#REF!</definedName>
    <definedName name="기타경비표" localSheetId="70">#REF!</definedName>
    <definedName name="地" localSheetId="70">#REF!</definedName>
    <definedName name="附加赛" localSheetId="70">#REF!</definedName>
    <definedName name="概算表" localSheetId="70">#REF!</definedName>
    <definedName name="管理费" localSheetId="70">#REF!</definedName>
    <definedName name="ㄴ" localSheetId="70">#REF!</definedName>
    <definedName name="ㄴㄱㄹ" localSheetId="70" hidden="1">#REF!</definedName>
    <definedName name="ㄴㄴ" localSheetId="70">#REF!</definedName>
    <definedName name="ㄴㄴㄴ" localSheetId="70">#REF!</definedName>
    <definedName name="ㄴㄴㄴㄴ" localSheetId="70">#REF!</definedName>
    <definedName name="ㄴㄴㄴㄴㄴ" localSheetId="70">#REF!</definedName>
    <definedName name="ㄴㅁ" localSheetId="70" hidden="1">#REF!</definedName>
    <definedName name="나." localSheetId="70">#REF!</definedName>
    <definedName name="나야" localSheetId="70">#REF!</definedName>
    <definedName name="남산1호" localSheetId="70">#REF!</definedName>
    <definedName name="남산2호" localSheetId="70">#REF!</definedName>
    <definedName name="내고" localSheetId="70">#REF!</definedName>
    <definedName name="내역서" localSheetId="70">#REF!</definedName>
    <definedName name="哈哈" localSheetId="70">#REF!</definedName>
    <definedName name="好" localSheetId="70">#REF!</definedName>
    <definedName name="呵呵" localSheetId="70">#REF!</definedName>
    <definedName name="노곡1호" localSheetId="70">#REF!</definedName>
    <definedName name="노곡2호" localSheetId="70">#REF!</definedName>
    <definedName name="노곡3호" localSheetId="70">#REF!</definedName>
    <definedName name="노곡4호" localSheetId="70">#REF!</definedName>
    <definedName name="노무비" localSheetId="70">#REF!</definedName>
    <definedName name="노무비합" localSheetId="70">#REF!</definedName>
    <definedName name="노부비" localSheetId="70">#REF!</definedName>
    <definedName name="노임" localSheetId="70">#REF!</definedName>
    <definedName name="농원1호" localSheetId="70">#REF!</definedName>
    <definedName name="농원2호" localSheetId="70">#REF!</definedName>
    <definedName name="다." localSheetId="70">#REF!</definedName>
    <definedName name="단가" localSheetId="70">#REF!</definedName>
    <definedName name="단가2" localSheetId="70">#REF!,#REF!</definedName>
    <definedName name="단가비교표" localSheetId="70">#REF!,#REF!</definedName>
    <definedName name="단가산출" localSheetId="70">#REF!</definedName>
    <definedName name="단가적용표" localSheetId="70">#REF!</definedName>
    <definedName name="대가" localSheetId="70">#REF!,#REF!</definedName>
    <definedName name="대구" localSheetId="70">#REF!</definedName>
    <definedName name="덕산1호" localSheetId="70">#REF!</definedName>
    <definedName name="덕산2호" localSheetId="70">#REF!</definedName>
    <definedName name="덕산3호" localSheetId="70">#REF!</definedName>
    <definedName name="덕산4호" localSheetId="70">#REF!</definedName>
    <definedName name="덕전1호" localSheetId="70">#REF!</definedName>
    <definedName name="덕전2호" localSheetId="70">#REF!</definedName>
    <definedName name="덕전3호" localSheetId="70">#REF!</definedName>
    <definedName name="덕지1호" localSheetId="70">#REF!</definedName>
    <definedName name="덕천1호" localSheetId="70">#REF!</definedName>
    <definedName name="덕천2호" localSheetId="70">#REF!</definedName>
    <definedName name="덕천3호" localSheetId="70">#REF!</definedName>
    <definedName name="덕천4호" localSheetId="70">#REF!</definedName>
    <definedName name="利润" localSheetId="70">#REF!</definedName>
    <definedName name="도공100미" localSheetId="70">#REF!</definedName>
    <definedName name="도공100억" localSheetId="70">#REF!</definedName>
    <definedName name="도급공사" localSheetId="70">#REF!</definedName>
    <definedName name="도급공사비" localSheetId="70">#REF!</definedName>
    <definedName name="도급예산액" localSheetId="70">#REF!</definedName>
    <definedName name="도급예상액" localSheetId="70">#REF!</definedName>
    <definedName name="도장면적" localSheetId="70">#REF!</definedName>
    <definedName name="도장면적가공" localSheetId="70">#REF!</definedName>
    <definedName name="도장면적가공1" localSheetId="70">#REF!</definedName>
    <definedName name="동두천" localSheetId="70">#REF!</definedName>
    <definedName name="두기1" localSheetId="70">#REF!</definedName>
    <definedName name="두기1호" localSheetId="70">#REF!</definedName>
    <definedName name="두기2" localSheetId="70">#REF!</definedName>
    <definedName name="두기2호" localSheetId="70">#REF!</definedName>
    <definedName name="두기3" localSheetId="70">#REF!</definedName>
    <definedName name="두기3호" localSheetId="70">#REF!</definedName>
    <definedName name="你好" localSheetId="70">#REF!</definedName>
    <definedName name="飘窗" localSheetId="70">#REF!</definedName>
    <definedName name="ㄹ" localSheetId="70">#REF!</definedName>
    <definedName name="ㄹㄹ" localSheetId="70">#REF!</definedName>
    <definedName name="ㄹㄹㄹ" localSheetId="70">#REF!</definedName>
    <definedName name="ㄹㄹㄹㄹ" localSheetId="70">#REF!</definedName>
    <definedName name="ㄹㄹㄹㄹㄹ" localSheetId="70">#REF!</definedName>
    <definedName name="ㄹㄹㄹㄹㄹㄹ" localSheetId="70">#REF!</definedName>
    <definedName name="ㄹㄹㄹㄹㄹㄹㄹ" localSheetId="70">#REF!</definedName>
    <definedName name="ㄹㄹㄹㄹㄹㄹㄹㄹㄹㄹㄹ" localSheetId="70">#REF!</definedName>
    <definedName name="ㄹㄹㄹㄹㄹㄹㄹㄹㄹㄹㄹㄹㄹㄹㄹ" localSheetId="70">#REF!</definedName>
    <definedName name="ㄹ호" localSheetId="70" hidden="1">#REF!</definedName>
    <definedName name="设计费" localSheetId="70">#REF!</definedName>
    <definedName name="税收" localSheetId="70">#REF!</definedName>
    <definedName name="ㅁㄴ" localSheetId="70" hidden="1">#REF!</definedName>
    <definedName name="ㅁㅁㅁ" localSheetId="70">#REF!</definedName>
    <definedName name="ㅁㅁㅁㅁㅁㅁ" localSheetId="70" hidden="1">#REF!</definedName>
    <definedName name="ㅁㅇ" localSheetId="70">#REF!</definedName>
    <definedName name="外委加工.dbf" localSheetId="70">#REF!</definedName>
    <definedName name="멘트" localSheetId="70">#REF!</definedName>
    <definedName name="모래" localSheetId="70">#REF!</definedName>
    <definedName name="모래1" localSheetId="70">#REF!</definedName>
    <definedName name="무농1호" localSheetId="70">#REF!</definedName>
    <definedName name="무농2호" localSheetId="70">#REF!</definedName>
    <definedName name="박경희" localSheetId="70">#REF!</definedName>
    <definedName name="번들1호" localSheetId="70">#REF!</definedName>
    <definedName name="번들2호" localSheetId="70">#REF!</definedName>
    <definedName name="번들3호" localSheetId="70">#REF!</definedName>
    <definedName name="부가가치세" localSheetId="70">#REF!</definedName>
    <definedName name="부가가치세요율" localSheetId="70">#REF!</definedName>
    <definedName name="부가가치표" localSheetId="70">#REF!</definedName>
    <definedName name="부대" localSheetId="70">#REF!</definedName>
    <definedName name="부대내역비교" localSheetId="70">#REF!</definedName>
    <definedName name="부대사항" localSheetId="70">#REF!</definedName>
    <definedName name="분석" localSheetId="70">#REF!</definedName>
    <definedName name="비계" localSheetId="70">#REF!</definedName>
    <definedName name="비교표2" localSheetId="70" hidden="1">#REF!</definedName>
    <definedName name="비목1" localSheetId="70">#REF!</definedName>
    <definedName name="비목2" localSheetId="70">#REF!</definedName>
    <definedName name="비목3" localSheetId="70">#REF!</definedName>
    <definedName name="비목4" localSheetId="70">#REF!</definedName>
    <definedName name="ㅅㅅ" localSheetId="70">#REF!</definedName>
    <definedName name="사" localSheetId="70" hidden="1">#REF!</definedName>
    <definedName name="산재보험료" localSheetId="70">#REF!</definedName>
    <definedName name="산재보험료요율" localSheetId="70">#REF!</definedName>
    <definedName name="산재보험료표" localSheetId="70">#REF!</definedName>
    <definedName name="산출" localSheetId="70">#REF!</definedName>
    <definedName name="산출경비" localSheetId="70">#REF!</definedName>
    <definedName name="삼" localSheetId="70">#REF!</definedName>
    <definedName name="상림1호" localSheetId="70">#REF!</definedName>
    <definedName name="상림2호" localSheetId="70">#REF!</definedName>
    <definedName name="상림3호" localSheetId="70">#REF!</definedName>
    <definedName name="생사1호" localSheetId="70">#REF!</definedName>
    <definedName name="생사2호" localSheetId="70">#REF!</definedName>
    <definedName name="생사기존" localSheetId="70">#REF!</definedName>
    <definedName name="서울" localSheetId="70">#REF!</definedName>
    <definedName name="선량1호" localSheetId="70">#REF!</definedName>
    <definedName name="선량2호" localSheetId="70">#REF!</definedName>
    <definedName name="선량3호" localSheetId="70">#REF!</definedName>
    <definedName name="선량4호" localSheetId="70">#REF!</definedName>
    <definedName name="선량5호" localSheetId="70">#REF!</definedName>
    <definedName name="설계사" localSheetId="70">#REF!</definedName>
    <definedName name="설계삼" localSheetId="70">#REF!</definedName>
    <definedName name="설계오" localSheetId="70">#REF!</definedName>
    <definedName name="설계육" localSheetId="70">#REF!</definedName>
    <definedName name="설계이" localSheetId="70">#REF!</definedName>
    <definedName name="성산1호" localSheetId="70">#REF!</definedName>
    <definedName name="성산2호" localSheetId="70">#REF!</definedName>
    <definedName name="성산3호" localSheetId="70">#REF!</definedName>
    <definedName name="성산4호" localSheetId="70">#REF!</definedName>
    <definedName name="성산5호" localSheetId="70">#REF!</definedName>
    <definedName name="송수관로구경" localSheetId="70">#REF!</definedName>
    <definedName name="송천1" localSheetId="70">#REF!</definedName>
    <definedName name="송천2" localSheetId="70">#REF!</definedName>
    <definedName name="수중모타1" localSheetId="70">#REF!</definedName>
    <definedName name="수중모타10" localSheetId="70">#REF!</definedName>
    <definedName name="수중모타15" localSheetId="70">#REF!</definedName>
    <definedName name="수중모타2" localSheetId="70">#REF!</definedName>
    <definedName name="수중모타20" localSheetId="70">#REF!</definedName>
    <definedName name="수중모타25" localSheetId="70">#REF!</definedName>
    <definedName name="수중모타3" localSheetId="70">#REF!</definedName>
    <definedName name="수중모타30" localSheetId="70">#REF!</definedName>
    <definedName name="수중모타5" localSheetId="70">#REF!</definedName>
    <definedName name="수중모타7.5" localSheetId="70">#REF!</definedName>
    <definedName name="수중모터펌프단가" localSheetId="70">#REF!</definedName>
    <definedName name="수중케이블단가" localSheetId="70">#REF!</definedName>
    <definedName name="수행능력" localSheetId="70">#REF!</definedName>
    <definedName name="순공사비" localSheetId="70">#REF!</definedName>
    <definedName name="순공사원가" localSheetId="70">#REF!</definedName>
    <definedName name="시" localSheetId="70">#REF!</definedName>
    <definedName name="신성1" localSheetId="70">#REF!</definedName>
    <definedName name="신성2" localSheetId="70">#REF!</definedName>
    <definedName name="신성3" localSheetId="70">#REF!</definedName>
    <definedName name="신성4" localSheetId="70">#REF!</definedName>
    <definedName name="신성5" localSheetId="70">#REF!</definedName>
    <definedName name="신성6" localSheetId="70">#REF!</definedName>
    <definedName name="신성7" localSheetId="70">#REF!</definedName>
    <definedName name="신흥1호" localSheetId="70">#REF!</definedName>
    <definedName name="신흥2호" localSheetId="70">#REF!</definedName>
    <definedName name="실경상" localSheetId="70">#REF!</definedName>
    <definedName name="실행" localSheetId="70">#REF!</definedName>
    <definedName name="실행검토" localSheetId="70" hidden="1">#REF!</definedName>
    <definedName name="실행예상액" localSheetId="70" hidden="1">#REF!</definedName>
    <definedName name="실행집계" localSheetId="70">#REF!</definedName>
    <definedName name="ㅇㄹ" localSheetId="70" hidden="1">#REF!</definedName>
    <definedName name="ㅇㅇ" localSheetId="70">#REF!</definedName>
    <definedName name="ㅇㅇㅇ" localSheetId="70">#REF!</definedName>
    <definedName name="아연도강관단가" localSheetId="70">#REF!</definedName>
    <definedName name="아연도배관단가" localSheetId="70">#REF!</definedName>
    <definedName name="아연도배관자재" localSheetId="70">#REF!</definedName>
    <definedName name="안방1호" localSheetId="70">#REF!</definedName>
    <definedName name="안방2호" localSheetId="70">#REF!</definedName>
    <definedName name="안전관리비" localSheetId="70">#REF!</definedName>
    <definedName name="안전관리비요율" localSheetId="70">#REF!</definedName>
    <definedName name="안전관리비표" localSheetId="70">#REF!</definedName>
    <definedName name="안정수위" localSheetId="70">#REF!</definedName>
    <definedName name="앞들1호" localSheetId="70">#REF!</definedName>
    <definedName name="앞들2호" localSheetId="70">#REF!</definedName>
    <definedName name="양수량" localSheetId="70">#REF!</definedName>
    <definedName name="양식" localSheetId="70">#REF!</definedName>
    <definedName name="업체" localSheetId="70" hidden="1">#REF!</definedName>
    <definedName name="오산" localSheetId="70">#REF!</definedName>
    <definedName name="오주1호" localSheetId="70">#REF!</definedName>
    <definedName name="오주2호" localSheetId="70">#REF!</definedName>
    <definedName name="오주3호" localSheetId="70">#REF!</definedName>
    <definedName name="오주4호" localSheetId="70">#REF!</definedName>
    <definedName name="왕암내역" localSheetId="70">#REF!</definedName>
    <definedName name="요동1호" localSheetId="70">#REF!</definedName>
    <definedName name="요동2호" localSheetId="70">#REF!</definedName>
    <definedName name="용접" localSheetId="70">#REF!</definedName>
    <definedName name="우산" localSheetId="70">#REF!</definedName>
    <definedName name="운반중량산출2" localSheetId="70">#REF!</definedName>
    <definedName name="운암" localSheetId="70">#REF!</definedName>
    <definedName name="운호1호" localSheetId="70">#REF!</definedName>
    <definedName name="운호2호" localSheetId="70">#REF!</definedName>
    <definedName name="운호3호" localSheetId="70">#REF!</definedName>
    <definedName name="울산프랜지" localSheetId="70">#REF!</definedName>
    <definedName name="원가계산명" localSheetId="70">#REF!</definedName>
    <definedName name="원운1호" localSheetId="70">#REF!</definedName>
    <definedName name="원운2호" localSheetId="70">#REF!</definedName>
    <definedName name="육" localSheetId="70">#REF!</definedName>
    <definedName name="육리1호" localSheetId="70">#REF!</definedName>
    <definedName name="육리2호" localSheetId="70">#REF!</definedName>
    <definedName name="은산1호" localSheetId="70">#REF!</definedName>
    <definedName name="은산2호" localSheetId="70">#REF!</definedName>
    <definedName name="은산3호" localSheetId="70">#REF!</definedName>
    <definedName name="은산4호" localSheetId="70">#REF!</definedName>
    <definedName name="의무비" localSheetId="70">#REF!</definedName>
    <definedName name="의정부" localSheetId="70">#REF!</definedName>
    <definedName name="이" localSheetId="70">#REF!</definedName>
    <definedName name="이윤" localSheetId="70">#REF!</definedName>
    <definedName name="이윤요율" localSheetId="70">#REF!</definedName>
    <definedName name="이윤표" localSheetId="70">#REF!</definedName>
    <definedName name="이희선" localSheetId="70">#REF!,#REF!</definedName>
    <definedName name="인공" localSheetId="70">#REF!</definedName>
    <definedName name="인입공사비" localSheetId="70">#REF!</definedName>
    <definedName name="일반관리비" localSheetId="70">#REF!</definedName>
    <definedName name="일반관리비요율" localSheetId="70">#REF!</definedName>
    <definedName name="일반관리비표" localSheetId="70">#REF!</definedName>
    <definedName name="일위" localSheetId="70">#REF!,#REF!</definedName>
    <definedName name="일위대가" localSheetId="70">#REF!</definedName>
    <definedName name="일위목록" localSheetId="70">#REF!</definedName>
    <definedName name="입력란" localSheetId="70">#REF!</definedName>
    <definedName name="입력전체" localSheetId="70">#REF!</definedName>
    <definedName name="입안1호" localSheetId="70">#REF!</definedName>
    <definedName name="입안2호" localSheetId="70">#REF!</definedName>
    <definedName name="입안3호" localSheetId="70">#REF!</definedName>
    <definedName name="입안4호" localSheetId="70">#REF!</definedName>
    <definedName name="입안기존2" localSheetId="70">#REF!</definedName>
    <definedName name="자연수위" localSheetId="70">#REF!</definedName>
    <definedName name="자재" localSheetId="70">#REF!</definedName>
    <definedName name="잡자재비" localSheetId="70">#REF!</definedName>
    <definedName name="장산1" localSheetId="70">#REF!</definedName>
    <definedName name="장산2" localSheetId="70">#REF!</definedName>
    <definedName name="장산3" localSheetId="70">#REF!</definedName>
    <definedName name="장춘" localSheetId="70">#REF!</definedName>
    <definedName name="재료비" localSheetId="70">#REF!</definedName>
    <definedName name="재료비요율" localSheetId="70">#REF!</definedName>
    <definedName name="재료집계3" localSheetId="70">#REF!</definedName>
    <definedName name="저격2" localSheetId="70">#REF!</definedName>
    <definedName name="저수조만수위" localSheetId="70">#REF!</definedName>
    <definedName name="전동기용량" localSheetId="70">#REF!</definedName>
    <definedName name="전선관부속품비" localSheetId="70">#REF!</definedName>
    <definedName name="전장su" localSheetId="70">#REF!</definedName>
    <definedName name="정열범위" localSheetId="70">#REF!</definedName>
    <definedName name="조달예가" localSheetId="70">#REF!</definedName>
    <definedName name="중량" localSheetId="70">#REF!</definedName>
    <definedName name="중량표" localSheetId="70">#REF!</definedName>
    <definedName name="지동" localSheetId="70">#REF!</definedName>
    <definedName name="지질" localSheetId="70">#REF!</definedName>
    <definedName name="지질2" localSheetId="70">#REF!</definedName>
    <definedName name="직접경비" localSheetId="70">#REF!</definedName>
    <definedName name="직접노무비" localSheetId="70">#REF!</definedName>
    <definedName name="직접노무비요율" localSheetId="70">#REF!</definedName>
    <definedName name="직접비" localSheetId="70">#REF!</definedName>
    <definedName name="직접재료비" localSheetId="70">#REF!</definedName>
    <definedName name="직접재료비합" localSheetId="70">#REF!</definedName>
    <definedName name="직종" localSheetId="70">#REF!</definedName>
    <definedName name="직종명" localSheetId="70">#REF!</definedName>
    <definedName name="진석" localSheetId="70">#REF!,#REF!</definedName>
    <definedName name="ㅊ3" localSheetId="70">#REF!</definedName>
    <definedName name="차체2" localSheetId="70">#REF!</definedName>
    <definedName name="착정심도" localSheetId="70">#REF!</definedName>
    <definedName name="철골공" localSheetId="70">#REF!</definedName>
    <definedName name="철목1호" localSheetId="70">#REF!</definedName>
    <definedName name="철목2호" localSheetId="70">#REF!</definedName>
    <definedName name="철목3호" localSheetId="70">#REF!</definedName>
    <definedName name="철목4호" localSheetId="70">#REF!</definedName>
    <definedName name="철콘" localSheetId="70">#REF!</definedName>
    <definedName name="철콘견적" localSheetId="70">#REF!</definedName>
    <definedName name="철콘번호" localSheetId="70">#REF!</definedName>
    <definedName name="청림1호" localSheetId="70">#REF!</definedName>
    <definedName name="청림2호" localSheetId="70">#REF!</definedName>
    <definedName name="청림3호" localSheetId="70">#REF!</definedName>
    <definedName name="총공사비" localSheetId="70">#REF!</definedName>
    <definedName name="총괄" localSheetId="70">#REF!</definedName>
    <definedName name="총괄표0" localSheetId="70" hidden="1">#REF!</definedName>
    <definedName name="총원가" localSheetId="70">#REF!</definedName>
    <definedName name="칠" localSheetId="70">#REF!</definedName>
    <definedName name="ㅌㅌㅌㅌㅌㅌㅌ" localSheetId="70">#REF!</definedName>
    <definedName name="토" localSheetId="70" hidden="1">#REF!</definedName>
    <definedName name="팔" localSheetId="70" hidden="1">#REF!</definedName>
    <definedName name="펌프구경" localSheetId="70">#REF!</definedName>
    <definedName name="평택" localSheetId="70">#REF!</definedName>
    <definedName name="표지" localSheetId="70" hidden="1">#REF!</definedName>
    <definedName name="프린트" localSheetId="70">#REF!</definedName>
    <definedName name="ㅎ" localSheetId="70">#REF!</definedName>
    <definedName name="ㅎ314" localSheetId="70">#REF!</definedName>
    <definedName name="ㅎ384" localSheetId="70">#REF!</definedName>
    <definedName name="ㅎㄹㄹ" localSheetId="70">#REF!</definedName>
    <definedName name="하도급계획서" localSheetId="70">#REF!</definedName>
    <definedName name="한" localSheetId="70" hidden="1">#REF!</definedName>
    <definedName name="한교1호" localSheetId="70">#REF!</definedName>
    <definedName name="한교2호" localSheetId="70">#REF!</definedName>
    <definedName name="한교3호" localSheetId="70">#REF!</definedName>
    <definedName name="한전" localSheetId="70">#REF!</definedName>
    <definedName name="한전수탁비" localSheetId="70">#REF!</definedName>
    <definedName name="할증" localSheetId="70">#REF!</definedName>
    <definedName name="합계" localSheetId="70">#REF!</definedName>
    <definedName name="행삭제" localSheetId="70">#REF!</definedName>
    <definedName name="현천기자재비" localSheetId="70">#REF!</definedName>
    <definedName name="화신1호" localSheetId="70">#REF!</definedName>
    <definedName name="화신2호" localSheetId="70">#REF!</definedName>
    <definedName name="화신기존1" localSheetId="70">#REF!</definedName>
    <definedName name="화신기존2" localSheetId="70">#REF!</definedName>
    <definedName name="환산계수" localSheetId="70">#REF!</definedName>
    <definedName name="회사명" localSheetId="70">#REF!</definedName>
    <definedName name="회시1호" localSheetId="70">#REF!</definedName>
    <definedName name="회시2호" localSheetId="70">#REF!</definedName>
    <definedName name="희선" localSheetId="70">#REF!,#REF!,#REF!,#REF!,#REF!,#REF!,#REF!,#REF!,#REF!,#REF!,#REF!,#REF!,#REF!,#REF!,#REF!,#REF!,#REF!,#REF!,#REF!</definedName>
    <definedName name="ㅗ1433" localSheetId="70">#REF!</definedName>
    <definedName name="ㅗㅓㅏ" localSheetId="70">#REF!</definedName>
    <definedName name="ㅠ" localSheetId="70">#REF!</definedName>
    <definedName name="ㅠ1" localSheetId="70">#REF!</definedName>
    <definedName name="ㅠ121" localSheetId="70">#REF!</definedName>
    <definedName name="_xlnm.Print_Area" localSheetId="70">'3.1MLC4941'!$A$1:$I$35</definedName>
    <definedName name="\e" localSheetId="71">#REF!</definedName>
    <definedName name="\g" localSheetId="71">#REF!</definedName>
    <definedName name="\O" localSheetId="71">#REF!</definedName>
    <definedName name="\s" localSheetId="71">#REF!</definedName>
    <definedName name="_\D" localSheetId="71">#REF!</definedName>
    <definedName name="_\X" localSheetId="71">#REF!</definedName>
    <definedName name="________cap11" localSheetId="71">#REF!</definedName>
    <definedName name="_______cap11" localSheetId="71">#REF!</definedName>
    <definedName name="______cap11" localSheetId="71">#REF!</definedName>
    <definedName name="_____key2" localSheetId="71" hidden="1">#REF!</definedName>
    <definedName name="____key2" localSheetId="71" hidden="1">#REF!</definedName>
    <definedName name="____YO1" localSheetId="71">#REF!</definedName>
    <definedName name="____총괄표" localSheetId="71" hidden="1">#REF!</definedName>
    <definedName name="___BMK10" localSheetId="71">#REF!</definedName>
    <definedName name="___HSH1" localSheetId="71">#REF!</definedName>
    <definedName name="___HSH2" localSheetId="71">#REF!</definedName>
    <definedName name="___HTB2" localSheetId="71">#REF!</definedName>
    <definedName name="___HTS1" localSheetId="71">#REF!</definedName>
    <definedName name="___key2" localSheetId="71" hidden="1">#REF!</definedName>
    <definedName name="___MS1" localSheetId="71">#REF!</definedName>
    <definedName name="___mu1" localSheetId="71">#REF!</definedName>
    <definedName name="___mu2" localSheetId="71">#REF!</definedName>
    <definedName name="___mu3" localSheetId="71">#REF!</definedName>
    <definedName name="___na7" localSheetId="71">#REF!</definedName>
    <definedName name="___nf1" localSheetId="71">#REF!</definedName>
    <definedName name="___nf2" localSheetId="71">#REF!</definedName>
    <definedName name="___nf3" localSheetId="71">#REF!</definedName>
    <definedName name="___ng30" localSheetId="71">#REF!</definedName>
    <definedName name="___ng35" localSheetId="71">#REF!</definedName>
    <definedName name="___NP1" localSheetId="71">#REF!</definedName>
    <definedName name="___NP2" localSheetId="71">#REF!</definedName>
    <definedName name="___NSH1" localSheetId="71">#REF!</definedName>
    <definedName name="___NSH2" localSheetId="71">#REF!</definedName>
    <definedName name="___pa7" localSheetId="71">#REF!</definedName>
    <definedName name="___pf1" localSheetId="71">#REF!</definedName>
    <definedName name="___pf2" localSheetId="71">#REF!</definedName>
    <definedName name="___pf3" localSheetId="71">#REF!</definedName>
    <definedName name="___pg30" localSheetId="71">#REF!</definedName>
    <definedName name="___pg35" localSheetId="71">#REF!</definedName>
    <definedName name="___ppa7" localSheetId="71">#REF!</definedName>
    <definedName name="___ppf1" localSheetId="71">#REF!</definedName>
    <definedName name="___ppf2" localSheetId="71">#REF!</definedName>
    <definedName name="___ppf3" localSheetId="71">#REF!</definedName>
    <definedName name="___ppg30" localSheetId="71">#REF!</definedName>
    <definedName name="___ppg35" localSheetId="71">#REF!</definedName>
    <definedName name="___QTY10" localSheetId="71">#REF!</definedName>
    <definedName name="___UPR10" localSheetId="71">#REF!</definedName>
    <definedName name="___vrc25" localSheetId="71">#REF!</definedName>
    <definedName name="___YO1" localSheetId="71">#REF!</definedName>
    <definedName name="___총괄표" localSheetId="71" hidden="1">#REF!</definedName>
    <definedName name="__16_3_0Crite" localSheetId="71">#REF!</definedName>
    <definedName name="__17_3_0Criteria" localSheetId="71">#REF!</definedName>
    <definedName name="__18_3__Crite" localSheetId="71">#REF!</definedName>
    <definedName name="__19_3__Criteria" localSheetId="71">#REF!</definedName>
    <definedName name="__20A15_" localSheetId="71">#REF!</definedName>
    <definedName name="__21G_0Extr" localSheetId="71">#REF!</definedName>
    <definedName name="__22G_0Extract" localSheetId="71">#REF!</definedName>
    <definedName name="__23G__Extr" localSheetId="71">#REF!</definedName>
    <definedName name="__24G__Extract" localSheetId="71">#REF!</definedName>
    <definedName name="__BMK10" localSheetId="71">#REF!</definedName>
    <definedName name="__cap11" localSheetId="71">#REF!</definedName>
    <definedName name="__HSH1" localSheetId="71">#REF!</definedName>
    <definedName name="__HSH2" localSheetId="71">#REF!</definedName>
    <definedName name="__HTB2" localSheetId="71">#REF!</definedName>
    <definedName name="__HTS1" localSheetId="71">#REF!</definedName>
    <definedName name="__key2" localSheetId="71" hidden="1">#REF!</definedName>
    <definedName name="__MS1" localSheetId="71">#REF!</definedName>
    <definedName name="__mu1" localSheetId="71">#REF!</definedName>
    <definedName name="__mu2" localSheetId="71">#REF!</definedName>
    <definedName name="__mu3" localSheetId="71">#REF!</definedName>
    <definedName name="__na7" localSheetId="71">#REF!</definedName>
    <definedName name="__nf1" localSheetId="71">#REF!</definedName>
    <definedName name="__nf2" localSheetId="71">#REF!</definedName>
    <definedName name="__nf3" localSheetId="71">#REF!</definedName>
    <definedName name="__ng30" localSheetId="71">#REF!</definedName>
    <definedName name="__ng35" localSheetId="71">#REF!</definedName>
    <definedName name="__NP1" localSheetId="71">#REF!</definedName>
    <definedName name="__NP2" localSheetId="71">#REF!</definedName>
    <definedName name="__NSH1" localSheetId="71">#REF!</definedName>
    <definedName name="__NSH2" localSheetId="71">#REF!</definedName>
    <definedName name="__pa7" localSheetId="71">#REF!</definedName>
    <definedName name="__pf1" localSheetId="71">#REF!</definedName>
    <definedName name="__pf2" localSheetId="71">#REF!</definedName>
    <definedName name="__pf3" localSheetId="71">#REF!</definedName>
    <definedName name="__pg30" localSheetId="71">#REF!</definedName>
    <definedName name="__pg35" localSheetId="71">#REF!</definedName>
    <definedName name="__ppa7" localSheetId="71">#REF!</definedName>
    <definedName name="__ppf1" localSheetId="71">#REF!</definedName>
    <definedName name="__ppf2" localSheetId="71">#REF!</definedName>
    <definedName name="__ppf3" localSheetId="71">#REF!</definedName>
    <definedName name="__ppg30" localSheetId="71">#REF!</definedName>
    <definedName name="__ppg35" localSheetId="71">#REF!</definedName>
    <definedName name="__QTY10" localSheetId="71">#REF!</definedName>
    <definedName name="__UPR10" localSheetId="71">#REF!</definedName>
    <definedName name="__vrc25" localSheetId="71">#REF!</definedName>
    <definedName name="__YO1" localSheetId="71">#REF!</definedName>
    <definedName name="__총괄표" localSheetId="71" hidden="1">#REF!</definedName>
    <definedName name="_000年.xls" localSheetId="71">#REF!</definedName>
    <definedName name="_001年.xls" localSheetId="71">#REF!</definedName>
    <definedName name="_002年.xls" localSheetId="71">#REF!</definedName>
    <definedName name="_16.025_8.297_18.65__10.5" localSheetId="71">#REF!</definedName>
    <definedName name="_16_3_0Crite" localSheetId="71">#REF!</definedName>
    <definedName name="_17_3_0Criteria" localSheetId="71">#REF!</definedName>
    <definedName name="_18_3__Crite" localSheetId="71">#REF!</definedName>
    <definedName name="_19_3__Criteria" localSheetId="71">#REF!</definedName>
    <definedName name="_1공장" localSheetId="71">#REF!</definedName>
    <definedName name="_20A15_" localSheetId="71">#REF!</definedName>
    <definedName name="_21G_0Extr" localSheetId="71">#REF!</definedName>
    <definedName name="_22G_0Extract" localSheetId="71">#REF!</definedName>
    <definedName name="_23G__Extr" localSheetId="71">#REF!</definedName>
    <definedName name="_24G__Extract" localSheetId="71">#REF!</definedName>
    <definedName name="_2공장" localSheetId="71">#REF!</definedName>
    <definedName name="_3공장" localSheetId="71">#REF!</definedName>
    <definedName name="_58_3" localSheetId="71">#REF!</definedName>
    <definedName name="_61_3_0Crite" localSheetId="71">#REF!</definedName>
    <definedName name="_64_3_0Criteria" localSheetId="71">#REF!</definedName>
    <definedName name="_67_3__Crite" localSheetId="71">#REF!</definedName>
    <definedName name="_70_3__Criteria" localSheetId="71">#REF!</definedName>
    <definedName name="_71A15_" localSheetId="71">#REF!</definedName>
    <definedName name="_74G" localSheetId="71">#REF!</definedName>
    <definedName name="_77G_0Extr" localSheetId="71">#REF!</definedName>
    <definedName name="_80G_0Extract" localSheetId="71">#REF!</definedName>
    <definedName name="_83G__Extr" localSheetId="71">#REF!</definedName>
    <definedName name="_86G__Extract" localSheetId="71">#REF!</definedName>
    <definedName name="_A" localSheetId="71">#REF!</definedName>
    <definedName name="_BMK10" localSheetId="71">#REF!</definedName>
    <definedName name="_cap11" localSheetId="71">#REF!</definedName>
    <definedName name="_Dist_Bin" localSheetId="71" hidden="1">#REF!</definedName>
    <definedName name="_Dist_Values" localSheetId="71" hidden="1">#REF!</definedName>
    <definedName name="_Fill" localSheetId="71" hidden="1">#REF!</definedName>
    <definedName name="_HSH1" localSheetId="71">#REF!</definedName>
    <definedName name="_HSH2" localSheetId="71">#REF!</definedName>
    <definedName name="_HTB2" localSheetId="71">#REF!</definedName>
    <definedName name="_HTS1" localSheetId="71">#REF!</definedName>
    <definedName name="_Key1" localSheetId="71" hidden="1">#REF!</definedName>
    <definedName name="_Key2" localSheetId="71" hidden="1">#REF!</definedName>
    <definedName name="_MS1" localSheetId="71">#REF!</definedName>
    <definedName name="_mu1" localSheetId="71">#REF!</definedName>
    <definedName name="_mu2" localSheetId="71">#REF!</definedName>
    <definedName name="_mu3" localSheetId="71">#REF!</definedName>
    <definedName name="_na7" localSheetId="71">#REF!</definedName>
    <definedName name="_nf1" localSheetId="71">#REF!</definedName>
    <definedName name="_nf2" localSheetId="71">#REF!</definedName>
    <definedName name="_nf3" localSheetId="71">#REF!</definedName>
    <definedName name="_ng30" localSheetId="71">#REF!</definedName>
    <definedName name="_ng35" localSheetId="71">#REF!</definedName>
    <definedName name="_NP1" localSheetId="71">#REF!</definedName>
    <definedName name="_NP2" localSheetId="71">#REF!</definedName>
    <definedName name="_NSH1" localSheetId="71">#REF!</definedName>
    <definedName name="_NSH2" localSheetId="71">#REF!</definedName>
    <definedName name="_pa7" localSheetId="71">#REF!</definedName>
    <definedName name="_pf1" localSheetId="71">#REF!</definedName>
    <definedName name="_pf2" localSheetId="71">#REF!</definedName>
    <definedName name="_pf3" localSheetId="71">#REF!</definedName>
    <definedName name="_pg30" localSheetId="71">#REF!</definedName>
    <definedName name="_pg35" localSheetId="71">#REF!</definedName>
    <definedName name="_ppa7" localSheetId="71">#REF!</definedName>
    <definedName name="_ppf1" localSheetId="71">#REF!</definedName>
    <definedName name="_ppf2" localSheetId="71">#REF!</definedName>
    <definedName name="_ppf3" localSheetId="71">#REF!</definedName>
    <definedName name="_ppg30" localSheetId="71">#REF!</definedName>
    <definedName name="_ppg35" localSheetId="71">#REF!</definedName>
    <definedName name="_QTY10" localSheetId="71">#REF!</definedName>
    <definedName name="_Sort" localSheetId="71" hidden="1">#REF!</definedName>
    <definedName name="_Table1_In1" localSheetId="71" hidden="1">#REF!</definedName>
    <definedName name="_Table1_Out" localSheetId="71" hidden="1">#REF!</definedName>
    <definedName name="_UPR10" localSheetId="71">#REF!</definedName>
    <definedName name="_vrc25" localSheetId="71">#REF!</definedName>
    <definedName name="_YO1" localSheetId="71">#REF!</definedName>
    <definedName name="_총괄표" localSheetId="71" hidden="1">#REF!</definedName>
    <definedName name="A_1" localSheetId="71">#REF!</definedName>
    <definedName name="A_2" localSheetId="71">#REF!</definedName>
    <definedName name="A_3" localSheetId="71">#REF!</definedName>
    <definedName name="A_4" localSheetId="71">#REF!</definedName>
    <definedName name="A_5" localSheetId="71">#REF!</definedName>
    <definedName name="A_6" localSheetId="71">#REF!</definedName>
    <definedName name="A1_" localSheetId="71">#REF!</definedName>
    <definedName name="A15." localSheetId="71">#REF!</definedName>
    <definedName name="A2_" localSheetId="71">#REF!</definedName>
    <definedName name="A3_" localSheetId="71">#REF!</definedName>
    <definedName name="A315yoo1" localSheetId="71">#REF!</definedName>
    <definedName name="A4_" localSheetId="71">#REF!</definedName>
    <definedName name="A5_" localSheetId="71">#REF!</definedName>
    <definedName name="A7_" localSheetId="71">#REF!</definedName>
    <definedName name="A8_" localSheetId="71">#REF!</definedName>
    <definedName name="A9_" localSheetId="71">#REF!</definedName>
    <definedName name="AA" localSheetId="71" hidden="1">#REF!</definedName>
    <definedName name="AMOUNT" localSheetId="71">#REF!</definedName>
    <definedName name="are" localSheetId="71">#REF!</definedName>
    <definedName name="as" localSheetId="71" hidden="1">#REF!</definedName>
    <definedName name="b_1" localSheetId="71">#REF!</definedName>
    <definedName name="B0" localSheetId="71">#REF!</definedName>
    <definedName name="B1_" localSheetId="71">#REF!</definedName>
    <definedName name="B1381." localSheetId="71">#REF!</definedName>
    <definedName name="B1A" localSheetId="71">#REF!</definedName>
    <definedName name="B1WL" localSheetId="71">#REF!</definedName>
    <definedName name="B1WR" localSheetId="71">#REF!</definedName>
    <definedName name="B2A" localSheetId="71">#REF!</definedName>
    <definedName name="B2WL" localSheetId="71">#REF!</definedName>
    <definedName name="B2WR" localSheetId="71">#REF!</definedName>
    <definedName name="B3A" localSheetId="71">#REF!</definedName>
    <definedName name="B4A" localSheetId="71">#REF!</definedName>
    <definedName name="B5A" localSheetId="71">#REF!</definedName>
    <definedName name="B6A" localSheetId="71">#REF!</definedName>
    <definedName name="B7A" localSheetId="71">#REF!</definedName>
    <definedName name="B8A" localSheetId="71">#REF!</definedName>
    <definedName name="BA" localSheetId="71">#REF!</definedName>
    <definedName name="BAE_GWANG_GONG" localSheetId="71">#REF!</definedName>
    <definedName name="BB" localSheetId="71">#REF!</definedName>
    <definedName name="bbb" localSheetId="71">#REF!</definedName>
    <definedName name="BHU" localSheetId="71">#REF!</definedName>
    <definedName name="BI_GAE_GONG" localSheetId="71">#REF!</definedName>
    <definedName name="BIGO" localSheetId="71">#REF!</definedName>
    <definedName name="BJ_GLF" localSheetId="71">#REF!</definedName>
    <definedName name="BJ_LR" localSheetId="71">#REF!</definedName>
    <definedName name="BMO" localSheetId="71">#REF!</definedName>
    <definedName name="BO" localSheetId="71">#REF!</definedName>
    <definedName name="BO_ON_GONG" localSheetId="71">#REF!</definedName>
    <definedName name="BO_TONG_IN_BU" localSheetId="71">#REF!</definedName>
    <definedName name="BSH" localSheetId="71">#REF!</definedName>
    <definedName name="BV" localSheetId="71">#REF!</definedName>
    <definedName name="C_1" localSheetId="71">#REF!</definedName>
    <definedName name="C_2" localSheetId="71">#REF!</definedName>
    <definedName name="C_3" localSheetId="71">#REF!</definedName>
    <definedName name="cap" localSheetId="71">#REF!</definedName>
    <definedName name="CCC" localSheetId="71">#REF!</definedName>
    <definedName name="CHUK_RYANG_SA" localSheetId="71">#REF!</definedName>
    <definedName name="CHUL_GOL_GONG" localSheetId="71">#REF!</definedName>
    <definedName name="CHUL_GONG" localSheetId="71">#REF!</definedName>
    <definedName name="CIVIL" localSheetId="71">#REF!</definedName>
    <definedName name="CKSP" localSheetId="71">#REF!</definedName>
    <definedName name="Client" localSheetId="71">#REF!</definedName>
    <definedName name="CM" localSheetId="71">#REF!</definedName>
    <definedName name="COD" localSheetId="71">#REF!</definedName>
    <definedName name="CODE" localSheetId="71">#REF!</definedName>
    <definedName name="cola" localSheetId="71">#REF!</definedName>
    <definedName name="cola11" localSheetId="71">#REF!</definedName>
    <definedName name="colb" localSheetId="71">#REF!</definedName>
    <definedName name="Conc_A" localSheetId="71">#REF!</definedName>
    <definedName name="Conc_C" localSheetId="71">#REF!</definedName>
    <definedName name="COST" localSheetId="71" hidden="1">#REF!</definedName>
    <definedName name="COSTT" localSheetId="71" hidden="1">#REF!</definedName>
    <definedName name="CPK" localSheetId="71">#REF!</definedName>
    <definedName name="CR" localSheetId="71">#REF!</definedName>
    <definedName name="D0" localSheetId="71">#REF!</definedName>
    <definedName name="D00" localSheetId="71">#REF!</definedName>
    <definedName name="D000" localSheetId="71">#REF!</definedName>
    <definedName name="DAN" localSheetId="71">#REF!</definedName>
    <definedName name="DANGA" localSheetId="71">#REF!,#REF!</definedName>
    <definedName name="danga2" localSheetId="71">#REF!,#REF!</definedName>
    <definedName name="Database" localSheetId="71" hidden="1">#REF!</definedName>
    <definedName name="database2" localSheetId="71">#REF!</definedName>
    <definedName name="date" localSheetId="71">#REF!</definedName>
    <definedName name="Date_Bidding" localSheetId="71">#REF!</definedName>
    <definedName name="DE" localSheetId="71">#REF!</definedName>
    <definedName name="DF" localSheetId="71">#REF!</definedName>
    <definedName name="dl" localSheetId="71">#REF!</definedName>
    <definedName name="DO_JANG_GONG" localSheetId="71">#REF!</definedName>
    <definedName name="DPI" localSheetId="71">#REF!</definedName>
    <definedName name="DPP" localSheetId="71">#REF!</definedName>
    <definedName name="DS" localSheetId="71">#REF!</definedName>
    <definedName name="DSVP" localSheetId="71">#REF!</definedName>
    <definedName name="DUCT_GONG" localSheetId="71">#REF!</definedName>
    <definedName name="E10M" localSheetId="71">#REF!</definedName>
    <definedName name="E10P" localSheetId="71">#REF!</definedName>
    <definedName name="E11M" localSheetId="71">#REF!</definedName>
    <definedName name="E11P" localSheetId="71">#REF!</definedName>
    <definedName name="E12M" localSheetId="71">#REF!</definedName>
    <definedName name="E12P" localSheetId="71">#REF!</definedName>
    <definedName name="E13M" localSheetId="71">#REF!</definedName>
    <definedName name="E13P" localSheetId="71">#REF!</definedName>
    <definedName name="E14M" localSheetId="71">#REF!</definedName>
    <definedName name="E14P" localSheetId="71">#REF!</definedName>
    <definedName name="E15M" localSheetId="71">#REF!</definedName>
    <definedName name="E15P" localSheetId="71">#REF!</definedName>
    <definedName name="E16M" localSheetId="71">#REF!</definedName>
    <definedName name="E16P" localSheetId="71">#REF!</definedName>
    <definedName name="E17M" localSheetId="71">#REF!</definedName>
    <definedName name="E17P" localSheetId="71">#REF!</definedName>
    <definedName name="E18M" localSheetId="71">#REF!</definedName>
    <definedName name="E18P" localSheetId="71">#REF!</definedName>
    <definedName name="E19M" localSheetId="71">#REF!</definedName>
    <definedName name="E19P" localSheetId="71">#REF!</definedName>
    <definedName name="E1E" localSheetId="71">#REF!</definedName>
    <definedName name="E1M" localSheetId="71">#REF!</definedName>
    <definedName name="E1P" localSheetId="71">#REF!</definedName>
    <definedName name="E20M" localSheetId="71">#REF!</definedName>
    <definedName name="E20P" localSheetId="71">#REF!</definedName>
    <definedName name="E21M" localSheetId="71">#REF!</definedName>
    <definedName name="E21P" localSheetId="71">#REF!</definedName>
    <definedName name="E22M" localSheetId="71">#REF!</definedName>
    <definedName name="E22P" localSheetId="71">#REF!</definedName>
    <definedName name="E23M" localSheetId="71">#REF!</definedName>
    <definedName name="E23P" localSheetId="71">#REF!</definedName>
    <definedName name="E24M" localSheetId="71">#REF!</definedName>
    <definedName name="E24P" localSheetId="71">#REF!</definedName>
    <definedName name="E26E" localSheetId="71">#REF!</definedName>
    <definedName name="E26M" localSheetId="71">#REF!</definedName>
    <definedName name="E26P" localSheetId="71">#REF!</definedName>
    <definedName name="E27E" localSheetId="71">#REF!</definedName>
    <definedName name="E27M" localSheetId="71">#REF!</definedName>
    <definedName name="E27P" localSheetId="71">#REF!</definedName>
    <definedName name="E28E" localSheetId="71">#REF!</definedName>
    <definedName name="E28M" localSheetId="71">#REF!</definedName>
    <definedName name="E28P" localSheetId="71">#REF!</definedName>
    <definedName name="E29M" localSheetId="71">#REF!</definedName>
    <definedName name="E29P" localSheetId="71">#REF!</definedName>
    <definedName name="E2E" localSheetId="71">#REF!</definedName>
    <definedName name="E2M" localSheetId="71">#REF!</definedName>
    <definedName name="E2P" localSheetId="71">#REF!</definedName>
    <definedName name="E30M" localSheetId="71">#REF!</definedName>
    <definedName name="E30P" localSheetId="71">#REF!</definedName>
    <definedName name="E35M" localSheetId="71">#REF!</definedName>
    <definedName name="E35P" localSheetId="71">#REF!</definedName>
    <definedName name="E3P" localSheetId="71">#REF!</definedName>
    <definedName name="E43M" localSheetId="71">#REF!</definedName>
    <definedName name="E43P" localSheetId="71">#REF!</definedName>
    <definedName name="E44M" localSheetId="71">#REF!</definedName>
    <definedName name="E44P" localSheetId="71">#REF!</definedName>
    <definedName name="E45M" localSheetId="71">#REF!</definedName>
    <definedName name="E45P" localSheetId="71">#REF!</definedName>
    <definedName name="E46M" localSheetId="71">#REF!</definedName>
    <definedName name="E46P" localSheetId="71">#REF!</definedName>
    <definedName name="E47M" localSheetId="71">#REF!</definedName>
    <definedName name="E47P" localSheetId="71">#REF!</definedName>
    <definedName name="E49M" localSheetId="71">#REF!</definedName>
    <definedName name="E49P" localSheetId="71">#REF!</definedName>
    <definedName name="E4M" localSheetId="71">#REF!</definedName>
    <definedName name="E4P" localSheetId="71">#REF!</definedName>
    <definedName name="E50M" localSheetId="71">#REF!</definedName>
    <definedName name="E50P" localSheetId="71">#REF!</definedName>
    <definedName name="E51E" localSheetId="71">#REF!</definedName>
    <definedName name="E5M" localSheetId="71">#REF!</definedName>
    <definedName name="E5P" localSheetId="71">#REF!</definedName>
    <definedName name="E6M" localSheetId="71">#REF!</definedName>
    <definedName name="E6P" localSheetId="71">#REF!</definedName>
    <definedName name="E7M" localSheetId="71">#REF!</definedName>
    <definedName name="E7P" localSheetId="71">#REF!</definedName>
    <definedName name="E8M" localSheetId="71">#REF!</definedName>
    <definedName name="E8P" localSheetId="71">#REF!</definedName>
    <definedName name="E9M" localSheetId="71">#REF!</definedName>
    <definedName name="E9P" localSheetId="71">#REF!</definedName>
    <definedName name="eee" localSheetId="71" hidden="1">#REF!</definedName>
    <definedName name="Exchange_Rate" localSheetId="71">#REF!</definedName>
    <definedName name="Extract_MI" localSheetId="71">#REF!</definedName>
    <definedName name="fact" localSheetId="71">#REF!</definedName>
    <definedName name="FD" localSheetId="71">#REF!</definedName>
    <definedName name="FEEL" localSheetId="71">#REF!</definedName>
    <definedName name="fjkf" localSheetId="71">#REF!</definedName>
    <definedName name="Form" localSheetId="71">#REF!</definedName>
    <definedName name="fvdsa" localSheetId="71">#REF!</definedName>
    <definedName name="fwk" localSheetId="71">#REF!</definedName>
    <definedName name="GAE_JANG_GONG" localSheetId="71">#REF!</definedName>
    <definedName name="GEMCO" localSheetId="71" hidden="1">#REF!</definedName>
    <definedName name="gfdgdgdf" localSheetId="71">#REF!</definedName>
    <definedName name="gfggfr" localSheetId="71">#REF!</definedName>
    <definedName name="GG" localSheetId="71">#REF!</definedName>
    <definedName name="GGGG" localSheetId="71">#REF!</definedName>
    <definedName name="gh" localSheetId="71">#REF!</definedName>
    <definedName name="GI_GAE_SUL_CHI_GONG" localSheetId="71">#REF!</definedName>
    <definedName name="GJ" localSheetId="71">#REF!</definedName>
    <definedName name="gjj" localSheetId="71">#REF!</definedName>
    <definedName name="GK" localSheetId="71">#REF!</definedName>
    <definedName name="GONGCODE" localSheetId="71">#REF!</definedName>
    <definedName name="grew" localSheetId="71" hidden="1">#REF!</definedName>
    <definedName name="Gtb" localSheetId="71">#REF!</definedName>
    <definedName name="gtbtt" localSheetId="71">#REF!</definedName>
    <definedName name="GUMAK" localSheetId="71">#REF!</definedName>
    <definedName name="Gxl" localSheetId="71">#REF!</definedName>
    <definedName name="gxltt" localSheetId="71">#REF!</definedName>
    <definedName name="GY" localSheetId="71">#REF!</definedName>
    <definedName name="H1L" localSheetId="71">#REF!</definedName>
    <definedName name="H1R" localSheetId="71">#REF!</definedName>
    <definedName name="H1WL" localSheetId="71">#REF!</definedName>
    <definedName name="H1WR" localSheetId="71">#REF!</definedName>
    <definedName name="H2L" localSheetId="71">#REF!</definedName>
    <definedName name="H2R" localSheetId="71">#REF!</definedName>
    <definedName name="H2WL" localSheetId="71">#REF!</definedName>
    <definedName name="H2WR" localSheetId="71">#REF!</definedName>
    <definedName name="H3L" localSheetId="71">#REF!</definedName>
    <definedName name="H3R" localSheetId="71">#REF!</definedName>
    <definedName name="H3WL" localSheetId="71">#REF!</definedName>
    <definedName name="H3WR" localSheetId="71">#REF!</definedName>
    <definedName name="H4L" localSheetId="71">#REF!</definedName>
    <definedName name="H4R" localSheetId="71">#REF!</definedName>
    <definedName name="H5L" localSheetId="71">#REF!</definedName>
    <definedName name="H5R" localSheetId="71">#REF!</definedName>
    <definedName name="H6L" localSheetId="71">#REF!</definedName>
    <definedName name="H6R" localSheetId="71">#REF!</definedName>
    <definedName name="H7L" localSheetId="71">#REF!</definedName>
    <definedName name="H7R" localSheetId="71">#REF!</definedName>
    <definedName name="H9A" localSheetId="71">#REF!</definedName>
    <definedName name="HAF" localSheetId="71">#REF!</definedName>
    <definedName name="han" localSheetId="71" hidden="1">#REF!</definedName>
    <definedName name="hanliangbiao" localSheetId="71">#REF!</definedName>
    <definedName name="hardwar" localSheetId="71" hidden="1">#REF!</definedName>
    <definedName name="HBV" localSheetId="71">#REF!</definedName>
    <definedName name="HCR" localSheetId="71">#REF!</definedName>
    <definedName name="HDSVP" localSheetId="71">#REF!</definedName>
    <definedName name="HHAF" localSheetId="71">#REF!</definedName>
    <definedName name="HHMF" localSheetId="71">#REF!</definedName>
    <definedName name="HL" localSheetId="71">#REF!</definedName>
    <definedName name="HMF" localSheetId="71">#REF!</definedName>
    <definedName name="HMOTOR" localSheetId="71">#REF!</definedName>
    <definedName name="HPUMP" localSheetId="71">#REF!</definedName>
    <definedName name="HR" localSheetId="71">#REF!</definedName>
    <definedName name="HSH" localSheetId="71">#REF!</definedName>
    <definedName name="HSV" localSheetId="71">#REF!</definedName>
    <definedName name="htb" localSheetId="71">#REF!</definedName>
    <definedName name="hts" localSheetId="71">#REF!</definedName>
    <definedName name="HVAFP" localSheetId="71">#REF!</definedName>
    <definedName name="HVMF" localSheetId="71">#REF!</definedName>
    <definedName name="HWEI" localSheetId="71">#REF!</definedName>
    <definedName name="HWL" localSheetId="71">#REF!</definedName>
    <definedName name="HWR" localSheetId="71">#REF!</definedName>
    <definedName name="i" localSheetId="71">#REF!</definedName>
    <definedName name="ID" localSheetId="71">#REF!,#REF!</definedName>
    <definedName name="JA" localSheetId="71">#REF!</definedName>
    <definedName name="JE_GWAN_GONG" localSheetId="71">#REF!</definedName>
    <definedName name="jg" localSheetId="71">#REF!</definedName>
    <definedName name="jhjyg" localSheetId="71">#REF!</definedName>
    <definedName name="JK" localSheetId="71">#REF!</definedName>
    <definedName name="JUNG_GI_UN_JUN" localSheetId="71">#REF!</definedName>
    <definedName name="kim" localSheetId="71">#REF!</definedName>
    <definedName name="KJ" localSheetId="71">#REF!</definedName>
    <definedName name="kjjh" localSheetId="71">#REF!</definedName>
    <definedName name="kk" localSheetId="71" hidden="1">#REF!</definedName>
    <definedName name="LA" localSheetId="71">#REF!</definedName>
    <definedName name="Labor_Cost" localSheetId="71">#REF!</definedName>
    <definedName name="lf" localSheetId="71">#REF!</definedName>
    <definedName name="lll" localSheetId="71">#REF!</definedName>
    <definedName name="lllllll" localSheetId="71">#REF!</definedName>
    <definedName name="LMO" localSheetId="71">#REF!</definedName>
    <definedName name="LPI" localSheetId="71">#REF!</definedName>
    <definedName name="LSH" localSheetId="71">#REF!</definedName>
    <definedName name="Material" localSheetId="71">#REF!</definedName>
    <definedName name="MD" localSheetId="71">#REF!</definedName>
    <definedName name="MOK_DO_GONG" localSheetId="71">#REF!</definedName>
    <definedName name="MOK_GONG" localSheetId="71">#REF!</definedName>
    <definedName name="MONEY" localSheetId="71">#REF!,#REF!</definedName>
    <definedName name="MOTOR" localSheetId="71">#REF!</definedName>
    <definedName name="ms" localSheetId="71">#REF!</definedName>
    <definedName name="msc" localSheetId="71">#REF!</definedName>
    <definedName name="n" localSheetId="71" hidden="1">#REF!</definedName>
    <definedName name="N1S" localSheetId="71">#REF!</definedName>
    <definedName name="N2S" localSheetId="71">#REF!</definedName>
    <definedName name="N3S" localSheetId="71">#REF!</definedName>
    <definedName name="NAME" localSheetId="71">#REF!</definedName>
    <definedName name="NDO" localSheetId="71">#REF!</definedName>
    <definedName name="NK" localSheetId="71">#REF!</definedName>
    <definedName name="NO" localSheetId="71">#REF!</definedName>
    <definedName name="NPI" localSheetId="71">#REF!</definedName>
    <definedName name="ns" localSheetId="71">#REF!</definedName>
    <definedName name="NSH" localSheetId="71">#REF!</definedName>
    <definedName name="NSO" localSheetId="71">#REF!</definedName>
    <definedName name="o" localSheetId="71">#REF!</definedName>
    <definedName name="OOO" localSheetId="71">#REF!</definedName>
    <definedName name="p_all" localSheetId="71">#REF!</definedName>
    <definedName name="Pad_1" localSheetId="71">#REF!</definedName>
    <definedName name="PC_Pile" localSheetId="71">#REF!</definedName>
    <definedName name="Period_Const" localSheetId="71">#REF!</definedName>
    <definedName name="Pile_Driving" localSheetId="71">#REF!</definedName>
    <definedName name="PLANT_BAE_GWAN_GONG" localSheetId="71">#REF!</definedName>
    <definedName name="PLANT_GI_GAE_SUL_CHI_GONG" localSheetId="71">#REF!</definedName>
    <definedName name="PLANT_JE_GWAN_GONG" localSheetId="71">#REF!</definedName>
    <definedName name="PLANT_JUN_GONG" localSheetId="71">#REF!</definedName>
    <definedName name="PLANT_YONG_JUB_GONG" localSheetId="71">#REF!</definedName>
    <definedName name="plast" localSheetId="71">#REF!</definedName>
    <definedName name="PPP" localSheetId="71">#REF!</definedName>
    <definedName name="pps" localSheetId="71">#REF!</definedName>
    <definedName name="PRICE" localSheetId="71">#REF!</definedName>
    <definedName name="PRIN_TITLES" localSheetId="71">#REF!</definedName>
    <definedName name="Print_Area\C" localSheetId="71">#REF!</definedName>
    <definedName name="Print_Area_MI" localSheetId="71">#REF!</definedName>
    <definedName name="PRINT_AREA_MI1" localSheetId="71">#REF!</definedName>
    <definedName name="_xlnm.Print_Titles" localSheetId="71">#REF!</definedName>
    <definedName name="Print_Titles_MI" localSheetId="71">#REF!</definedName>
    <definedName name="PRINT_TITLES_MI1" localSheetId="71">#REF!</definedName>
    <definedName name="ps" localSheetId="71">#REF!</definedName>
    <definedName name="PUMP" localSheetId="71">#REF!</definedName>
    <definedName name="QQQ" localSheetId="71">#REF!</definedName>
    <definedName name="RATE" localSheetId="71">#REF!</definedName>
    <definedName name="Rebar" localSheetId="71">#REF!</definedName>
    <definedName name="Recorder" localSheetId="71" hidden="1">#REF!</definedName>
    <definedName name="RIBET_GONG" localSheetId="71">#REF!</definedName>
    <definedName name="RRR" localSheetId="71">#REF!</definedName>
    <definedName name="s" localSheetId="71">#REF!</definedName>
    <definedName name="sd" localSheetId="71">#REF!</definedName>
    <definedName name="sdg" localSheetId="71" hidden="1">#REF!</definedName>
    <definedName name="sdsss" localSheetId="71">#REF!</definedName>
    <definedName name="SEQCODE" localSheetId="71">#REF!</definedName>
    <definedName name="SFSDFS" localSheetId="71">#REF!</definedName>
    <definedName name="SK" localSheetId="71">#REF!</definedName>
    <definedName name="SKE" localSheetId="71">#REF!</definedName>
    <definedName name="Slab_Connect" localSheetId="71">#REF!</definedName>
    <definedName name="sort" localSheetId="71">#REF!</definedName>
    <definedName name="sort2" localSheetId="71">#REF!</definedName>
    <definedName name="SP" localSheetId="71">#REF!</definedName>
    <definedName name="SPEC" localSheetId="71">#REF!</definedName>
    <definedName name="Story_Total" localSheetId="71">#REF!</definedName>
    <definedName name="Struct_Type" localSheetId="71">#REF!</definedName>
    <definedName name="SUMMARY" localSheetId="71" hidden="1">#REF!</definedName>
    <definedName name="SUMMARYT" localSheetId="71" hidden="1">#REF!</definedName>
    <definedName name="SV" localSheetId="71">#REF!</definedName>
    <definedName name="SWL" localSheetId="71">#REF!</definedName>
    <definedName name="SWR" localSheetId="71">#REF!</definedName>
    <definedName name="T10M" localSheetId="71">#REF!</definedName>
    <definedName name="T10P" localSheetId="71">#REF!</definedName>
    <definedName name="T11M" localSheetId="71">#REF!</definedName>
    <definedName name="T11P" localSheetId="71">#REF!</definedName>
    <definedName name="T12M" localSheetId="71">#REF!</definedName>
    <definedName name="T12P" localSheetId="71">#REF!</definedName>
    <definedName name="T13M" localSheetId="71">#REF!</definedName>
    <definedName name="T13P" localSheetId="71">#REF!</definedName>
    <definedName name="T14M" localSheetId="71">#REF!</definedName>
    <definedName name="T14P" localSheetId="71">#REF!</definedName>
    <definedName name="T15M" localSheetId="71">#REF!</definedName>
    <definedName name="T15P" localSheetId="71">#REF!</definedName>
    <definedName name="T16M" localSheetId="71">#REF!</definedName>
    <definedName name="T16P" localSheetId="71">#REF!</definedName>
    <definedName name="T17M" localSheetId="71">#REF!</definedName>
    <definedName name="T17P" localSheetId="71">#REF!</definedName>
    <definedName name="T18M" localSheetId="71">#REF!</definedName>
    <definedName name="T18P" localSheetId="71">#REF!</definedName>
    <definedName name="T19M" localSheetId="71">#REF!</definedName>
    <definedName name="T19P" localSheetId="71">#REF!</definedName>
    <definedName name="T1E" localSheetId="71">#REF!</definedName>
    <definedName name="T1M" localSheetId="71">#REF!</definedName>
    <definedName name="T1P" localSheetId="71">#REF!</definedName>
    <definedName name="T1S" localSheetId="71">#REF!</definedName>
    <definedName name="T20M" localSheetId="71">#REF!</definedName>
    <definedName name="T20P" localSheetId="71">#REF!</definedName>
    <definedName name="T21M" localSheetId="71">#REF!</definedName>
    <definedName name="T21P" localSheetId="71">#REF!</definedName>
    <definedName name="T22E" localSheetId="71">#REF!</definedName>
    <definedName name="T23M" localSheetId="71">#REF!</definedName>
    <definedName name="T23P" localSheetId="71">#REF!</definedName>
    <definedName name="T24M" localSheetId="71">#REF!</definedName>
    <definedName name="T24P" localSheetId="71">#REF!</definedName>
    <definedName name="T2E" localSheetId="71">#REF!</definedName>
    <definedName name="T2M" localSheetId="71">#REF!</definedName>
    <definedName name="T2P" localSheetId="71">#REF!</definedName>
    <definedName name="T2S" localSheetId="71">#REF!</definedName>
    <definedName name="T3P" localSheetId="71">#REF!</definedName>
    <definedName name="T3S" localSheetId="71">#REF!</definedName>
    <definedName name="T4M" localSheetId="71">#REF!</definedName>
    <definedName name="T4P" localSheetId="71">#REF!</definedName>
    <definedName name="T5M" localSheetId="71">#REF!</definedName>
    <definedName name="T5P" localSheetId="71">#REF!</definedName>
    <definedName name="T6M" localSheetId="71">#REF!</definedName>
    <definedName name="T6P" localSheetId="71">#REF!</definedName>
    <definedName name="T7M" localSheetId="71">#REF!</definedName>
    <definedName name="T7P" localSheetId="71">#REF!</definedName>
    <definedName name="T8M" localSheetId="71">#REF!</definedName>
    <definedName name="T8P" localSheetId="71">#REF!</definedName>
    <definedName name="T9M" localSheetId="71">#REF!</definedName>
    <definedName name="T9P" localSheetId="71">#REF!</definedName>
    <definedName name="TITLE" localSheetId="71">#REF!</definedName>
    <definedName name="TK_BYUL_IN_BU" localSheetId="71">#REF!</definedName>
    <definedName name="TMO" localSheetId="71">#REF!</definedName>
    <definedName name="Total_Floor_Area" localSheetId="71">#REF!</definedName>
    <definedName name="tr" localSheetId="71" hidden="1">#REF!</definedName>
    <definedName name="TT" localSheetId="71">#REF!</definedName>
    <definedName name="TTT" localSheetId="71">#REF!</definedName>
    <definedName name="tuchal" localSheetId="71">#REF!</definedName>
    <definedName name="TW" localSheetId="71">#REF!</definedName>
    <definedName name="TWL" localSheetId="71">#REF!</definedName>
    <definedName name="TWR" localSheetId="71">#REF!</definedName>
    <definedName name="TYPE" localSheetId="71">#REF!</definedName>
    <definedName name="TYPEEA" localSheetId="71">#REF!</definedName>
    <definedName name="UNIT" localSheetId="71">#REF!</definedName>
    <definedName name="VAFP" localSheetId="71">#REF!</definedName>
    <definedName name="VBV" localSheetId="71">#REF!</definedName>
    <definedName name="VCR" localSheetId="71">#REF!</definedName>
    <definedName name="VDSVP" localSheetId="71">#REF!</definedName>
    <definedName name="VHAF" localSheetId="71">#REF!</definedName>
    <definedName name="VHMF" localSheetId="71">#REF!</definedName>
    <definedName name="VMF" localSheetId="71">#REF!</definedName>
    <definedName name="VMOTOR" localSheetId="71">#REF!</definedName>
    <definedName name="VPUMP" localSheetId="71">#REF!</definedName>
    <definedName name="VSV" localSheetId="71">#REF!</definedName>
    <definedName name="VVAFP" localSheetId="71">#REF!</definedName>
    <definedName name="VVMF" localSheetId="71">#REF!</definedName>
    <definedName name="VVV" localSheetId="71">#REF!</definedName>
    <definedName name="VWEI" localSheetId="71">#REF!</definedName>
    <definedName name="w" localSheetId="71">#REF!</definedName>
    <definedName name="WEI" localSheetId="71">#REF!</definedName>
    <definedName name="Work_Description" localSheetId="71">#REF!</definedName>
    <definedName name="WSO" localSheetId="71">#REF!</definedName>
    <definedName name="WW" localSheetId="71">#REF!</definedName>
    <definedName name="X9701D_일위대가_List" localSheetId="71">#REF!</definedName>
    <definedName name="XA" localSheetId="71">#REF!</definedName>
    <definedName name="XS" localSheetId="71">#REF!</definedName>
    <definedName name="xx" localSheetId="71" hidden="1">#REF!</definedName>
    <definedName name="xxx" localSheetId="71" hidden="1">#REF!</definedName>
    <definedName name="XZ" localSheetId="71">#REF!</definedName>
    <definedName name="YONG_JUB_GONG" localSheetId="71">#REF!</definedName>
    <definedName name="YOO" localSheetId="71">#REF!</definedName>
    <definedName name="yoo10" localSheetId="71">#REF!</definedName>
    <definedName name="yoo2" localSheetId="71">#REF!</definedName>
    <definedName name="yoo3" localSheetId="71">#REF!</definedName>
    <definedName name="yoo4" localSheetId="71">#REF!</definedName>
    <definedName name="YOO5" localSheetId="71">#REF!</definedName>
    <definedName name="YOO6" localSheetId="71">#REF!</definedName>
    <definedName name="YOO7" localSheetId="71">#REF!</definedName>
    <definedName name="yoo8" localSheetId="71">#REF!</definedName>
    <definedName name="YOO9" localSheetId="71">#REF!</definedName>
    <definedName name="YOON" localSheetId="71">#REF!</definedName>
    <definedName name="YOON2" localSheetId="71">#REF!</definedName>
    <definedName name="YOON3" localSheetId="71">#REF!</definedName>
    <definedName name="YOON4" localSheetId="71">#REF!</definedName>
    <definedName name="Z" localSheetId="71">#REF!</definedName>
    <definedName name="Z_0E9FE9F8_6DD2_48FC_9AB4_8E7C3E14C436_.wvu.PrintArea" localSheetId="71" hidden="1">#REF!</definedName>
    <definedName name="Z_0E9FE9F8_6DD2_48FC_9AB4_8E7C3E14C436_.wvu.PrintTitles" localSheetId="71" hidden="1">#REF!</definedName>
    <definedName name="Z6_" localSheetId="71">#REF!</definedName>
    <definedName name="ㄱㅈㅎ" localSheetId="71" hidden="1">#REF!</definedName>
    <definedName name="가실행" localSheetId="71">#REF!</definedName>
    <definedName name="간접노무비" localSheetId="71">#REF!</definedName>
    <definedName name="간접노무비요율" localSheetId="71">#REF!</definedName>
    <definedName name="간접노무비표" localSheetId="71">#REF!</definedName>
    <definedName name="갈빌1호" localSheetId="71">#REF!</definedName>
    <definedName name="갈빌2호" localSheetId="71">#REF!</definedName>
    <definedName name="갈빌3호" localSheetId="71">#REF!</definedName>
    <definedName name="개산분" localSheetId="71">#REF!</definedName>
    <definedName name="견" localSheetId="71">#REF!,#REF!</definedName>
    <definedName name="견적품의" localSheetId="71">#REF!</definedName>
    <definedName name="경비" localSheetId="71">#REF!</definedName>
    <definedName name="경비1" localSheetId="71" hidden="1">#REF!</definedName>
    <definedName name="경비합" localSheetId="71">#REF!</definedName>
    <definedName name="경상비" localSheetId="71">#REF!</definedName>
    <definedName name="공구" localSheetId="71">#REF!</definedName>
    <definedName name="공구손료" localSheetId="71">#REF!</definedName>
    <definedName name="공급가액" localSheetId="71">#REF!</definedName>
    <definedName name="공사명" localSheetId="71">#REF!</definedName>
    <definedName name="공사비" localSheetId="71">#REF!</definedName>
    <definedName name="공사원가" localSheetId="71">#REF!</definedName>
    <definedName name="공종" localSheetId="71">#REF!</definedName>
    <definedName name="공종갯수" localSheetId="71">#REF!</definedName>
    <definedName name="관급" localSheetId="71">#REF!,#REF!,#REF!</definedName>
    <definedName name="관급액" localSheetId="71">#REF!</definedName>
    <definedName name="관급자재대" localSheetId="71">#REF!</definedName>
    <definedName name="관급자재비" localSheetId="71">#REF!</definedName>
    <definedName name="관로연장거리" localSheetId="71">#REF!</definedName>
    <definedName name="관정지반고" localSheetId="71">#REF!</definedName>
    <definedName name="구산갑지" localSheetId="71" hidden="1">#REF!</definedName>
    <definedName name="군산" localSheetId="71">#REF!</definedName>
    <definedName name="군유1" localSheetId="71">#REF!</definedName>
    <definedName name="군유2" localSheetId="71">#REF!</definedName>
    <definedName name="군유3" localSheetId="71">#REF!</definedName>
    <definedName name="군유4" localSheetId="71">#REF!</definedName>
    <definedName name="군유5" localSheetId="71">#REF!</definedName>
    <definedName name="군유6" localSheetId="71">#REF!</definedName>
    <definedName name="군유7" localSheetId="71">#REF!</definedName>
    <definedName name="규격수" localSheetId="71">#REF!</definedName>
    <definedName name="기준" localSheetId="71">#REF!</definedName>
    <definedName name="기초데이타" localSheetId="71">#REF!</definedName>
    <definedName name="기초액" localSheetId="71">#REF!</definedName>
    <definedName name="기타경비" localSheetId="71">#REF!</definedName>
    <definedName name="기타경비요율" localSheetId="71">#REF!</definedName>
    <definedName name="기타경비표" localSheetId="71">#REF!</definedName>
    <definedName name="地" localSheetId="71">#REF!</definedName>
    <definedName name="附加赛" localSheetId="71">#REF!</definedName>
    <definedName name="概算表" localSheetId="71">#REF!</definedName>
    <definedName name="管理费" localSheetId="71">#REF!</definedName>
    <definedName name="ㄴ" localSheetId="71">#REF!</definedName>
    <definedName name="ㄴㄱㄹ" localSheetId="71" hidden="1">#REF!</definedName>
    <definedName name="ㄴㄴ" localSheetId="71">#REF!</definedName>
    <definedName name="ㄴㄴㄴ" localSheetId="71">#REF!</definedName>
    <definedName name="ㄴㄴㄴㄴ" localSheetId="71">#REF!</definedName>
    <definedName name="ㄴㄴㄴㄴㄴ" localSheetId="71">#REF!</definedName>
    <definedName name="ㄴㅁ" localSheetId="71" hidden="1">#REF!</definedName>
    <definedName name="나." localSheetId="71">#REF!</definedName>
    <definedName name="나야" localSheetId="71">#REF!</definedName>
    <definedName name="남산1호" localSheetId="71">#REF!</definedName>
    <definedName name="남산2호" localSheetId="71">#REF!</definedName>
    <definedName name="내고" localSheetId="71">#REF!</definedName>
    <definedName name="내역서" localSheetId="71">#REF!</definedName>
    <definedName name="哈哈" localSheetId="71">#REF!</definedName>
    <definedName name="好" localSheetId="71">#REF!</definedName>
    <definedName name="呵呵" localSheetId="71">#REF!</definedName>
    <definedName name="노곡1호" localSheetId="71">#REF!</definedName>
    <definedName name="노곡2호" localSheetId="71">#REF!</definedName>
    <definedName name="노곡3호" localSheetId="71">#REF!</definedName>
    <definedName name="노곡4호" localSheetId="71">#REF!</definedName>
    <definedName name="노무비" localSheetId="71">#REF!</definedName>
    <definedName name="노무비합" localSheetId="71">#REF!</definedName>
    <definedName name="노부비" localSheetId="71">#REF!</definedName>
    <definedName name="노임" localSheetId="71">#REF!</definedName>
    <definedName name="농원1호" localSheetId="71">#REF!</definedName>
    <definedName name="농원2호" localSheetId="71">#REF!</definedName>
    <definedName name="다." localSheetId="71">#REF!</definedName>
    <definedName name="단가" localSheetId="71">#REF!</definedName>
    <definedName name="단가2" localSheetId="71">#REF!,#REF!</definedName>
    <definedName name="단가비교표" localSheetId="71">#REF!,#REF!</definedName>
    <definedName name="단가산출" localSheetId="71">#REF!</definedName>
    <definedName name="단가적용표" localSheetId="71">#REF!</definedName>
    <definedName name="대가" localSheetId="71">#REF!,#REF!</definedName>
    <definedName name="대구" localSheetId="71">#REF!</definedName>
    <definedName name="덕산1호" localSheetId="71">#REF!</definedName>
    <definedName name="덕산2호" localSheetId="71">#REF!</definedName>
    <definedName name="덕산3호" localSheetId="71">#REF!</definedName>
    <definedName name="덕산4호" localSheetId="71">#REF!</definedName>
    <definedName name="덕전1호" localSheetId="71">#REF!</definedName>
    <definedName name="덕전2호" localSheetId="71">#REF!</definedName>
    <definedName name="덕전3호" localSheetId="71">#REF!</definedName>
    <definedName name="덕지1호" localSheetId="71">#REF!</definedName>
    <definedName name="덕천1호" localSheetId="71">#REF!</definedName>
    <definedName name="덕천2호" localSheetId="71">#REF!</definedName>
    <definedName name="덕천3호" localSheetId="71">#REF!</definedName>
    <definedName name="덕천4호" localSheetId="71">#REF!</definedName>
    <definedName name="利润" localSheetId="71">#REF!</definedName>
    <definedName name="도공100미" localSheetId="71">#REF!</definedName>
    <definedName name="도공100억" localSheetId="71">#REF!</definedName>
    <definedName name="도급공사" localSheetId="71">#REF!</definedName>
    <definedName name="도급공사비" localSheetId="71">#REF!</definedName>
    <definedName name="도급예산액" localSheetId="71">#REF!</definedName>
    <definedName name="도급예상액" localSheetId="71">#REF!</definedName>
    <definedName name="도장면적" localSheetId="71">#REF!</definedName>
    <definedName name="도장면적가공" localSheetId="71">#REF!</definedName>
    <definedName name="도장면적가공1" localSheetId="71">#REF!</definedName>
    <definedName name="동두천" localSheetId="71">#REF!</definedName>
    <definedName name="두기1" localSheetId="71">#REF!</definedName>
    <definedName name="두기1호" localSheetId="71">#REF!</definedName>
    <definedName name="두기2" localSheetId="71">#REF!</definedName>
    <definedName name="두기2호" localSheetId="71">#REF!</definedName>
    <definedName name="두기3" localSheetId="71">#REF!</definedName>
    <definedName name="두기3호" localSheetId="71">#REF!</definedName>
    <definedName name="你好" localSheetId="71">#REF!</definedName>
    <definedName name="飘窗" localSheetId="71">#REF!</definedName>
    <definedName name="ㄹ" localSheetId="71">#REF!</definedName>
    <definedName name="ㄹㄹ" localSheetId="71">#REF!</definedName>
    <definedName name="ㄹㄹㄹ" localSheetId="71">#REF!</definedName>
    <definedName name="ㄹㄹㄹㄹ" localSheetId="71">#REF!</definedName>
    <definedName name="ㄹㄹㄹㄹㄹ" localSheetId="71">#REF!</definedName>
    <definedName name="ㄹㄹㄹㄹㄹㄹ" localSheetId="71">#REF!</definedName>
    <definedName name="ㄹㄹㄹㄹㄹㄹㄹ" localSheetId="71">#REF!</definedName>
    <definedName name="ㄹㄹㄹㄹㄹㄹㄹㄹㄹㄹㄹ" localSheetId="71">#REF!</definedName>
    <definedName name="ㄹㄹㄹㄹㄹㄹㄹㄹㄹㄹㄹㄹㄹㄹㄹ" localSheetId="71">#REF!</definedName>
    <definedName name="ㄹ호" localSheetId="71" hidden="1">#REF!</definedName>
    <definedName name="设计费" localSheetId="71">#REF!</definedName>
    <definedName name="税收" localSheetId="71">#REF!</definedName>
    <definedName name="ㅁㄴ" localSheetId="71" hidden="1">#REF!</definedName>
    <definedName name="ㅁㅁㅁ" localSheetId="71">#REF!</definedName>
    <definedName name="ㅁㅁㅁㅁㅁㅁ" localSheetId="71" hidden="1">#REF!</definedName>
    <definedName name="ㅁㅇ" localSheetId="71">#REF!</definedName>
    <definedName name="外委加工.dbf" localSheetId="71">#REF!</definedName>
    <definedName name="멘트" localSheetId="71">#REF!</definedName>
    <definedName name="모래" localSheetId="71">#REF!</definedName>
    <definedName name="모래1" localSheetId="71">#REF!</definedName>
    <definedName name="무농1호" localSheetId="71">#REF!</definedName>
    <definedName name="무농2호" localSheetId="71">#REF!</definedName>
    <definedName name="박경희" localSheetId="71">#REF!</definedName>
    <definedName name="번들1호" localSheetId="71">#REF!</definedName>
    <definedName name="번들2호" localSheetId="71">#REF!</definedName>
    <definedName name="번들3호" localSheetId="71">#REF!</definedName>
    <definedName name="부가가치세" localSheetId="71">#REF!</definedName>
    <definedName name="부가가치세요율" localSheetId="71">#REF!</definedName>
    <definedName name="부가가치표" localSheetId="71">#REF!</definedName>
    <definedName name="부대" localSheetId="71">#REF!</definedName>
    <definedName name="부대내역비교" localSheetId="71">#REF!</definedName>
    <definedName name="부대사항" localSheetId="71">#REF!</definedName>
    <definedName name="분석" localSheetId="71">#REF!</definedName>
    <definedName name="비계" localSheetId="71">#REF!</definedName>
    <definedName name="비교표2" localSheetId="71" hidden="1">#REF!</definedName>
    <definedName name="비목1" localSheetId="71">#REF!</definedName>
    <definedName name="비목2" localSheetId="71">#REF!</definedName>
    <definedName name="비목3" localSheetId="71">#REF!</definedName>
    <definedName name="비목4" localSheetId="71">#REF!</definedName>
    <definedName name="ㅅㅅ" localSheetId="71">#REF!</definedName>
    <definedName name="사" localSheetId="71" hidden="1">#REF!</definedName>
    <definedName name="산재보험료" localSheetId="71">#REF!</definedName>
    <definedName name="산재보험료요율" localSheetId="71">#REF!</definedName>
    <definedName name="산재보험료표" localSheetId="71">#REF!</definedName>
    <definedName name="산출" localSheetId="71">#REF!</definedName>
    <definedName name="산출경비" localSheetId="71">#REF!</definedName>
    <definedName name="삼" localSheetId="71">#REF!</definedName>
    <definedName name="상림1호" localSheetId="71">#REF!</definedName>
    <definedName name="상림2호" localSheetId="71">#REF!</definedName>
    <definedName name="상림3호" localSheetId="71">#REF!</definedName>
    <definedName name="생사1호" localSheetId="71">#REF!</definedName>
    <definedName name="생사2호" localSheetId="71">#REF!</definedName>
    <definedName name="생사기존" localSheetId="71">#REF!</definedName>
    <definedName name="서울" localSheetId="71">#REF!</definedName>
    <definedName name="선량1호" localSheetId="71">#REF!</definedName>
    <definedName name="선량2호" localSheetId="71">#REF!</definedName>
    <definedName name="선량3호" localSheetId="71">#REF!</definedName>
    <definedName name="선량4호" localSheetId="71">#REF!</definedName>
    <definedName name="선량5호" localSheetId="71">#REF!</definedName>
    <definedName name="설계사" localSheetId="71">#REF!</definedName>
    <definedName name="설계삼" localSheetId="71">#REF!</definedName>
    <definedName name="설계오" localSheetId="71">#REF!</definedName>
    <definedName name="설계육" localSheetId="71">#REF!</definedName>
    <definedName name="설계이" localSheetId="71">#REF!</definedName>
    <definedName name="성산1호" localSheetId="71">#REF!</definedName>
    <definedName name="성산2호" localSheetId="71">#REF!</definedName>
    <definedName name="성산3호" localSheetId="71">#REF!</definedName>
    <definedName name="성산4호" localSheetId="71">#REF!</definedName>
    <definedName name="성산5호" localSheetId="71">#REF!</definedName>
    <definedName name="송수관로구경" localSheetId="71">#REF!</definedName>
    <definedName name="송천1" localSheetId="71">#REF!</definedName>
    <definedName name="송천2" localSheetId="71">#REF!</definedName>
    <definedName name="수중모타1" localSheetId="71">#REF!</definedName>
    <definedName name="수중모타10" localSheetId="71">#REF!</definedName>
    <definedName name="수중모타15" localSheetId="71">#REF!</definedName>
    <definedName name="수중모타2" localSheetId="71">#REF!</definedName>
    <definedName name="수중모타20" localSheetId="71">#REF!</definedName>
    <definedName name="수중모타25" localSheetId="71">#REF!</definedName>
    <definedName name="수중모타3" localSheetId="71">#REF!</definedName>
    <definedName name="수중모타30" localSheetId="71">#REF!</definedName>
    <definedName name="수중모타5" localSheetId="71">#REF!</definedName>
    <definedName name="수중모타7.5" localSheetId="71">#REF!</definedName>
    <definedName name="수중모터펌프단가" localSheetId="71">#REF!</definedName>
    <definedName name="수중케이블단가" localSheetId="71">#REF!</definedName>
    <definedName name="수행능력" localSheetId="71">#REF!</definedName>
    <definedName name="순공사비" localSheetId="71">#REF!</definedName>
    <definedName name="순공사원가" localSheetId="71">#REF!</definedName>
    <definedName name="시" localSheetId="71">#REF!</definedName>
    <definedName name="신성1" localSheetId="71">#REF!</definedName>
    <definedName name="신성2" localSheetId="71">#REF!</definedName>
    <definedName name="신성3" localSheetId="71">#REF!</definedName>
    <definedName name="신성4" localSheetId="71">#REF!</definedName>
    <definedName name="신성5" localSheetId="71">#REF!</definedName>
    <definedName name="신성6" localSheetId="71">#REF!</definedName>
    <definedName name="신성7" localSheetId="71">#REF!</definedName>
    <definedName name="신흥1호" localSheetId="71">#REF!</definedName>
    <definedName name="신흥2호" localSheetId="71">#REF!</definedName>
    <definedName name="실경상" localSheetId="71">#REF!</definedName>
    <definedName name="실행" localSheetId="71">#REF!</definedName>
    <definedName name="실행검토" localSheetId="71" hidden="1">#REF!</definedName>
    <definedName name="실행예상액" localSheetId="71" hidden="1">#REF!</definedName>
    <definedName name="실행집계" localSheetId="71">#REF!</definedName>
    <definedName name="ㅇㄹ" localSheetId="71" hidden="1">#REF!</definedName>
    <definedName name="ㅇㅇ" localSheetId="71">#REF!</definedName>
    <definedName name="ㅇㅇㅇ" localSheetId="71">#REF!</definedName>
    <definedName name="아연도강관단가" localSheetId="71">#REF!</definedName>
    <definedName name="아연도배관단가" localSheetId="71">#REF!</definedName>
    <definedName name="아연도배관자재" localSheetId="71">#REF!</definedName>
    <definedName name="안방1호" localSheetId="71">#REF!</definedName>
    <definedName name="안방2호" localSheetId="71">#REF!</definedName>
    <definedName name="안전관리비" localSheetId="71">#REF!</definedName>
    <definedName name="안전관리비요율" localSheetId="71">#REF!</definedName>
    <definedName name="안전관리비표" localSheetId="71">#REF!</definedName>
    <definedName name="안정수위" localSheetId="71">#REF!</definedName>
    <definedName name="앞들1호" localSheetId="71">#REF!</definedName>
    <definedName name="앞들2호" localSheetId="71">#REF!</definedName>
    <definedName name="양수량" localSheetId="71">#REF!</definedName>
    <definedName name="양식" localSheetId="71">#REF!</definedName>
    <definedName name="업체" localSheetId="71" hidden="1">#REF!</definedName>
    <definedName name="오산" localSheetId="71">#REF!</definedName>
    <definedName name="오주1호" localSheetId="71">#REF!</definedName>
    <definedName name="오주2호" localSheetId="71">#REF!</definedName>
    <definedName name="오주3호" localSheetId="71">#REF!</definedName>
    <definedName name="오주4호" localSheetId="71">#REF!</definedName>
    <definedName name="왕암내역" localSheetId="71">#REF!</definedName>
    <definedName name="요동1호" localSheetId="71">#REF!</definedName>
    <definedName name="요동2호" localSheetId="71">#REF!</definedName>
    <definedName name="용접" localSheetId="71">#REF!</definedName>
    <definedName name="우산" localSheetId="71">#REF!</definedName>
    <definedName name="운반중량산출2" localSheetId="71">#REF!</definedName>
    <definedName name="운암" localSheetId="71">#REF!</definedName>
    <definedName name="운호1호" localSheetId="71">#REF!</definedName>
    <definedName name="운호2호" localSheetId="71">#REF!</definedName>
    <definedName name="운호3호" localSheetId="71">#REF!</definedName>
    <definedName name="울산프랜지" localSheetId="71">#REF!</definedName>
    <definedName name="원가계산명" localSheetId="71">#REF!</definedName>
    <definedName name="원운1호" localSheetId="71">#REF!</definedName>
    <definedName name="원운2호" localSheetId="71">#REF!</definedName>
    <definedName name="육" localSheetId="71">#REF!</definedName>
    <definedName name="육리1호" localSheetId="71">#REF!</definedName>
    <definedName name="육리2호" localSheetId="71">#REF!</definedName>
    <definedName name="은산1호" localSheetId="71">#REF!</definedName>
    <definedName name="은산2호" localSheetId="71">#REF!</definedName>
    <definedName name="은산3호" localSheetId="71">#REF!</definedName>
    <definedName name="은산4호" localSheetId="71">#REF!</definedName>
    <definedName name="의무비" localSheetId="71">#REF!</definedName>
    <definedName name="의정부" localSheetId="71">#REF!</definedName>
    <definedName name="이" localSheetId="71">#REF!</definedName>
    <definedName name="이윤" localSheetId="71">#REF!</definedName>
    <definedName name="이윤요율" localSheetId="71">#REF!</definedName>
    <definedName name="이윤표" localSheetId="71">#REF!</definedName>
    <definedName name="이희선" localSheetId="71">#REF!,#REF!</definedName>
    <definedName name="인공" localSheetId="71">#REF!</definedName>
    <definedName name="인입공사비" localSheetId="71">#REF!</definedName>
    <definedName name="일반관리비" localSheetId="71">#REF!</definedName>
    <definedName name="일반관리비요율" localSheetId="71">#REF!</definedName>
    <definedName name="일반관리비표" localSheetId="71">#REF!</definedName>
    <definedName name="일위" localSheetId="71">#REF!,#REF!</definedName>
    <definedName name="일위대가" localSheetId="71">#REF!</definedName>
    <definedName name="일위목록" localSheetId="71">#REF!</definedName>
    <definedName name="입력란" localSheetId="71">#REF!</definedName>
    <definedName name="입력전체" localSheetId="71">#REF!</definedName>
    <definedName name="입안1호" localSheetId="71">#REF!</definedName>
    <definedName name="입안2호" localSheetId="71">#REF!</definedName>
    <definedName name="입안3호" localSheetId="71">#REF!</definedName>
    <definedName name="입안4호" localSheetId="71">#REF!</definedName>
    <definedName name="입안기존2" localSheetId="71">#REF!</definedName>
    <definedName name="자연수위" localSheetId="71">#REF!</definedName>
    <definedName name="자재" localSheetId="71">#REF!</definedName>
    <definedName name="잡자재비" localSheetId="71">#REF!</definedName>
    <definedName name="장산1" localSheetId="71">#REF!</definedName>
    <definedName name="장산2" localSheetId="71">#REF!</definedName>
    <definedName name="장산3" localSheetId="71">#REF!</definedName>
    <definedName name="장춘" localSheetId="71">#REF!</definedName>
    <definedName name="재료비" localSheetId="71">#REF!</definedName>
    <definedName name="재료비요율" localSheetId="71">#REF!</definedName>
    <definedName name="재료집계3" localSheetId="71">#REF!</definedName>
    <definedName name="저격2" localSheetId="71">#REF!</definedName>
    <definedName name="저수조만수위" localSheetId="71">#REF!</definedName>
    <definedName name="전동기용량" localSheetId="71">#REF!</definedName>
    <definedName name="전선관부속품비" localSheetId="71">#REF!</definedName>
    <definedName name="전장su" localSheetId="71">#REF!</definedName>
    <definedName name="정열범위" localSheetId="71">#REF!</definedName>
    <definedName name="조달예가" localSheetId="71">#REF!</definedName>
    <definedName name="중량" localSheetId="71">#REF!</definedName>
    <definedName name="중량표" localSheetId="71">#REF!</definedName>
    <definedName name="지동" localSheetId="71">#REF!</definedName>
    <definedName name="지질" localSheetId="71">#REF!</definedName>
    <definedName name="지질2" localSheetId="71">#REF!</definedName>
    <definedName name="직접경비" localSheetId="71">#REF!</definedName>
    <definedName name="직접노무비" localSheetId="71">#REF!</definedName>
    <definedName name="직접노무비요율" localSheetId="71">#REF!</definedName>
    <definedName name="직접비" localSheetId="71">#REF!</definedName>
    <definedName name="직접재료비" localSheetId="71">#REF!</definedName>
    <definedName name="직접재료비합" localSheetId="71">#REF!</definedName>
    <definedName name="직종" localSheetId="71">#REF!</definedName>
    <definedName name="직종명" localSheetId="71">#REF!</definedName>
    <definedName name="진석" localSheetId="71">#REF!,#REF!</definedName>
    <definedName name="ㅊ3" localSheetId="71">#REF!</definedName>
    <definedName name="차체2" localSheetId="71">#REF!</definedName>
    <definedName name="착정심도" localSheetId="71">#REF!</definedName>
    <definedName name="철골공" localSheetId="71">#REF!</definedName>
    <definedName name="철목1호" localSheetId="71">#REF!</definedName>
    <definedName name="철목2호" localSheetId="71">#REF!</definedName>
    <definedName name="철목3호" localSheetId="71">#REF!</definedName>
    <definedName name="철목4호" localSheetId="71">#REF!</definedName>
    <definedName name="철콘" localSheetId="71">#REF!</definedName>
    <definedName name="철콘견적" localSheetId="71">#REF!</definedName>
    <definedName name="철콘번호" localSheetId="71">#REF!</definedName>
    <definedName name="청림1호" localSheetId="71">#REF!</definedName>
    <definedName name="청림2호" localSheetId="71">#REF!</definedName>
    <definedName name="청림3호" localSheetId="71">#REF!</definedName>
    <definedName name="총공사비" localSheetId="71">#REF!</definedName>
    <definedName name="총괄" localSheetId="71">#REF!</definedName>
    <definedName name="총괄표0" localSheetId="71" hidden="1">#REF!</definedName>
    <definedName name="총원가" localSheetId="71">#REF!</definedName>
    <definedName name="칠" localSheetId="71">#REF!</definedName>
    <definedName name="ㅌㅌㅌㅌㅌㅌㅌ" localSheetId="71">#REF!</definedName>
    <definedName name="토" localSheetId="71" hidden="1">#REF!</definedName>
    <definedName name="팔" localSheetId="71" hidden="1">#REF!</definedName>
    <definedName name="펌프구경" localSheetId="71">#REF!</definedName>
    <definedName name="평택" localSheetId="71">#REF!</definedName>
    <definedName name="표지" localSheetId="71" hidden="1">#REF!</definedName>
    <definedName name="프린트" localSheetId="71">#REF!</definedName>
    <definedName name="ㅎ" localSheetId="71">#REF!</definedName>
    <definedName name="ㅎ314" localSheetId="71">#REF!</definedName>
    <definedName name="ㅎ384" localSheetId="71">#REF!</definedName>
    <definedName name="ㅎㄹㄹ" localSheetId="71">#REF!</definedName>
    <definedName name="하도급계획서" localSheetId="71">#REF!</definedName>
    <definedName name="한" localSheetId="71" hidden="1">#REF!</definedName>
    <definedName name="한교1호" localSheetId="71">#REF!</definedName>
    <definedName name="한교2호" localSheetId="71">#REF!</definedName>
    <definedName name="한교3호" localSheetId="71">#REF!</definedName>
    <definedName name="한전" localSheetId="71">#REF!</definedName>
    <definedName name="한전수탁비" localSheetId="71">#REF!</definedName>
    <definedName name="할증" localSheetId="71">#REF!</definedName>
    <definedName name="합계" localSheetId="71">#REF!</definedName>
    <definedName name="행삭제" localSheetId="71">#REF!</definedName>
    <definedName name="현천기자재비" localSheetId="71">#REF!</definedName>
    <definedName name="화신1호" localSheetId="71">#REF!</definedName>
    <definedName name="화신2호" localSheetId="71">#REF!</definedName>
    <definedName name="화신기존1" localSheetId="71">#REF!</definedName>
    <definedName name="화신기존2" localSheetId="71">#REF!</definedName>
    <definedName name="환산계수" localSheetId="71">#REF!</definedName>
    <definedName name="회사명" localSheetId="71">#REF!</definedName>
    <definedName name="회시1호" localSheetId="71">#REF!</definedName>
    <definedName name="회시2호" localSheetId="71">#REF!</definedName>
    <definedName name="희선" localSheetId="71">#REF!,#REF!,#REF!,#REF!,#REF!,#REF!,#REF!,#REF!,#REF!,#REF!,#REF!,#REF!,#REF!,#REF!,#REF!,#REF!,#REF!,#REF!,#REF!</definedName>
    <definedName name="ㅗ1433" localSheetId="71">#REF!</definedName>
    <definedName name="ㅗㅓㅏ" localSheetId="71">#REF!</definedName>
    <definedName name="ㅠ" localSheetId="71">#REF!</definedName>
    <definedName name="ㅠ1" localSheetId="71">#REF!</definedName>
    <definedName name="ㅠ121" localSheetId="71">#REF!</definedName>
    <definedName name="_xlnm.Print_Area" localSheetId="71">'3.1MLC4641'!$A$1:$I$35</definedName>
    <definedName name="\e" localSheetId="72">#REF!</definedName>
    <definedName name="\g" localSheetId="72">#REF!</definedName>
    <definedName name="\O" localSheetId="72">#REF!</definedName>
    <definedName name="\s" localSheetId="72">#REF!</definedName>
    <definedName name="_\D" localSheetId="72">#REF!</definedName>
    <definedName name="_\X" localSheetId="72">#REF!</definedName>
    <definedName name="________cap11" localSheetId="72">#REF!</definedName>
    <definedName name="_______cap11" localSheetId="72">#REF!</definedName>
    <definedName name="______cap11" localSheetId="72">#REF!</definedName>
    <definedName name="_____key2" localSheetId="72" hidden="1">#REF!</definedName>
    <definedName name="____key2" localSheetId="72" hidden="1">#REF!</definedName>
    <definedName name="____YO1" localSheetId="72">#REF!</definedName>
    <definedName name="____총괄표" localSheetId="72" hidden="1">#REF!</definedName>
    <definedName name="___BMK10" localSheetId="72">#REF!</definedName>
    <definedName name="___HSH1" localSheetId="72">#REF!</definedName>
    <definedName name="___HSH2" localSheetId="72">#REF!</definedName>
    <definedName name="___HTB2" localSheetId="72">#REF!</definedName>
    <definedName name="___HTS1" localSheetId="72">#REF!</definedName>
    <definedName name="___key2" localSheetId="72" hidden="1">#REF!</definedName>
    <definedName name="___MS1" localSheetId="72">#REF!</definedName>
    <definedName name="___mu1" localSheetId="72">#REF!</definedName>
    <definedName name="___mu2" localSheetId="72">#REF!</definedName>
    <definedName name="___mu3" localSheetId="72">#REF!</definedName>
    <definedName name="___na7" localSheetId="72">#REF!</definedName>
    <definedName name="___nf1" localSheetId="72">#REF!</definedName>
    <definedName name="___nf2" localSheetId="72">#REF!</definedName>
    <definedName name="___nf3" localSheetId="72">#REF!</definedName>
    <definedName name="___ng30" localSheetId="72">#REF!</definedName>
    <definedName name="___ng35" localSheetId="72">#REF!</definedName>
    <definedName name="___NP1" localSheetId="72">#REF!</definedName>
    <definedName name="___NP2" localSheetId="72">#REF!</definedName>
    <definedName name="___NSH1" localSheetId="72">#REF!</definedName>
    <definedName name="___NSH2" localSheetId="72">#REF!</definedName>
    <definedName name="___pa7" localSheetId="72">#REF!</definedName>
    <definedName name="___pf1" localSheetId="72">#REF!</definedName>
    <definedName name="___pf2" localSheetId="72">#REF!</definedName>
    <definedName name="___pf3" localSheetId="72">#REF!</definedName>
    <definedName name="___pg30" localSheetId="72">#REF!</definedName>
    <definedName name="___pg35" localSheetId="72">#REF!</definedName>
    <definedName name="___ppa7" localSheetId="72">#REF!</definedName>
    <definedName name="___ppf1" localSheetId="72">#REF!</definedName>
    <definedName name="___ppf2" localSheetId="72">#REF!</definedName>
    <definedName name="___ppf3" localSheetId="72">#REF!</definedName>
    <definedName name="___ppg30" localSheetId="72">#REF!</definedName>
    <definedName name="___ppg35" localSheetId="72">#REF!</definedName>
    <definedName name="___QTY10" localSheetId="72">#REF!</definedName>
    <definedName name="___UPR10" localSheetId="72">#REF!</definedName>
    <definedName name="___vrc25" localSheetId="72">#REF!</definedName>
    <definedName name="___YO1" localSheetId="72">#REF!</definedName>
    <definedName name="___총괄표" localSheetId="72" hidden="1">#REF!</definedName>
    <definedName name="__16_3_0Crite" localSheetId="72">#REF!</definedName>
    <definedName name="__17_3_0Criteria" localSheetId="72">#REF!</definedName>
    <definedName name="__18_3__Crite" localSheetId="72">#REF!</definedName>
    <definedName name="__19_3__Criteria" localSheetId="72">#REF!</definedName>
    <definedName name="__20A15_" localSheetId="72">#REF!</definedName>
    <definedName name="__21G_0Extr" localSheetId="72">#REF!</definedName>
    <definedName name="__22G_0Extract" localSheetId="72">#REF!</definedName>
    <definedName name="__23G__Extr" localSheetId="72">#REF!</definedName>
    <definedName name="__24G__Extract" localSheetId="72">#REF!</definedName>
    <definedName name="__BMK10" localSheetId="72">#REF!</definedName>
    <definedName name="__cap11" localSheetId="72">#REF!</definedName>
    <definedName name="__HSH1" localSheetId="72">#REF!</definedName>
    <definedName name="__HSH2" localSheetId="72">#REF!</definedName>
    <definedName name="__HTB2" localSheetId="72">#REF!</definedName>
    <definedName name="__HTS1" localSheetId="72">#REF!</definedName>
    <definedName name="__key2" localSheetId="72" hidden="1">#REF!</definedName>
    <definedName name="__MS1" localSheetId="72">#REF!</definedName>
    <definedName name="__mu1" localSheetId="72">#REF!</definedName>
    <definedName name="__mu2" localSheetId="72">#REF!</definedName>
    <definedName name="__mu3" localSheetId="72">#REF!</definedName>
    <definedName name="__na7" localSheetId="72">#REF!</definedName>
    <definedName name="__nf1" localSheetId="72">#REF!</definedName>
    <definedName name="__nf2" localSheetId="72">#REF!</definedName>
    <definedName name="__nf3" localSheetId="72">#REF!</definedName>
    <definedName name="__ng30" localSheetId="72">#REF!</definedName>
    <definedName name="__ng35" localSheetId="72">#REF!</definedName>
    <definedName name="__NP1" localSheetId="72">#REF!</definedName>
    <definedName name="__NP2" localSheetId="72">#REF!</definedName>
    <definedName name="__NSH1" localSheetId="72">#REF!</definedName>
    <definedName name="__NSH2" localSheetId="72">#REF!</definedName>
    <definedName name="__pa7" localSheetId="72">#REF!</definedName>
    <definedName name="__pf1" localSheetId="72">#REF!</definedName>
    <definedName name="__pf2" localSheetId="72">#REF!</definedName>
    <definedName name="__pf3" localSheetId="72">#REF!</definedName>
    <definedName name="__pg30" localSheetId="72">#REF!</definedName>
    <definedName name="__pg35" localSheetId="72">#REF!</definedName>
    <definedName name="__ppa7" localSheetId="72">#REF!</definedName>
    <definedName name="__ppf1" localSheetId="72">#REF!</definedName>
    <definedName name="__ppf2" localSheetId="72">#REF!</definedName>
    <definedName name="__ppf3" localSheetId="72">#REF!</definedName>
    <definedName name="__ppg30" localSheetId="72">#REF!</definedName>
    <definedName name="__ppg35" localSheetId="72">#REF!</definedName>
    <definedName name="__QTY10" localSheetId="72">#REF!</definedName>
    <definedName name="__UPR10" localSheetId="72">#REF!</definedName>
    <definedName name="__vrc25" localSheetId="72">#REF!</definedName>
    <definedName name="__YO1" localSheetId="72">#REF!</definedName>
    <definedName name="__총괄표" localSheetId="72" hidden="1">#REF!</definedName>
    <definedName name="_000年.xls" localSheetId="72">#REF!</definedName>
    <definedName name="_001年.xls" localSheetId="72">#REF!</definedName>
    <definedName name="_002年.xls" localSheetId="72">#REF!</definedName>
    <definedName name="_16.025_8.297_18.65__10.5" localSheetId="72">#REF!</definedName>
    <definedName name="_16_3_0Crite" localSheetId="72">#REF!</definedName>
    <definedName name="_17_3_0Criteria" localSheetId="72">#REF!</definedName>
    <definedName name="_18_3__Crite" localSheetId="72">#REF!</definedName>
    <definedName name="_19_3__Criteria" localSheetId="72">#REF!</definedName>
    <definedName name="_1공장" localSheetId="72">#REF!</definedName>
    <definedName name="_20A15_" localSheetId="72">#REF!</definedName>
    <definedName name="_21G_0Extr" localSheetId="72">#REF!</definedName>
    <definedName name="_22G_0Extract" localSheetId="72">#REF!</definedName>
    <definedName name="_23G__Extr" localSheetId="72">#REF!</definedName>
    <definedName name="_24G__Extract" localSheetId="72">#REF!</definedName>
    <definedName name="_2공장" localSheetId="72">#REF!</definedName>
    <definedName name="_3공장" localSheetId="72">#REF!</definedName>
    <definedName name="_58_3" localSheetId="72">#REF!</definedName>
    <definedName name="_61_3_0Crite" localSheetId="72">#REF!</definedName>
    <definedName name="_64_3_0Criteria" localSheetId="72">#REF!</definedName>
    <definedName name="_67_3__Crite" localSheetId="72">#REF!</definedName>
    <definedName name="_70_3__Criteria" localSheetId="72">#REF!</definedName>
    <definedName name="_71A15_" localSheetId="72">#REF!</definedName>
    <definedName name="_74G" localSheetId="72">#REF!</definedName>
    <definedName name="_77G_0Extr" localSheetId="72">#REF!</definedName>
    <definedName name="_80G_0Extract" localSheetId="72">#REF!</definedName>
    <definedName name="_83G__Extr" localSheetId="72">#REF!</definedName>
    <definedName name="_86G__Extract" localSheetId="72">#REF!</definedName>
    <definedName name="_A" localSheetId="72">#REF!</definedName>
    <definedName name="_BMK10" localSheetId="72">#REF!</definedName>
    <definedName name="_cap11" localSheetId="72">#REF!</definedName>
    <definedName name="_Dist_Bin" localSheetId="72" hidden="1">#REF!</definedName>
    <definedName name="_Dist_Values" localSheetId="72" hidden="1">#REF!</definedName>
    <definedName name="_Fill" localSheetId="72" hidden="1">#REF!</definedName>
    <definedName name="_HSH1" localSheetId="72">#REF!</definedName>
    <definedName name="_HSH2" localSheetId="72">#REF!</definedName>
    <definedName name="_HTB2" localSheetId="72">#REF!</definedName>
    <definedName name="_HTS1" localSheetId="72">#REF!</definedName>
    <definedName name="_Key1" localSheetId="72" hidden="1">#REF!</definedName>
    <definedName name="_Key2" localSheetId="72" hidden="1">#REF!</definedName>
    <definedName name="_MS1" localSheetId="72">#REF!</definedName>
    <definedName name="_mu1" localSheetId="72">#REF!</definedName>
    <definedName name="_mu2" localSheetId="72">#REF!</definedName>
    <definedName name="_mu3" localSheetId="72">#REF!</definedName>
    <definedName name="_na7" localSheetId="72">#REF!</definedName>
    <definedName name="_nf1" localSheetId="72">#REF!</definedName>
    <definedName name="_nf2" localSheetId="72">#REF!</definedName>
    <definedName name="_nf3" localSheetId="72">#REF!</definedName>
    <definedName name="_ng30" localSheetId="72">#REF!</definedName>
    <definedName name="_ng35" localSheetId="72">#REF!</definedName>
    <definedName name="_NP1" localSheetId="72">#REF!</definedName>
    <definedName name="_NP2" localSheetId="72">#REF!</definedName>
    <definedName name="_NSH1" localSheetId="72">#REF!</definedName>
    <definedName name="_NSH2" localSheetId="72">#REF!</definedName>
    <definedName name="_pa7" localSheetId="72">#REF!</definedName>
    <definedName name="_pf1" localSheetId="72">#REF!</definedName>
    <definedName name="_pf2" localSheetId="72">#REF!</definedName>
    <definedName name="_pf3" localSheetId="72">#REF!</definedName>
    <definedName name="_pg30" localSheetId="72">#REF!</definedName>
    <definedName name="_pg35" localSheetId="72">#REF!</definedName>
    <definedName name="_ppa7" localSheetId="72">#REF!</definedName>
    <definedName name="_ppf1" localSheetId="72">#REF!</definedName>
    <definedName name="_ppf2" localSheetId="72">#REF!</definedName>
    <definedName name="_ppf3" localSheetId="72">#REF!</definedName>
    <definedName name="_ppg30" localSheetId="72">#REF!</definedName>
    <definedName name="_ppg35" localSheetId="72">#REF!</definedName>
    <definedName name="_QTY10" localSheetId="72">#REF!</definedName>
    <definedName name="_Sort" localSheetId="72" hidden="1">#REF!</definedName>
    <definedName name="_Table1_In1" localSheetId="72" hidden="1">#REF!</definedName>
    <definedName name="_Table1_Out" localSheetId="72" hidden="1">#REF!</definedName>
    <definedName name="_UPR10" localSheetId="72">#REF!</definedName>
    <definedName name="_vrc25" localSheetId="72">#REF!</definedName>
    <definedName name="_YO1" localSheetId="72">#REF!</definedName>
    <definedName name="_총괄표" localSheetId="72" hidden="1">#REF!</definedName>
    <definedName name="A_1" localSheetId="72">#REF!</definedName>
    <definedName name="A_2" localSheetId="72">#REF!</definedName>
    <definedName name="A_3" localSheetId="72">#REF!</definedName>
    <definedName name="A_4" localSheetId="72">#REF!</definedName>
    <definedName name="A_5" localSheetId="72">#REF!</definedName>
    <definedName name="A_6" localSheetId="72">#REF!</definedName>
    <definedName name="A1_" localSheetId="72">#REF!</definedName>
    <definedName name="A15." localSheetId="72">#REF!</definedName>
    <definedName name="A2_" localSheetId="72">#REF!</definedName>
    <definedName name="A3_" localSheetId="72">#REF!</definedName>
    <definedName name="A315yoo1" localSheetId="72">#REF!</definedName>
    <definedName name="A4_" localSheetId="72">#REF!</definedName>
    <definedName name="A5_" localSheetId="72">#REF!</definedName>
    <definedName name="A7_" localSheetId="72">#REF!</definedName>
    <definedName name="A8_" localSheetId="72">#REF!</definedName>
    <definedName name="A9_" localSheetId="72">#REF!</definedName>
    <definedName name="AA" localSheetId="72" hidden="1">#REF!</definedName>
    <definedName name="AMOUNT" localSheetId="72">#REF!</definedName>
    <definedName name="are" localSheetId="72">#REF!</definedName>
    <definedName name="as" localSheetId="72" hidden="1">#REF!</definedName>
    <definedName name="b_1" localSheetId="72">#REF!</definedName>
    <definedName name="B0" localSheetId="72">#REF!</definedName>
    <definedName name="B1_" localSheetId="72">#REF!</definedName>
    <definedName name="B1381." localSheetId="72">#REF!</definedName>
    <definedName name="B1A" localSheetId="72">#REF!</definedName>
    <definedName name="B1WL" localSheetId="72">#REF!</definedName>
    <definedName name="B1WR" localSheetId="72">#REF!</definedName>
    <definedName name="B2A" localSheetId="72">#REF!</definedName>
    <definedName name="B2WL" localSheetId="72">#REF!</definedName>
    <definedName name="B2WR" localSheetId="72">#REF!</definedName>
    <definedName name="B3A" localSheetId="72">#REF!</definedName>
    <definedName name="B4A" localSheetId="72">#REF!</definedName>
    <definedName name="B5A" localSheetId="72">#REF!</definedName>
    <definedName name="B6A" localSheetId="72">#REF!</definedName>
    <definedName name="B7A" localSheetId="72">#REF!</definedName>
    <definedName name="B8A" localSheetId="72">#REF!</definedName>
    <definedName name="BA" localSheetId="72">#REF!</definedName>
    <definedName name="BAE_GWANG_GONG" localSheetId="72">#REF!</definedName>
    <definedName name="BB" localSheetId="72">#REF!</definedName>
    <definedName name="bbb" localSheetId="72">#REF!</definedName>
    <definedName name="BHU" localSheetId="72">#REF!</definedName>
    <definedName name="BI_GAE_GONG" localSheetId="72">#REF!</definedName>
    <definedName name="BIGO" localSheetId="72">#REF!</definedName>
    <definedName name="BJ_GLF" localSheetId="72">#REF!</definedName>
    <definedName name="BJ_LR" localSheetId="72">#REF!</definedName>
    <definedName name="BMO" localSheetId="72">#REF!</definedName>
    <definedName name="BO" localSheetId="72">#REF!</definedName>
    <definedName name="BO_ON_GONG" localSheetId="72">#REF!</definedName>
    <definedName name="BO_TONG_IN_BU" localSheetId="72">#REF!</definedName>
    <definedName name="BSH" localSheetId="72">#REF!</definedName>
    <definedName name="BV" localSheetId="72">#REF!</definedName>
    <definedName name="C_1" localSheetId="72">#REF!</definedName>
    <definedName name="C_2" localSheetId="72">#REF!</definedName>
    <definedName name="C_3" localSheetId="72">#REF!</definedName>
    <definedName name="cap" localSheetId="72">#REF!</definedName>
    <definedName name="CCC" localSheetId="72">#REF!</definedName>
    <definedName name="CHUK_RYANG_SA" localSheetId="72">#REF!</definedName>
    <definedName name="CHUL_GOL_GONG" localSheetId="72">#REF!</definedName>
    <definedName name="CHUL_GONG" localSheetId="72">#REF!</definedName>
    <definedName name="CIVIL" localSheetId="72">#REF!</definedName>
    <definedName name="CKSP" localSheetId="72">#REF!</definedName>
    <definedName name="Client" localSheetId="72">#REF!</definedName>
    <definedName name="CM" localSheetId="72">#REF!</definedName>
    <definedName name="COD" localSheetId="72">#REF!</definedName>
    <definedName name="CODE" localSheetId="72">#REF!</definedName>
    <definedName name="cola" localSheetId="72">#REF!</definedName>
    <definedName name="cola11" localSheetId="72">#REF!</definedName>
    <definedName name="colb" localSheetId="72">#REF!</definedName>
    <definedName name="Conc_A" localSheetId="72">#REF!</definedName>
    <definedName name="Conc_C" localSheetId="72">#REF!</definedName>
    <definedName name="COST" localSheetId="72" hidden="1">#REF!</definedName>
    <definedName name="COSTT" localSheetId="72" hidden="1">#REF!</definedName>
    <definedName name="CPK" localSheetId="72">#REF!</definedName>
    <definedName name="CR" localSheetId="72">#REF!</definedName>
    <definedName name="D0" localSheetId="72">#REF!</definedName>
    <definedName name="D00" localSheetId="72">#REF!</definedName>
    <definedName name="D000" localSheetId="72">#REF!</definedName>
    <definedName name="DAN" localSheetId="72">#REF!</definedName>
    <definedName name="DANGA" localSheetId="72">#REF!,#REF!</definedName>
    <definedName name="danga2" localSheetId="72">#REF!,#REF!</definedName>
    <definedName name="Database" localSheetId="72" hidden="1">#REF!</definedName>
    <definedName name="database2" localSheetId="72">#REF!</definedName>
    <definedName name="date" localSheetId="72">#REF!</definedName>
    <definedName name="Date_Bidding" localSheetId="72">#REF!</definedName>
    <definedName name="DE" localSheetId="72">#REF!</definedName>
    <definedName name="DF" localSheetId="72">#REF!</definedName>
    <definedName name="dl" localSheetId="72">#REF!</definedName>
    <definedName name="DO_JANG_GONG" localSheetId="72">#REF!</definedName>
    <definedName name="DPI" localSheetId="72">#REF!</definedName>
    <definedName name="DPP" localSheetId="72">#REF!</definedName>
    <definedName name="DS" localSheetId="72">#REF!</definedName>
    <definedName name="DSVP" localSheetId="72">#REF!</definedName>
    <definedName name="DUCT_GONG" localSheetId="72">#REF!</definedName>
    <definedName name="E10M" localSheetId="72">#REF!</definedName>
    <definedName name="E10P" localSheetId="72">#REF!</definedName>
    <definedName name="E11M" localSheetId="72">#REF!</definedName>
    <definedName name="E11P" localSheetId="72">#REF!</definedName>
    <definedName name="E12M" localSheetId="72">#REF!</definedName>
    <definedName name="E12P" localSheetId="72">#REF!</definedName>
    <definedName name="E13M" localSheetId="72">#REF!</definedName>
    <definedName name="E13P" localSheetId="72">#REF!</definedName>
    <definedName name="E14M" localSheetId="72">#REF!</definedName>
    <definedName name="E14P" localSheetId="72">#REF!</definedName>
    <definedName name="E15M" localSheetId="72">#REF!</definedName>
    <definedName name="E15P" localSheetId="72">#REF!</definedName>
    <definedName name="E16M" localSheetId="72">#REF!</definedName>
    <definedName name="E16P" localSheetId="72">#REF!</definedName>
    <definedName name="E17M" localSheetId="72">#REF!</definedName>
    <definedName name="E17P" localSheetId="72">#REF!</definedName>
    <definedName name="E18M" localSheetId="72">#REF!</definedName>
    <definedName name="E18P" localSheetId="72">#REF!</definedName>
    <definedName name="E19M" localSheetId="72">#REF!</definedName>
    <definedName name="E19P" localSheetId="72">#REF!</definedName>
    <definedName name="E1E" localSheetId="72">#REF!</definedName>
    <definedName name="E1M" localSheetId="72">#REF!</definedName>
    <definedName name="E1P" localSheetId="72">#REF!</definedName>
    <definedName name="E20M" localSheetId="72">#REF!</definedName>
    <definedName name="E20P" localSheetId="72">#REF!</definedName>
    <definedName name="E21M" localSheetId="72">#REF!</definedName>
    <definedName name="E21P" localSheetId="72">#REF!</definedName>
    <definedName name="E22M" localSheetId="72">#REF!</definedName>
    <definedName name="E22P" localSheetId="72">#REF!</definedName>
    <definedName name="E23M" localSheetId="72">#REF!</definedName>
    <definedName name="E23P" localSheetId="72">#REF!</definedName>
    <definedName name="E24M" localSheetId="72">#REF!</definedName>
    <definedName name="E24P" localSheetId="72">#REF!</definedName>
    <definedName name="E26E" localSheetId="72">#REF!</definedName>
    <definedName name="E26M" localSheetId="72">#REF!</definedName>
    <definedName name="E26P" localSheetId="72">#REF!</definedName>
    <definedName name="E27E" localSheetId="72">#REF!</definedName>
    <definedName name="E27M" localSheetId="72">#REF!</definedName>
    <definedName name="E27P" localSheetId="72">#REF!</definedName>
    <definedName name="E28E" localSheetId="72">#REF!</definedName>
    <definedName name="E28M" localSheetId="72">#REF!</definedName>
    <definedName name="E28P" localSheetId="72">#REF!</definedName>
    <definedName name="E29M" localSheetId="72">#REF!</definedName>
    <definedName name="E29P" localSheetId="72">#REF!</definedName>
    <definedName name="E2E" localSheetId="72">#REF!</definedName>
    <definedName name="E2M" localSheetId="72">#REF!</definedName>
    <definedName name="E2P" localSheetId="72">#REF!</definedName>
    <definedName name="E30M" localSheetId="72">#REF!</definedName>
    <definedName name="E30P" localSheetId="72">#REF!</definedName>
    <definedName name="E35M" localSheetId="72">#REF!</definedName>
    <definedName name="E35P" localSheetId="72">#REF!</definedName>
    <definedName name="E3P" localSheetId="72">#REF!</definedName>
    <definedName name="E43M" localSheetId="72">#REF!</definedName>
    <definedName name="E43P" localSheetId="72">#REF!</definedName>
    <definedName name="E44M" localSheetId="72">#REF!</definedName>
    <definedName name="E44P" localSheetId="72">#REF!</definedName>
    <definedName name="E45M" localSheetId="72">#REF!</definedName>
    <definedName name="E45P" localSheetId="72">#REF!</definedName>
    <definedName name="E46M" localSheetId="72">#REF!</definedName>
    <definedName name="E46P" localSheetId="72">#REF!</definedName>
    <definedName name="E47M" localSheetId="72">#REF!</definedName>
    <definedName name="E47P" localSheetId="72">#REF!</definedName>
    <definedName name="E49M" localSheetId="72">#REF!</definedName>
    <definedName name="E49P" localSheetId="72">#REF!</definedName>
    <definedName name="E4M" localSheetId="72">#REF!</definedName>
    <definedName name="E4P" localSheetId="72">#REF!</definedName>
    <definedName name="E50M" localSheetId="72">#REF!</definedName>
    <definedName name="E50P" localSheetId="72">#REF!</definedName>
    <definedName name="E51E" localSheetId="72">#REF!</definedName>
    <definedName name="E5M" localSheetId="72">#REF!</definedName>
    <definedName name="E5P" localSheetId="72">#REF!</definedName>
    <definedName name="E6M" localSheetId="72">#REF!</definedName>
    <definedName name="E6P" localSheetId="72">#REF!</definedName>
    <definedName name="E7M" localSheetId="72">#REF!</definedName>
    <definedName name="E7P" localSheetId="72">#REF!</definedName>
    <definedName name="E8M" localSheetId="72">#REF!</definedName>
    <definedName name="E8P" localSheetId="72">#REF!</definedName>
    <definedName name="E9M" localSheetId="72">#REF!</definedName>
    <definedName name="E9P" localSheetId="72">#REF!</definedName>
    <definedName name="eee" localSheetId="72" hidden="1">#REF!</definedName>
    <definedName name="Exchange_Rate" localSheetId="72">#REF!</definedName>
    <definedName name="Extract_MI" localSheetId="72">#REF!</definedName>
    <definedName name="fact" localSheetId="72">#REF!</definedName>
    <definedName name="FD" localSheetId="72">#REF!</definedName>
    <definedName name="FEEL" localSheetId="72">#REF!</definedName>
    <definedName name="fjkf" localSheetId="72">#REF!</definedName>
    <definedName name="Form" localSheetId="72">#REF!</definedName>
    <definedName name="fvdsa" localSheetId="72">#REF!</definedName>
    <definedName name="fwk" localSheetId="72">#REF!</definedName>
    <definedName name="GAE_JANG_GONG" localSheetId="72">#REF!</definedName>
    <definedName name="GEMCO" localSheetId="72" hidden="1">#REF!</definedName>
    <definedName name="gfdgdgdf" localSheetId="72">#REF!</definedName>
    <definedName name="gfggfr" localSheetId="72">#REF!</definedName>
    <definedName name="GG" localSheetId="72">#REF!</definedName>
    <definedName name="GGGG" localSheetId="72">#REF!</definedName>
    <definedName name="gh" localSheetId="72">#REF!</definedName>
    <definedName name="GI_GAE_SUL_CHI_GONG" localSheetId="72">#REF!</definedName>
    <definedName name="GJ" localSheetId="72">#REF!</definedName>
    <definedName name="gjj" localSheetId="72">#REF!</definedName>
    <definedName name="GK" localSheetId="72">#REF!</definedName>
    <definedName name="GONGCODE" localSheetId="72">#REF!</definedName>
    <definedName name="grew" localSheetId="72" hidden="1">#REF!</definedName>
    <definedName name="Gtb" localSheetId="72">#REF!</definedName>
    <definedName name="gtbtt" localSheetId="72">#REF!</definedName>
    <definedName name="GUMAK" localSheetId="72">#REF!</definedName>
    <definedName name="Gxl" localSheetId="72">#REF!</definedName>
    <definedName name="gxltt" localSheetId="72">#REF!</definedName>
    <definedName name="GY" localSheetId="72">#REF!</definedName>
    <definedName name="H1L" localSheetId="72">#REF!</definedName>
    <definedName name="H1R" localSheetId="72">#REF!</definedName>
    <definedName name="H1WL" localSheetId="72">#REF!</definedName>
    <definedName name="H1WR" localSheetId="72">#REF!</definedName>
    <definedName name="H2L" localSheetId="72">#REF!</definedName>
    <definedName name="H2R" localSheetId="72">#REF!</definedName>
    <definedName name="H2WL" localSheetId="72">#REF!</definedName>
    <definedName name="H2WR" localSheetId="72">#REF!</definedName>
    <definedName name="H3L" localSheetId="72">#REF!</definedName>
    <definedName name="H3R" localSheetId="72">#REF!</definedName>
    <definedName name="H3WL" localSheetId="72">#REF!</definedName>
    <definedName name="H3WR" localSheetId="72">#REF!</definedName>
    <definedName name="H4L" localSheetId="72">#REF!</definedName>
    <definedName name="H4R" localSheetId="72">#REF!</definedName>
    <definedName name="H5L" localSheetId="72">#REF!</definedName>
    <definedName name="H5R" localSheetId="72">#REF!</definedName>
    <definedName name="H6L" localSheetId="72">#REF!</definedName>
    <definedName name="H6R" localSheetId="72">#REF!</definedName>
    <definedName name="H7L" localSheetId="72">#REF!</definedName>
    <definedName name="H7R" localSheetId="72">#REF!</definedName>
    <definedName name="H9A" localSheetId="72">#REF!</definedName>
    <definedName name="HAF" localSheetId="72">#REF!</definedName>
    <definedName name="han" localSheetId="72" hidden="1">#REF!</definedName>
    <definedName name="hanliangbiao" localSheetId="72">#REF!</definedName>
    <definedName name="hardwar" localSheetId="72" hidden="1">#REF!</definedName>
    <definedName name="HBV" localSheetId="72">#REF!</definedName>
    <definedName name="HCR" localSheetId="72">#REF!</definedName>
    <definedName name="HDSVP" localSheetId="72">#REF!</definedName>
    <definedName name="HHAF" localSheetId="72">#REF!</definedName>
    <definedName name="HHMF" localSheetId="72">#REF!</definedName>
    <definedName name="HL" localSheetId="72">#REF!</definedName>
    <definedName name="HMF" localSheetId="72">#REF!</definedName>
    <definedName name="HMOTOR" localSheetId="72">#REF!</definedName>
    <definedName name="HPUMP" localSheetId="72">#REF!</definedName>
    <definedName name="HR" localSheetId="72">#REF!</definedName>
    <definedName name="HSH" localSheetId="72">#REF!</definedName>
    <definedName name="HSV" localSheetId="72">#REF!</definedName>
    <definedName name="htb" localSheetId="72">#REF!</definedName>
    <definedName name="hts" localSheetId="72">#REF!</definedName>
    <definedName name="HVAFP" localSheetId="72">#REF!</definedName>
    <definedName name="HVMF" localSheetId="72">#REF!</definedName>
    <definedName name="HWEI" localSheetId="72">#REF!</definedName>
    <definedName name="HWL" localSheetId="72">#REF!</definedName>
    <definedName name="HWR" localSheetId="72">#REF!</definedName>
    <definedName name="i" localSheetId="72">#REF!</definedName>
    <definedName name="ID" localSheetId="72">#REF!,#REF!</definedName>
    <definedName name="JA" localSheetId="72">#REF!</definedName>
    <definedName name="JE_GWAN_GONG" localSheetId="72">#REF!</definedName>
    <definedName name="jg" localSheetId="72">#REF!</definedName>
    <definedName name="jhjyg" localSheetId="72">#REF!</definedName>
    <definedName name="JK" localSheetId="72">#REF!</definedName>
    <definedName name="JUNG_GI_UN_JUN" localSheetId="72">#REF!</definedName>
    <definedName name="kim" localSheetId="72">#REF!</definedName>
    <definedName name="KJ" localSheetId="72">#REF!</definedName>
    <definedName name="kjjh" localSheetId="72">#REF!</definedName>
    <definedName name="kk" localSheetId="72" hidden="1">#REF!</definedName>
    <definedName name="LA" localSheetId="72">#REF!</definedName>
    <definedName name="Labor_Cost" localSheetId="72">#REF!</definedName>
    <definedName name="lf" localSheetId="72">#REF!</definedName>
    <definedName name="lll" localSheetId="72">#REF!</definedName>
    <definedName name="lllllll" localSheetId="72">#REF!</definedName>
    <definedName name="LMO" localSheetId="72">#REF!</definedName>
    <definedName name="LPI" localSheetId="72">#REF!</definedName>
    <definedName name="LSH" localSheetId="72">#REF!</definedName>
    <definedName name="Material" localSheetId="72">#REF!</definedName>
    <definedName name="MD" localSheetId="72">#REF!</definedName>
    <definedName name="MOK_DO_GONG" localSheetId="72">#REF!</definedName>
    <definedName name="MOK_GONG" localSheetId="72">#REF!</definedName>
    <definedName name="MONEY" localSheetId="72">#REF!,#REF!</definedName>
    <definedName name="MOTOR" localSheetId="72">#REF!</definedName>
    <definedName name="ms" localSheetId="72">#REF!</definedName>
    <definedName name="msc" localSheetId="72">#REF!</definedName>
    <definedName name="n" localSheetId="72" hidden="1">#REF!</definedName>
    <definedName name="N1S" localSheetId="72">#REF!</definedName>
    <definedName name="N2S" localSheetId="72">#REF!</definedName>
    <definedName name="N3S" localSheetId="72">#REF!</definedName>
    <definedName name="NAME" localSheetId="72">#REF!</definedName>
    <definedName name="NDO" localSheetId="72">#REF!</definedName>
    <definedName name="NK" localSheetId="72">#REF!</definedName>
    <definedName name="NO" localSheetId="72">#REF!</definedName>
    <definedName name="NPI" localSheetId="72">#REF!</definedName>
    <definedName name="ns" localSheetId="72">#REF!</definedName>
    <definedName name="NSH" localSheetId="72">#REF!</definedName>
    <definedName name="NSO" localSheetId="72">#REF!</definedName>
    <definedName name="o" localSheetId="72">#REF!</definedName>
    <definedName name="OOO" localSheetId="72">#REF!</definedName>
    <definedName name="p_all" localSheetId="72">#REF!</definedName>
    <definedName name="Pad_1" localSheetId="72">#REF!</definedName>
    <definedName name="PC_Pile" localSheetId="72">#REF!</definedName>
    <definedName name="Period_Const" localSheetId="72">#REF!</definedName>
    <definedName name="Pile_Driving" localSheetId="72">#REF!</definedName>
    <definedName name="PLANT_BAE_GWAN_GONG" localSheetId="72">#REF!</definedName>
    <definedName name="PLANT_GI_GAE_SUL_CHI_GONG" localSheetId="72">#REF!</definedName>
    <definedName name="PLANT_JE_GWAN_GONG" localSheetId="72">#REF!</definedName>
    <definedName name="PLANT_JUN_GONG" localSheetId="72">#REF!</definedName>
    <definedName name="PLANT_YONG_JUB_GONG" localSheetId="72">#REF!</definedName>
    <definedName name="plast" localSheetId="72">#REF!</definedName>
    <definedName name="PPP" localSheetId="72">#REF!</definedName>
    <definedName name="pps" localSheetId="72">#REF!</definedName>
    <definedName name="PRICE" localSheetId="72">#REF!</definedName>
    <definedName name="PRIN_TITLES" localSheetId="72">#REF!</definedName>
    <definedName name="Print_Area\C" localSheetId="72">#REF!</definedName>
    <definedName name="Print_Area_MI" localSheetId="72">#REF!</definedName>
    <definedName name="PRINT_AREA_MI1" localSheetId="72">#REF!</definedName>
    <definedName name="_xlnm.Print_Titles" localSheetId="72">#REF!</definedName>
    <definedName name="Print_Titles_MI" localSheetId="72">#REF!</definedName>
    <definedName name="PRINT_TITLES_MI1" localSheetId="72">#REF!</definedName>
    <definedName name="ps" localSheetId="72">#REF!</definedName>
    <definedName name="PUMP" localSheetId="72">#REF!</definedName>
    <definedName name="QQQ" localSheetId="72">#REF!</definedName>
    <definedName name="RATE" localSheetId="72">#REF!</definedName>
    <definedName name="Rebar" localSheetId="72">#REF!</definedName>
    <definedName name="Recorder" localSheetId="72" hidden="1">#REF!</definedName>
    <definedName name="RIBET_GONG" localSheetId="72">#REF!</definedName>
    <definedName name="RRR" localSheetId="72">#REF!</definedName>
    <definedName name="s" localSheetId="72">#REF!</definedName>
    <definedName name="sd" localSheetId="72">#REF!</definedName>
    <definedName name="sdg" localSheetId="72" hidden="1">#REF!</definedName>
    <definedName name="sdsss" localSheetId="72">#REF!</definedName>
    <definedName name="SEQCODE" localSheetId="72">#REF!</definedName>
    <definedName name="SFSDFS" localSheetId="72">#REF!</definedName>
    <definedName name="SK" localSheetId="72">#REF!</definedName>
    <definedName name="SKE" localSheetId="72">#REF!</definedName>
    <definedName name="Slab_Connect" localSheetId="72">#REF!</definedName>
    <definedName name="sort" localSheetId="72">#REF!</definedName>
    <definedName name="sort2" localSheetId="72">#REF!</definedName>
    <definedName name="SP" localSheetId="72">#REF!</definedName>
    <definedName name="SPEC" localSheetId="72">#REF!</definedName>
    <definedName name="Story_Total" localSheetId="72">#REF!</definedName>
    <definedName name="Struct_Type" localSheetId="72">#REF!</definedName>
    <definedName name="SUMMARY" localSheetId="72" hidden="1">#REF!</definedName>
    <definedName name="SUMMARYT" localSheetId="72" hidden="1">#REF!</definedName>
    <definedName name="SV" localSheetId="72">#REF!</definedName>
    <definedName name="SWL" localSheetId="72">#REF!</definedName>
    <definedName name="SWR" localSheetId="72">#REF!</definedName>
    <definedName name="T10M" localSheetId="72">#REF!</definedName>
    <definedName name="T10P" localSheetId="72">#REF!</definedName>
    <definedName name="T11M" localSheetId="72">#REF!</definedName>
    <definedName name="T11P" localSheetId="72">#REF!</definedName>
    <definedName name="T12M" localSheetId="72">#REF!</definedName>
    <definedName name="T12P" localSheetId="72">#REF!</definedName>
    <definedName name="T13M" localSheetId="72">#REF!</definedName>
    <definedName name="T13P" localSheetId="72">#REF!</definedName>
    <definedName name="T14M" localSheetId="72">#REF!</definedName>
    <definedName name="T14P" localSheetId="72">#REF!</definedName>
    <definedName name="T15M" localSheetId="72">#REF!</definedName>
    <definedName name="T15P" localSheetId="72">#REF!</definedName>
    <definedName name="T16M" localSheetId="72">#REF!</definedName>
    <definedName name="T16P" localSheetId="72">#REF!</definedName>
    <definedName name="T17M" localSheetId="72">#REF!</definedName>
    <definedName name="T17P" localSheetId="72">#REF!</definedName>
    <definedName name="T18M" localSheetId="72">#REF!</definedName>
    <definedName name="T18P" localSheetId="72">#REF!</definedName>
    <definedName name="T19M" localSheetId="72">#REF!</definedName>
    <definedName name="T19P" localSheetId="72">#REF!</definedName>
    <definedName name="T1E" localSheetId="72">#REF!</definedName>
    <definedName name="T1M" localSheetId="72">#REF!</definedName>
    <definedName name="T1P" localSheetId="72">#REF!</definedName>
    <definedName name="T1S" localSheetId="72">#REF!</definedName>
    <definedName name="T20M" localSheetId="72">#REF!</definedName>
    <definedName name="T20P" localSheetId="72">#REF!</definedName>
    <definedName name="T21M" localSheetId="72">#REF!</definedName>
    <definedName name="T21P" localSheetId="72">#REF!</definedName>
    <definedName name="T22E" localSheetId="72">#REF!</definedName>
    <definedName name="T23M" localSheetId="72">#REF!</definedName>
    <definedName name="T23P" localSheetId="72">#REF!</definedName>
    <definedName name="T24M" localSheetId="72">#REF!</definedName>
    <definedName name="T24P" localSheetId="72">#REF!</definedName>
    <definedName name="T2E" localSheetId="72">#REF!</definedName>
    <definedName name="T2M" localSheetId="72">#REF!</definedName>
    <definedName name="T2P" localSheetId="72">#REF!</definedName>
    <definedName name="T2S" localSheetId="72">#REF!</definedName>
    <definedName name="T3P" localSheetId="72">#REF!</definedName>
    <definedName name="T3S" localSheetId="72">#REF!</definedName>
    <definedName name="T4M" localSheetId="72">#REF!</definedName>
    <definedName name="T4P" localSheetId="72">#REF!</definedName>
    <definedName name="T5M" localSheetId="72">#REF!</definedName>
    <definedName name="T5P" localSheetId="72">#REF!</definedName>
    <definedName name="T6M" localSheetId="72">#REF!</definedName>
    <definedName name="T6P" localSheetId="72">#REF!</definedName>
    <definedName name="T7M" localSheetId="72">#REF!</definedName>
    <definedName name="T7P" localSheetId="72">#REF!</definedName>
    <definedName name="T8M" localSheetId="72">#REF!</definedName>
    <definedName name="T8P" localSheetId="72">#REF!</definedName>
    <definedName name="T9M" localSheetId="72">#REF!</definedName>
    <definedName name="T9P" localSheetId="72">#REF!</definedName>
    <definedName name="TITLE" localSheetId="72">#REF!</definedName>
    <definedName name="TK_BYUL_IN_BU" localSheetId="72">#REF!</definedName>
    <definedName name="TMO" localSheetId="72">#REF!</definedName>
    <definedName name="Total_Floor_Area" localSheetId="72">#REF!</definedName>
    <definedName name="tr" localSheetId="72" hidden="1">#REF!</definedName>
    <definedName name="TT" localSheetId="72">#REF!</definedName>
    <definedName name="TTT" localSheetId="72">#REF!</definedName>
    <definedName name="tuchal" localSheetId="72">#REF!</definedName>
    <definedName name="TW" localSheetId="72">#REF!</definedName>
    <definedName name="TWL" localSheetId="72">#REF!</definedName>
    <definedName name="TWR" localSheetId="72">#REF!</definedName>
    <definedName name="TYPE" localSheetId="72">#REF!</definedName>
    <definedName name="TYPEEA" localSheetId="72">#REF!</definedName>
    <definedName name="UNIT" localSheetId="72">#REF!</definedName>
    <definedName name="VAFP" localSheetId="72">#REF!</definedName>
    <definedName name="VBV" localSheetId="72">#REF!</definedName>
    <definedName name="VCR" localSheetId="72">#REF!</definedName>
    <definedName name="VDSVP" localSheetId="72">#REF!</definedName>
    <definedName name="VHAF" localSheetId="72">#REF!</definedName>
    <definedName name="VHMF" localSheetId="72">#REF!</definedName>
    <definedName name="VMF" localSheetId="72">#REF!</definedName>
    <definedName name="VMOTOR" localSheetId="72">#REF!</definedName>
    <definedName name="VPUMP" localSheetId="72">#REF!</definedName>
    <definedName name="VSV" localSheetId="72">#REF!</definedName>
    <definedName name="VVAFP" localSheetId="72">#REF!</definedName>
    <definedName name="VVMF" localSheetId="72">#REF!</definedName>
    <definedName name="VVV" localSheetId="72">#REF!</definedName>
    <definedName name="VWEI" localSheetId="72">#REF!</definedName>
    <definedName name="w" localSheetId="72">#REF!</definedName>
    <definedName name="WEI" localSheetId="72">#REF!</definedName>
    <definedName name="Work_Description" localSheetId="72">#REF!</definedName>
    <definedName name="WSO" localSheetId="72">#REF!</definedName>
    <definedName name="WW" localSheetId="72">#REF!</definedName>
    <definedName name="X9701D_일위대가_List" localSheetId="72">#REF!</definedName>
    <definedName name="XA" localSheetId="72">#REF!</definedName>
    <definedName name="XS" localSheetId="72">#REF!</definedName>
    <definedName name="xx" localSheetId="72" hidden="1">#REF!</definedName>
    <definedName name="xxx" localSheetId="72" hidden="1">#REF!</definedName>
    <definedName name="XZ" localSheetId="72">#REF!</definedName>
    <definedName name="YONG_JUB_GONG" localSheetId="72">#REF!</definedName>
    <definedName name="YOO" localSheetId="72">#REF!</definedName>
    <definedName name="yoo10" localSheetId="72">#REF!</definedName>
    <definedName name="yoo2" localSheetId="72">#REF!</definedName>
    <definedName name="yoo3" localSheetId="72">#REF!</definedName>
    <definedName name="yoo4" localSheetId="72">#REF!</definedName>
    <definedName name="YOO5" localSheetId="72">#REF!</definedName>
    <definedName name="YOO6" localSheetId="72">#REF!</definedName>
    <definedName name="YOO7" localSheetId="72">#REF!</definedName>
    <definedName name="yoo8" localSheetId="72">#REF!</definedName>
    <definedName name="YOO9" localSheetId="72">#REF!</definedName>
    <definedName name="YOON" localSheetId="72">#REF!</definedName>
    <definedName name="YOON2" localSheetId="72">#REF!</definedName>
    <definedName name="YOON3" localSheetId="72">#REF!</definedName>
    <definedName name="YOON4" localSheetId="72">#REF!</definedName>
    <definedName name="Z" localSheetId="72">#REF!</definedName>
    <definedName name="Z_0E9FE9F8_6DD2_48FC_9AB4_8E7C3E14C436_.wvu.PrintArea" localSheetId="72" hidden="1">#REF!</definedName>
    <definedName name="Z_0E9FE9F8_6DD2_48FC_9AB4_8E7C3E14C436_.wvu.PrintTitles" localSheetId="72" hidden="1">#REF!</definedName>
    <definedName name="Z6_" localSheetId="72">#REF!</definedName>
    <definedName name="ㄱㅈㅎ" localSheetId="72" hidden="1">#REF!</definedName>
    <definedName name="가실행" localSheetId="72">#REF!</definedName>
    <definedName name="간접노무비" localSheetId="72">#REF!</definedName>
    <definedName name="간접노무비요율" localSheetId="72">#REF!</definedName>
    <definedName name="간접노무비표" localSheetId="72">#REF!</definedName>
    <definedName name="갈빌1호" localSheetId="72">#REF!</definedName>
    <definedName name="갈빌2호" localSheetId="72">#REF!</definedName>
    <definedName name="갈빌3호" localSheetId="72">#REF!</definedName>
    <definedName name="개산분" localSheetId="72">#REF!</definedName>
    <definedName name="견" localSheetId="72">#REF!,#REF!</definedName>
    <definedName name="견적품의" localSheetId="72">#REF!</definedName>
    <definedName name="경비" localSheetId="72">#REF!</definedName>
    <definedName name="경비1" localSheetId="72" hidden="1">#REF!</definedName>
    <definedName name="경비합" localSheetId="72">#REF!</definedName>
    <definedName name="경상비" localSheetId="72">#REF!</definedName>
    <definedName name="공구" localSheetId="72">#REF!</definedName>
    <definedName name="공구손료" localSheetId="72">#REF!</definedName>
    <definedName name="공급가액" localSheetId="72">#REF!</definedName>
    <definedName name="공사명" localSheetId="72">#REF!</definedName>
    <definedName name="공사비" localSheetId="72">#REF!</definedName>
    <definedName name="공사원가" localSheetId="72">#REF!</definedName>
    <definedName name="공종" localSheetId="72">#REF!</definedName>
    <definedName name="공종갯수" localSheetId="72">#REF!</definedName>
    <definedName name="관급" localSheetId="72">#REF!,#REF!,#REF!</definedName>
    <definedName name="관급액" localSheetId="72">#REF!</definedName>
    <definedName name="관급자재대" localSheetId="72">#REF!</definedName>
    <definedName name="관급자재비" localSheetId="72">#REF!</definedName>
    <definedName name="관로연장거리" localSheetId="72">#REF!</definedName>
    <definedName name="관정지반고" localSheetId="72">#REF!</definedName>
    <definedName name="구산갑지" localSheetId="72" hidden="1">#REF!</definedName>
    <definedName name="군산" localSheetId="72">#REF!</definedName>
    <definedName name="군유1" localSheetId="72">#REF!</definedName>
    <definedName name="군유2" localSheetId="72">#REF!</definedName>
    <definedName name="군유3" localSheetId="72">#REF!</definedName>
    <definedName name="군유4" localSheetId="72">#REF!</definedName>
    <definedName name="군유5" localSheetId="72">#REF!</definedName>
    <definedName name="군유6" localSheetId="72">#REF!</definedName>
    <definedName name="군유7" localSheetId="72">#REF!</definedName>
    <definedName name="규격수" localSheetId="72">#REF!</definedName>
    <definedName name="기준" localSheetId="72">#REF!</definedName>
    <definedName name="기초데이타" localSheetId="72">#REF!</definedName>
    <definedName name="기초액" localSheetId="72">#REF!</definedName>
    <definedName name="기타경비" localSheetId="72">#REF!</definedName>
    <definedName name="기타경비요율" localSheetId="72">#REF!</definedName>
    <definedName name="기타경비표" localSheetId="72">#REF!</definedName>
    <definedName name="地" localSheetId="72">#REF!</definedName>
    <definedName name="附加赛" localSheetId="72">#REF!</definedName>
    <definedName name="概算表" localSheetId="72">#REF!</definedName>
    <definedName name="管理费" localSheetId="72">#REF!</definedName>
    <definedName name="ㄴ" localSheetId="72">#REF!</definedName>
    <definedName name="ㄴㄱㄹ" localSheetId="72" hidden="1">#REF!</definedName>
    <definedName name="ㄴㄴ" localSheetId="72">#REF!</definedName>
    <definedName name="ㄴㄴㄴ" localSheetId="72">#REF!</definedName>
    <definedName name="ㄴㄴㄴㄴ" localSheetId="72">#REF!</definedName>
    <definedName name="ㄴㄴㄴㄴㄴ" localSheetId="72">#REF!</definedName>
    <definedName name="ㄴㅁ" localSheetId="72" hidden="1">#REF!</definedName>
    <definedName name="나." localSheetId="72">#REF!</definedName>
    <definedName name="나야" localSheetId="72">#REF!</definedName>
    <definedName name="남산1호" localSheetId="72">#REF!</definedName>
    <definedName name="남산2호" localSheetId="72">#REF!</definedName>
    <definedName name="내고" localSheetId="72">#REF!</definedName>
    <definedName name="내역서" localSheetId="72">#REF!</definedName>
    <definedName name="哈哈" localSheetId="72">#REF!</definedName>
    <definedName name="好" localSheetId="72">#REF!</definedName>
    <definedName name="呵呵" localSheetId="72">#REF!</definedName>
    <definedName name="노곡1호" localSheetId="72">#REF!</definedName>
    <definedName name="노곡2호" localSheetId="72">#REF!</definedName>
    <definedName name="노곡3호" localSheetId="72">#REF!</definedName>
    <definedName name="노곡4호" localSheetId="72">#REF!</definedName>
    <definedName name="노무비" localSheetId="72">#REF!</definedName>
    <definedName name="노무비합" localSheetId="72">#REF!</definedName>
    <definedName name="노부비" localSheetId="72">#REF!</definedName>
    <definedName name="노임" localSheetId="72">#REF!</definedName>
    <definedName name="농원1호" localSheetId="72">#REF!</definedName>
    <definedName name="농원2호" localSheetId="72">#REF!</definedName>
    <definedName name="다." localSheetId="72">#REF!</definedName>
    <definedName name="단가" localSheetId="72">#REF!</definedName>
    <definedName name="단가2" localSheetId="72">#REF!,#REF!</definedName>
    <definedName name="단가비교표" localSheetId="72">#REF!,#REF!</definedName>
    <definedName name="단가산출" localSheetId="72">#REF!</definedName>
    <definedName name="단가적용표" localSheetId="72">#REF!</definedName>
    <definedName name="대가" localSheetId="72">#REF!,#REF!</definedName>
    <definedName name="대구" localSheetId="72">#REF!</definedName>
    <definedName name="덕산1호" localSheetId="72">#REF!</definedName>
    <definedName name="덕산2호" localSheetId="72">#REF!</definedName>
    <definedName name="덕산3호" localSheetId="72">#REF!</definedName>
    <definedName name="덕산4호" localSheetId="72">#REF!</definedName>
    <definedName name="덕전1호" localSheetId="72">#REF!</definedName>
    <definedName name="덕전2호" localSheetId="72">#REF!</definedName>
    <definedName name="덕전3호" localSheetId="72">#REF!</definedName>
    <definedName name="덕지1호" localSheetId="72">#REF!</definedName>
    <definedName name="덕천1호" localSheetId="72">#REF!</definedName>
    <definedName name="덕천2호" localSheetId="72">#REF!</definedName>
    <definedName name="덕천3호" localSheetId="72">#REF!</definedName>
    <definedName name="덕천4호" localSheetId="72">#REF!</definedName>
    <definedName name="利润" localSheetId="72">#REF!</definedName>
    <definedName name="도공100미" localSheetId="72">#REF!</definedName>
    <definedName name="도공100억" localSheetId="72">#REF!</definedName>
    <definedName name="도급공사" localSheetId="72">#REF!</definedName>
    <definedName name="도급공사비" localSheetId="72">#REF!</definedName>
    <definedName name="도급예산액" localSheetId="72">#REF!</definedName>
    <definedName name="도급예상액" localSheetId="72">#REF!</definedName>
    <definedName name="도장면적" localSheetId="72">#REF!</definedName>
    <definedName name="도장면적가공" localSheetId="72">#REF!</definedName>
    <definedName name="도장면적가공1" localSheetId="72">#REF!</definedName>
    <definedName name="동두천" localSheetId="72">#REF!</definedName>
    <definedName name="두기1" localSheetId="72">#REF!</definedName>
    <definedName name="두기1호" localSheetId="72">#REF!</definedName>
    <definedName name="두기2" localSheetId="72">#REF!</definedName>
    <definedName name="두기2호" localSheetId="72">#REF!</definedName>
    <definedName name="두기3" localSheetId="72">#REF!</definedName>
    <definedName name="두기3호" localSheetId="72">#REF!</definedName>
    <definedName name="你好" localSheetId="72">#REF!</definedName>
    <definedName name="飘窗" localSheetId="72">#REF!</definedName>
    <definedName name="ㄹ" localSheetId="72">#REF!</definedName>
    <definedName name="ㄹㄹ" localSheetId="72">#REF!</definedName>
    <definedName name="ㄹㄹㄹ" localSheetId="72">#REF!</definedName>
    <definedName name="ㄹㄹㄹㄹ" localSheetId="72">#REF!</definedName>
    <definedName name="ㄹㄹㄹㄹㄹ" localSheetId="72">#REF!</definedName>
    <definedName name="ㄹㄹㄹㄹㄹㄹ" localSheetId="72">#REF!</definedName>
    <definedName name="ㄹㄹㄹㄹㄹㄹㄹ" localSheetId="72">#REF!</definedName>
    <definedName name="ㄹㄹㄹㄹㄹㄹㄹㄹㄹㄹㄹ" localSheetId="72">#REF!</definedName>
    <definedName name="ㄹㄹㄹㄹㄹㄹㄹㄹㄹㄹㄹㄹㄹㄹㄹ" localSheetId="72">#REF!</definedName>
    <definedName name="ㄹ호" localSheetId="72" hidden="1">#REF!</definedName>
    <definedName name="设计费" localSheetId="72">#REF!</definedName>
    <definedName name="税收" localSheetId="72">#REF!</definedName>
    <definedName name="ㅁㄴ" localSheetId="72" hidden="1">#REF!</definedName>
    <definedName name="ㅁㅁㅁ" localSheetId="72">#REF!</definedName>
    <definedName name="ㅁㅁㅁㅁㅁㅁ" localSheetId="72" hidden="1">#REF!</definedName>
    <definedName name="ㅁㅇ" localSheetId="72">#REF!</definedName>
    <definedName name="外委加工.dbf" localSheetId="72">#REF!</definedName>
    <definedName name="멘트" localSheetId="72">#REF!</definedName>
    <definedName name="모래" localSheetId="72">#REF!</definedName>
    <definedName name="모래1" localSheetId="72">#REF!</definedName>
    <definedName name="무농1호" localSheetId="72">#REF!</definedName>
    <definedName name="무농2호" localSheetId="72">#REF!</definedName>
    <definedName name="박경희" localSheetId="72">#REF!</definedName>
    <definedName name="번들1호" localSheetId="72">#REF!</definedName>
    <definedName name="번들2호" localSheetId="72">#REF!</definedName>
    <definedName name="번들3호" localSheetId="72">#REF!</definedName>
    <definedName name="부가가치세" localSheetId="72">#REF!</definedName>
    <definedName name="부가가치세요율" localSheetId="72">#REF!</definedName>
    <definedName name="부가가치표" localSheetId="72">#REF!</definedName>
    <definedName name="부대" localSheetId="72">#REF!</definedName>
    <definedName name="부대내역비교" localSheetId="72">#REF!</definedName>
    <definedName name="부대사항" localSheetId="72">#REF!</definedName>
    <definedName name="분석" localSheetId="72">#REF!</definedName>
    <definedName name="비계" localSheetId="72">#REF!</definedName>
    <definedName name="비교표2" localSheetId="72" hidden="1">#REF!</definedName>
    <definedName name="비목1" localSheetId="72">#REF!</definedName>
    <definedName name="비목2" localSheetId="72">#REF!</definedName>
    <definedName name="비목3" localSheetId="72">#REF!</definedName>
    <definedName name="비목4" localSheetId="72">#REF!</definedName>
    <definedName name="ㅅㅅ" localSheetId="72">#REF!</definedName>
    <definedName name="사" localSheetId="72" hidden="1">#REF!</definedName>
    <definedName name="산재보험료" localSheetId="72">#REF!</definedName>
    <definedName name="산재보험료요율" localSheetId="72">#REF!</definedName>
    <definedName name="산재보험료표" localSheetId="72">#REF!</definedName>
    <definedName name="산출" localSheetId="72">#REF!</definedName>
    <definedName name="산출경비" localSheetId="72">#REF!</definedName>
    <definedName name="삼" localSheetId="72">#REF!</definedName>
    <definedName name="상림1호" localSheetId="72">#REF!</definedName>
    <definedName name="상림2호" localSheetId="72">#REF!</definedName>
    <definedName name="상림3호" localSheetId="72">#REF!</definedName>
    <definedName name="생사1호" localSheetId="72">#REF!</definedName>
    <definedName name="생사2호" localSheetId="72">#REF!</definedName>
    <definedName name="생사기존" localSheetId="72">#REF!</definedName>
    <definedName name="서울" localSheetId="72">#REF!</definedName>
    <definedName name="선량1호" localSheetId="72">#REF!</definedName>
    <definedName name="선량2호" localSheetId="72">#REF!</definedName>
    <definedName name="선량3호" localSheetId="72">#REF!</definedName>
    <definedName name="선량4호" localSheetId="72">#REF!</definedName>
    <definedName name="선량5호" localSheetId="72">#REF!</definedName>
    <definedName name="설계사" localSheetId="72">#REF!</definedName>
    <definedName name="설계삼" localSheetId="72">#REF!</definedName>
    <definedName name="설계오" localSheetId="72">#REF!</definedName>
    <definedName name="설계육" localSheetId="72">#REF!</definedName>
    <definedName name="설계이" localSheetId="72">#REF!</definedName>
    <definedName name="성산1호" localSheetId="72">#REF!</definedName>
    <definedName name="성산2호" localSheetId="72">#REF!</definedName>
    <definedName name="성산3호" localSheetId="72">#REF!</definedName>
    <definedName name="성산4호" localSheetId="72">#REF!</definedName>
    <definedName name="성산5호" localSheetId="72">#REF!</definedName>
    <definedName name="송수관로구경" localSheetId="72">#REF!</definedName>
    <definedName name="송천1" localSheetId="72">#REF!</definedName>
    <definedName name="송천2" localSheetId="72">#REF!</definedName>
    <definedName name="수중모타1" localSheetId="72">#REF!</definedName>
    <definedName name="수중모타10" localSheetId="72">#REF!</definedName>
    <definedName name="수중모타15" localSheetId="72">#REF!</definedName>
    <definedName name="수중모타2" localSheetId="72">#REF!</definedName>
    <definedName name="수중모타20" localSheetId="72">#REF!</definedName>
    <definedName name="수중모타25" localSheetId="72">#REF!</definedName>
    <definedName name="수중모타3" localSheetId="72">#REF!</definedName>
    <definedName name="수중모타30" localSheetId="72">#REF!</definedName>
    <definedName name="수중모타5" localSheetId="72">#REF!</definedName>
    <definedName name="수중모타7.5" localSheetId="72">#REF!</definedName>
    <definedName name="수중모터펌프단가" localSheetId="72">#REF!</definedName>
    <definedName name="수중케이블단가" localSheetId="72">#REF!</definedName>
    <definedName name="수행능력" localSheetId="72">#REF!</definedName>
    <definedName name="순공사비" localSheetId="72">#REF!</definedName>
    <definedName name="순공사원가" localSheetId="72">#REF!</definedName>
    <definedName name="시" localSheetId="72">#REF!</definedName>
    <definedName name="신성1" localSheetId="72">#REF!</definedName>
    <definedName name="신성2" localSheetId="72">#REF!</definedName>
    <definedName name="신성3" localSheetId="72">#REF!</definedName>
    <definedName name="신성4" localSheetId="72">#REF!</definedName>
    <definedName name="신성5" localSheetId="72">#REF!</definedName>
    <definedName name="신성6" localSheetId="72">#REF!</definedName>
    <definedName name="신성7" localSheetId="72">#REF!</definedName>
    <definedName name="신흥1호" localSheetId="72">#REF!</definedName>
    <definedName name="신흥2호" localSheetId="72">#REF!</definedName>
    <definedName name="실경상" localSheetId="72">#REF!</definedName>
    <definedName name="실행" localSheetId="72">#REF!</definedName>
    <definedName name="실행검토" localSheetId="72" hidden="1">#REF!</definedName>
    <definedName name="실행예상액" localSheetId="72" hidden="1">#REF!</definedName>
    <definedName name="실행집계" localSheetId="72">#REF!</definedName>
    <definedName name="ㅇㄹ" localSheetId="72" hidden="1">#REF!</definedName>
    <definedName name="ㅇㅇ" localSheetId="72">#REF!</definedName>
    <definedName name="ㅇㅇㅇ" localSheetId="72">#REF!</definedName>
    <definedName name="아연도강관단가" localSheetId="72">#REF!</definedName>
    <definedName name="아연도배관단가" localSheetId="72">#REF!</definedName>
    <definedName name="아연도배관자재" localSheetId="72">#REF!</definedName>
    <definedName name="안방1호" localSheetId="72">#REF!</definedName>
    <definedName name="안방2호" localSheetId="72">#REF!</definedName>
    <definedName name="안전관리비" localSheetId="72">#REF!</definedName>
    <definedName name="안전관리비요율" localSheetId="72">#REF!</definedName>
    <definedName name="안전관리비표" localSheetId="72">#REF!</definedName>
    <definedName name="안정수위" localSheetId="72">#REF!</definedName>
    <definedName name="앞들1호" localSheetId="72">#REF!</definedName>
    <definedName name="앞들2호" localSheetId="72">#REF!</definedName>
    <definedName name="양수량" localSheetId="72">#REF!</definedName>
    <definedName name="양식" localSheetId="72">#REF!</definedName>
    <definedName name="업체" localSheetId="72" hidden="1">#REF!</definedName>
    <definedName name="오산" localSheetId="72">#REF!</definedName>
    <definedName name="오주1호" localSheetId="72">#REF!</definedName>
    <definedName name="오주2호" localSheetId="72">#REF!</definedName>
    <definedName name="오주3호" localSheetId="72">#REF!</definedName>
    <definedName name="오주4호" localSheetId="72">#REF!</definedName>
    <definedName name="왕암내역" localSheetId="72">#REF!</definedName>
    <definedName name="요동1호" localSheetId="72">#REF!</definedName>
    <definedName name="요동2호" localSheetId="72">#REF!</definedName>
    <definedName name="용접" localSheetId="72">#REF!</definedName>
    <definedName name="우산" localSheetId="72">#REF!</definedName>
    <definedName name="운반중량산출2" localSheetId="72">#REF!</definedName>
    <definedName name="운암" localSheetId="72">#REF!</definedName>
    <definedName name="운호1호" localSheetId="72">#REF!</definedName>
    <definedName name="운호2호" localSheetId="72">#REF!</definedName>
    <definedName name="운호3호" localSheetId="72">#REF!</definedName>
    <definedName name="울산프랜지" localSheetId="72">#REF!</definedName>
    <definedName name="원가계산명" localSheetId="72">#REF!</definedName>
    <definedName name="원운1호" localSheetId="72">#REF!</definedName>
    <definedName name="원운2호" localSheetId="72">#REF!</definedName>
    <definedName name="육" localSheetId="72">#REF!</definedName>
    <definedName name="육리1호" localSheetId="72">#REF!</definedName>
    <definedName name="육리2호" localSheetId="72">#REF!</definedName>
    <definedName name="은산1호" localSheetId="72">#REF!</definedName>
    <definedName name="은산2호" localSheetId="72">#REF!</definedName>
    <definedName name="은산3호" localSheetId="72">#REF!</definedName>
    <definedName name="은산4호" localSheetId="72">#REF!</definedName>
    <definedName name="의무비" localSheetId="72">#REF!</definedName>
    <definedName name="의정부" localSheetId="72">#REF!</definedName>
    <definedName name="이" localSheetId="72">#REF!</definedName>
    <definedName name="이윤" localSheetId="72">#REF!</definedName>
    <definedName name="이윤요율" localSheetId="72">#REF!</definedName>
    <definedName name="이윤표" localSheetId="72">#REF!</definedName>
    <definedName name="이희선" localSheetId="72">#REF!,#REF!</definedName>
    <definedName name="인공" localSheetId="72">#REF!</definedName>
    <definedName name="인입공사비" localSheetId="72">#REF!</definedName>
    <definedName name="일반관리비" localSheetId="72">#REF!</definedName>
    <definedName name="일반관리비요율" localSheetId="72">#REF!</definedName>
    <definedName name="일반관리비표" localSheetId="72">#REF!</definedName>
    <definedName name="일위" localSheetId="72">#REF!,#REF!</definedName>
    <definedName name="일위대가" localSheetId="72">#REF!</definedName>
    <definedName name="일위목록" localSheetId="72">#REF!</definedName>
    <definedName name="입력란" localSheetId="72">#REF!</definedName>
    <definedName name="입력전체" localSheetId="72">#REF!</definedName>
    <definedName name="입안1호" localSheetId="72">#REF!</definedName>
    <definedName name="입안2호" localSheetId="72">#REF!</definedName>
    <definedName name="입안3호" localSheetId="72">#REF!</definedName>
    <definedName name="입안4호" localSheetId="72">#REF!</definedName>
    <definedName name="입안기존2" localSheetId="72">#REF!</definedName>
    <definedName name="자연수위" localSheetId="72">#REF!</definedName>
    <definedName name="자재" localSheetId="72">#REF!</definedName>
    <definedName name="잡자재비" localSheetId="72">#REF!</definedName>
    <definedName name="장산1" localSheetId="72">#REF!</definedName>
    <definedName name="장산2" localSheetId="72">#REF!</definedName>
    <definedName name="장산3" localSheetId="72">#REF!</definedName>
    <definedName name="장춘" localSheetId="72">#REF!</definedName>
    <definedName name="재료비" localSheetId="72">#REF!</definedName>
    <definedName name="재료비요율" localSheetId="72">#REF!</definedName>
    <definedName name="재료집계3" localSheetId="72">#REF!</definedName>
    <definedName name="저격2" localSheetId="72">#REF!</definedName>
    <definedName name="저수조만수위" localSheetId="72">#REF!</definedName>
    <definedName name="전동기용량" localSheetId="72">#REF!</definedName>
    <definedName name="전선관부속품비" localSheetId="72">#REF!</definedName>
    <definedName name="전장su" localSheetId="72">#REF!</definedName>
    <definedName name="정열범위" localSheetId="72">#REF!</definedName>
    <definedName name="조달예가" localSheetId="72">#REF!</definedName>
    <definedName name="중량" localSheetId="72">#REF!</definedName>
    <definedName name="중량표" localSheetId="72">#REF!</definedName>
    <definedName name="지동" localSheetId="72">#REF!</definedName>
    <definedName name="지질" localSheetId="72">#REF!</definedName>
    <definedName name="지질2" localSheetId="72">#REF!</definedName>
    <definedName name="직접경비" localSheetId="72">#REF!</definedName>
    <definedName name="직접노무비" localSheetId="72">#REF!</definedName>
    <definedName name="직접노무비요율" localSheetId="72">#REF!</definedName>
    <definedName name="직접비" localSheetId="72">#REF!</definedName>
    <definedName name="직접재료비" localSheetId="72">#REF!</definedName>
    <definedName name="직접재료비합" localSheetId="72">#REF!</definedName>
    <definedName name="직종" localSheetId="72">#REF!</definedName>
    <definedName name="직종명" localSheetId="72">#REF!</definedName>
    <definedName name="진석" localSheetId="72">#REF!,#REF!</definedName>
    <definedName name="ㅊ3" localSheetId="72">#REF!</definedName>
    <definedName name="차체2" localSheetId="72">#REF!</definedName>
    <definedName name="착정심도" localSheetId="72">#REF!</definedName>
    <definedName name="철골공" localSheetId="72">#REF!</definedName>
    <definedName name="철목1호" localSheetId="72">#REF!</definedName>
    <definedName name="철목2호" localSheetId="72">#REF!</definedName>
    <definedName name="철목3호" localSheetId="72">#REF!</definedName>
    <definedName name="철목4호" localSheetId="72">#REF!</definedName>
    <definedName name="철콘" localSheetId="72">#REF!</definedName>
    <definedName name="철콘견적" localSheetId="72">#REF!</definedName>
    <definedName name="철콘번호" localSheetId="72">#REF!</definedName>
    <definedName name="청림1호" localSheetId="72">#REF!</definedName>
    <definedName name="청림2호" localSheetId="72">#REF!</definedName>
    <definedName name="청림3호" localSheetId="72">#REF!</definedName>
    <definedName name="총공사비" localSheetId="72">#REF!</definedName>
    <definedName name="총괄" localSheetId="72">#REF!</definedName>
    <definedName name="총괄표0" localSheetId="72" hidden="1">#REF!</definedName>
    <definedName name="총원가" localSheetId="72">#REF!</definedName>
    <definedName name="칠" localSheetId="72">#REF!</definedName>
    <definedName name="ㅌㅌㅌㅌㅌㅌㅌ" localSheetId="72">#REF!</definedName>
    <definedName name="토" localSheetId="72" hidden="1">#REF!</definedName>
    <definedName name="팔" localSheetId="72" hidden="1">#REF!</definedName>
    <definedName name="펌프구경" localSheetId="72">#REF!</definedName>
    <definedName name="평택" localSheetId="72">#REF!</definedName>
    <definedName name="표지" localSheetId="72" hidden="1">#REF!</definedName>
    <definedName name="프린트" localSheetId="72">#REF!</definedName>
    <definedName name="ㅎ" localSheetId="72">#REF!</definedName>
    <definedName name="ㅎ314" localSheetId="72">#REF!</definedName>
    <definedName name="ㅎ384" localSheetId="72">#REF!</definedName>
    <definedName name="ㅎㄹㄹ" localSheetId="72">#REF!</definedName>
    <definedName name="하도급계획서" localSheetId="72">#REF!</definedName>
    <definedName name="한" localSheetId="72" hidden="1">#REF!</definedName>
    <definedName name="한교1호" localSheetId="72">#REF!</definedName>
    <definedName name="한교2호" localSheetId="72">#REF!</definedName>
    <definedName name="한교3호" localSheetId="72">#REF!</definedName>
    <definedName name="한전" localSheetId="72">#REF!</definedName>
    <definedName name="한전수탁비" localSheetId="72">#REF!</definedName>
    <definedName name="할증" localSheetId="72">#REF!</definedName>
    <definedName name="합계" localSheetId="72">#REF!</definedName>
    <definedName name="행삭제" localSheetId="72">#REF!</definedName>
    <definedName name="현천기자재비" localSheetId="72">#REF!</definedName>
    <definedName name="화신1호" localSheetId="72">#REF!</definedName>
    <definedName name="화신2호" localSheetId="72">#REF!</definedName>
    <definedName name="화신기존1" localSheetId="72">#REF!</definedName>
    <definedName name="화신기존2" localSheetId="72">#REF!</definedName>
    <definedName name="환산계수" localSheetId="72">#REF!</definedName>
    <definedName name="회사명" localSheetId="72">#REF!</definedName>
    <definedName name="회시1호" localSheetId="72">#REF!</definedName>
    <definedName name="회시2호" localSheetId="72">#REF!</definedName>
    <definedName name="희선" localSheetId="72">#REF!,#REF!,#REF!,#REF!,#REF!,#REF!,#REF!,#REF!,#REF!,#REF!,#REF!,#REF!,#REF!,#REF!,#REF!,#REF!,#REF!,#REF!,#REF!</definedName>
    <definedName name="ㅗ1433" localSheetId="72">#REF!</definedName>
    <definedName name="ㅗㅓㅏ" localSheetId="72">#REF!</definedName>
    <definedName name="ㅠ" localSheetId="72">#REF!</definedName>
    <definedName name="ㅠ1" localSheetId="72">#REF!</definedName>
    <definedName name="ㅠ121" localSheetId="72">#REF!</definedName>
    <definedName name="_xlnm.Print_Area" localSheetId="72">'3.1MLC7041'!$A$1:$I$35</definedName>
    <definedName name="\e" localSheetId="75">#REF!</definedName>
    <definedName name="\g" localSheetId="75">#REF!</definedName>
    <definedName name="\O" localSheetId="75">#REF!</definedName>
    <definedName name="\s" localSheetId="75">#REF!</definedName>
    <definedName name="_\D" localSheetId="75">#REF!</definedName>
    <definedName name="_\X" localSheetId="75">#REF!</definedName>
    <definedName name="________cap11" localSheetId="75">#REF!</definedName>
    <definedName name="_______cap11" localSheetId="75">#REF!</definedName>
    <definedName name="______cap11" localSheetId="75">#REF!</definedName>
    <definedName name="_____key2" localSheetId="75" hidden="1">#REF!</definedName>
    <definedName name="____key2" localSheetId="75" hidden="1">#REF!</definedName>
    <definedName name="____YO1" localSheetId="75">#REF!</definedName>
    <definedName name="____총괄표" localSheetId="75" hidden="1">#REF!</definedName>
    <definedName name="___BMK10" localSheetId="75">#REF!</definedName>
    <definedName name="___HSH1" localSheetId="75">#REF!</definedName>
    <definedName name="___HSH2" localSheetId="75">#REF!</definedName>
    <definedName name="___HTB2" localSheetId="75">#REF!</definedName>
    <definedName name="___HTS1" localSheetId="75">#REF!</definedName>
    <definedName name="___key2" localSheetId="75" hidden="1">#REF!</definedName>
    <definedName name="___MS1" localSheetId="75">#REF!</definedName>
    <definedName name="___mu1" localSheetId="75">#REF!</definedName>
    <definedName name="___mu2" localSheetId="75">#REF!</definedName>
    <definedName name="___mu3" localSheetId="75">#REF!</definedName>
    <definedName name="___na7" localSheetId="75">#REF!</definedName>
    <definedName name="___nf1" localSheetId="75">#REF!</definedName>
    <definedName name="___nf2" localSheetId="75">#REF!</definedName>
    <definedName name="___nf3" localSheetId="75">#REF!</definedName>
    <definedName name="___ng30" localSheetId="75">#REF!</definedName>
    <definedName name="___ng35" localSheetId="75">#REF!</definedName>
    <definedName name="___NP1" localSheetId="75">#REF!</definedName>
    <definedName name="___NP2" localSheetId="75">#REF!</definedName>
    <definedName name="___NSH1" localSheetId="75">#REF!</definedName>
    <definedName name="___NSH2" localSheetId="75">#REF!</definedName>
    <definedName name="___pa7" localSheetId="75">#REF!</definedName>
    <definedName name="___pf1" localSheetId="75">#REF!</definedName>
    <definedName name="___pf2" localSheetId="75">#REF!</definedName>
    <definedName name="___pf3" localSheetId="75">#REF!</definedName>
    <definedName name="___pg30" localSheetId="75">#REF!</definedName>
    <definedName name="___pg35" localSheetId="75">#REF!</definedName>
    <definedName name="___ppa7" localSheetId="75">#REF!</definedName>
    <definedName name="___ppf1" localSheetId="75">#REF!</definedName>
    <definedName name="___ppf2" localSheetId="75">#REF!</definedName>
    <definedName name="___ppf3" localSheetId="75">#REF!</definedName>
    <definedName name="___ppg30" localSheetId="75">#REF!</definedName>
    <definedName name="___ppg35" localSheetId="75">#REF!</definedName>
    <definedName name="___QTY10" localSheetId="75">#REF!</definedName>
    <definedName name="___UPR10" localSheetId="75">#REF!</definedName>
    <definedName name="___vrc25" localSheetId="75">#REF!</definedName>
    <definedName name="___YO1" localSheetId="75">#REF!</definedName>
    <definedName name="___총괄표" localSheetId="75" hidden="1">#REF!</definedName>
    <definedName name="__16_3_0Crite" localSheetId="75">#REF!</definedName>
    <definedName name="__17_3_0Criteria" localSheetId="75">#REF!</definedName>
    <definedName name="__18_3__Crite" localSheetId="75">#REF!</definedName>
    <definedName name="__19_3__Criteria" localSheetId="75">#REF!</definedName>
    <definedName name="__20A15_" localSheetId="75">#REF!</definedName>
    <definedName name="__21G_0Extr" localSheetId="75">#REF!</definedName>
    <definedName name="__22G_0Extract" localSheetId="75">#REF!</definedName>
    <definedName name="__23G__Extr" localSheetId="75">#REF!</definedName>
    <definedName name="__24G__Extract" localSheetId="75">#REF!</definedName>
    <definedName name="__BMK10" localSheetId="75">#REF!</definedName>
    <definedName name="__cap11" localSheetId="75">#REF!</definedName>
    <definedName name="__HSH1" localSheetId="75">#REF!</definedName>
    <definedName name="__HSH2" localSheetId="75">#REF!</definedName>
    <definedName name="__HTB2" localSheetId="75">#REF!</definedName>
    <definedName name="__HTS1" localSheetId="75">#REF!</definedName>
    <definedName name="__key2" localSheetId="75" hidden="1">#REF!</definedName>
    <definedName name="__MS1" localSheetId="75">#REF!</definedName>
    <definedName name="__mu1" localSheetId="75">#REF!</definedName>
    <definedName name="__mu2" localSheetId="75">#REF!</definedName>
    <definedName name="__mu3" localSheetId="75">#REF!</definedName>
    <definedName name="__na7" localSheetId="75">#REF!</definedName>
    <definedName name="__nf1" localSheetId="75">#REF!</definedName>
    <definedName name="__nf2" localSheetId="75">#REF!</definedName>
    <definedName name="__nf3" localSheetId="75">#REF!</definedName>
    <definedName name="__ng30" localSheetId="75">#REF!</definedName>
    <definedName name="__ng35" localSheetId="75">#REF!</definedName>
    <definedName name="__NP1" localSheetId="75">#REF!</definedName>
    <definedName name="__NP2" localSheetId="75">#REF!</definedName>
    <definedName name="__NSH1" localSheetId="75">#REF!</definedName>
    <definedName name="__NSH2" localSheetId="75">#REF!</definedName>
    <definedName name="__pa7" localSheetId="75">#REF!</definedName>
    <definedName name="__pf1" localSheetId="75">#REF!</definedName>
    <definedName name="__pf2" localSheetId="75">#REF!</definedName>
    <definedName name="__pf3" localSheetId="75">#REF!</definedName>
    <definedName name="__pg30" localSheetId="75">#REF!</definedName>
    <definedName name="__pg35" localSheetId="75">#REF!</definedName>
    <definedName name="__ppa7" localSheetId="75">#REF!</definedName>
    <definedName name="__ppf1" localSheetId="75">#REF!</definedName>
    <definedName name="__ppf2" localSheetId="75">#REF!</definedName>
    <definedName name="__ppf3" localSheetId="75">#REF!</definedName>
    <definedName name="__ppg30" localSheetId="75">#REF!</definedName>
    <definedName name="__ppg35" localSheetId="75">#REF!</definedName>
    <definedName name="__QTY10" localSheetId="75">#REF!</definedName>
    <definedName name="__UPR10" localSheetId="75">#REF!</definedName>
    <definedName name="__vrc25" localSheetId="75">#REF!</definedName>
    <definedName name="__YO1" localSheetId="75">#REF!</definedName>
    <definedName name="__총괄표" localSheetId="75" hidden="1">#REF!</definedName>
    <definedName name="_000年.xls" localSheetId="75">#REF!</definedName>
    <definedName name="_001年.xls" localSheetId="75">#REF!</definedName>
    <definedName name="_002年.xls" localSheetId="75">#REF!</definedName>
    <definedName name="_16.025_8.297_18.65__10.5" localSheetId="75">#REF!</definedName>
    <definedName name="_16_3_0Crite" localSheetId="75">#REF!</definedName>
    <definedName name="_17_3_0Criteria" localSheetId="75">#REF!</definedName>
    <definedName name="_18_3__Crite" localSheetId="75">#REF!</definedName>
    <definedName name="_19_3__Criteria" localSheetId="75">#REF!</definedName>
    <definedName name="_1공장" localSheetId="75">#REF!</definedName>
    <definedName name="_20A15_" localSheetId="75">#REF!</definedName>
    <definedName name="_21G_0Extr" localSheetId="75">#REF!</definedName>
    <definedName name="_22G_0Extract" localSheetId="75">#REF!</definedName>
    <definedName name="_23G__Extr" localSheetId="75">#REF!</definedName>
    <definedName name="_24G__Extract" localSheetId="75">#REF!</definedName>
    <definedName name="_2공장" localSheetId="75">#REF!</definedName>
    <definedName name="_3공장" localSheetId="75">#REF!</definedName>
    <definedName name="_58_3" localSheetId="75">#REF!</definedName>
    <definedName name="_61_3_0Crite" localSheetId="75">#REF!</definedName>
    <definedName name="_64_3_0Criteria" localSheetId="75">#REF!</definedName>
    <definedName name="_67_3__Crite" localSheetId="75">#REF!</definedName>
    <definedName name="_70_3__Criteria" localSheetId="75">#REF!</definedName>
    <definedName name="_71A15_" localSheetId="75">#REF!</definedName>
    <definedName name="_74G" localSheetId="75">#REF!</definedName>
    <definedName name="_77G_0Extr" localSheetId="75">#REF!</definedName>
    <definedName name="_80G_0Extract" localSheetId="75">#REF!</definedName>
    <definedName name="_83G__Extr" localSheetId="75">#REF!</definedName>
    <definedName name="_86G__Extract" localSheetId="75">#REF!</definedName>
    <definedName name="_A" localSheetId="75">#REF!</definedName>
    <definedName name="_BMK10" localSheetId="75">#REF!</definedName>
    <definedName name="_cap11" localSheetId="75">#REF!</definedName>
    <definedName name="_Dist_Bin" localSheetId="75" hidden="1">#REF!</definedName>
    <definedName name="_Dist_Values" localSheetId="75" hidden="1">#REF!</definedName>
    <definedName name="_Fill" localSheetId="75" hidden="1">#REF!</definedName>
    <definedName name="_HSH1" localSheetId="75">#REF!</definedName>
    <definedName name="_HSH2" localSheetId="75">#REF!</definedName>
    <definedName name="_HTB2" localSheetId="75">#REF!</definedName>
    <definedName name="_HTS1" localSheetId="75">#REF!</definedName>
    <definedName name="_Key1" localSheetId="75" hidden="1">#REF!</definedName>
    <definedName name="_Key2" localSheetId="75" hidden="1">#REF!</definedName>
    <definedName name="_MS1" localSheetId="75">#REF!</definedName>
    <definedName name="_mu1" localSheetId="75">#REF!</definedName>
    <definedName name="_mu2" localSheetId="75">#REF!</definedName>
    <definedName name="_mu3" localSheetId="75">#REF!</definedName>
    <definedName name="_na7" localSheetId="75">#REF!</definedName>
    <definedName name="_nf1" localSheetId="75">#REF!</definedName>
    <definedName name="_nf2" localSheetId="75">#REF!</definedName>
    <definedName name="_nf3" localSheetId="75">#REF!</definedName>
    <definedName name="_ng30" localSheetId="75">#REF!</definedName>
    <definedName name="_ng35" localSheetId="75">#REF!</definedName>
    <definedName name="_NP1" localSheetId="75">#REF!</definedName>
    <definedName name="_NP2" localSheetId="75">#REF!</definedName>
    <definedName name="_NSH1" localSheetId="75">#REF!</definedName>
    <definedName name="_NSH2" localSheetId="75">#REF!</definedName>
    <definedName name="_pa7" localSheetId="75">#REF!</definedName>
    <definedName name="_pf1" localSheetId="75">#REF!</definedName>
    <definedName name="_pf2" localSheetId="75">#REF!</definedName>
    <definedName name="_pf3" localSheetId="75">#REF!</definedName>
    <definedName name="_pg30" localSheetId="75">#REF!</definedName>
    <definedName name="_pg35" localSheetId="75">#REF!</definedName>
    <definedName name="_ppa7" localSheetId="75">#REF!</definedName>
    <definedName name="_ppf1" localSheetId="75">#REF!</definedName>
    <definedName name="_ppf2" localSheetId="75">#REF!</definedName>
    <definedName name="_ppf3" localSheetId="75">#REF!</definedName>
    <definedName name="_ppg30" localSheetId="75">#REF!</definedName>
    <definedName name="_ppg35" localSheetId="75">#REF!</definedName>
    <definedName name="_QTY10" localSheetId="75">#REF!</definedName>
    <definedName name="_Sort" localSheetId="75" hidden="1">#REF!</definedName>
    <definedName name="_Table1_In1" localSheetId="75" hidden="1">#REF!</definedName>
    <definedName name="_Table1_Out" localSheetId="75" hidden="1">#REF!</definedName>
    <definedName name="_UPR10" localSheetId="75">#REF!</definedName>
    <definedName name="_vrc25" localSheetId="75">#REF!</definedName>
    <definedName name="_YO1" localSheetId="75">#REF!</definedName>
    <definedName name="_총괄표" localSheetId="75" hidden="1">#REF!</definedName>
    <definedName name="A_1" localSheetId="75">#REF!</definedName>
    <definedName name="A_2" localSheetId="75">#REF!</definedName>
    <definedName name="A_3" localSheetId="75">#REF!</definedName>
    <definedName name="A_4" localSheetId="75">#REF!</definedName>
    <definedName name="A_5" localSheetId="75">#REF!</definedName>
    <definedName name="A_6" localSheetId="75">#REF!</definedName>
    <definedName name="A1_" localSheetId="75">#REF!</definedName>
    <definedName name="A15." localSheetId="75">#REF!</definedName>
    <definedName name="A2_" localSheetId="75">#REF!</definedName>
    <definedName name="A3_" localSheetId="75">#REF!</definedName>
    <definedName name="A315yoo1" localSheetId="75">#REF!</definedName>
    <definedName name="A4_" localSheetId="75">#REF!</definedName>
    <definedName name="A5_" localSheetId="75">#REF!</definedName>
    <definedName name="A7_" localSheetId="75">#REF!</definedName>
    <definedName name="A8_" localSheetId="75">#REF!</definedName>
    <definedName name="A9_" localSheetId="75">#REF!</definedName>
    <definedName name="AA" localSheetId="75" hidden="1">#REF!</definedName>
    <definedName name="AMOUNT" localSheetId="75">#REF!</definedName>
    <definedName name="are" localSheetId="75">#REF!</definedName>
    <definedName name="as" localSheetId="75" hidden="1">#REF!</definedName>
    <definedName name="b_1" localSheetId="75">#REF!</definedName>
    <definedName name="B0" localSheetId="75">#REF!</definedName>
    <definedName name="B1_" localSheetId="75">#REF!</definedName>
    <definedName name="B1381." localSheetId="75">#REF!</definedName>
    <definedName name="B1A" localSheetId="75">#REF!</definedName>
    <definedName name="B1WL" localSheetId="75">#REF!</definedName>
    <definedName name="B1WR" localSheetId="75">#REF!</definedName>
    <definedName name="B2A" localSheetId="75">#REF!</definedName>
    <definedName name="B2WL" localSheetId="75">#REF!</definedName>
    <definedName name="B2WR" localSheetId="75">#REF!</definedName>
    <definedName name="B3A" localSheetId="75">#REF!</definedName>
    <definedName name="B4A" localSheetId="75">#REF!</definedName>
    <definedName name="B5A" localSheetId="75">#REF!</definedName>
    <definedName name="B6A" localSheetId="75">#REF!</definedName>
    <definedName name="B7A" localSheetId="75">#REF!</definedName>
    <definedName name="B8A" localSheetId="75">#REF!</definedName>
    <definedName name="BA" localSheetId="75">#REF!</definedName>
    <definedName name="BAE_GWANG_GONG" localSheetId="75">#REF!</definedName>
    <definedName name="BB" localSheetId="75">#REF!</definedName>
    <definedName name="bbb" localSheetId="75">#REF!</definedName>
    <definedName name="BHU" localSheetId="75">#REF!</definedName>
    <definedName name="BI_GAE_GONG" localSheetId="75">#REF!</definedName>
    <definedName name="BIGO" localSheetId="75">#REF!</definedName>
    <definedName name="BJ_GLF" localSheetId="75">#REF!</definedName>
    <definedName name="BJ_LR" localSheetId="75">#REF!</definedName>
    <definedName name="BMO" localSheetId="75">#REF!</definedName>
    <definedName name="BO" localSheetId="75">#REF!</definedName>
    <definedName name="BO_ON_GONG" localSheetId="75">#REF!</definedName>
    <definedName name="BO_TONG_IN_BU" localSheetId="75">#REF!</definedName>
    <definedName name="BSH" localSheetId="75">#REF!</definedName>
    <definedName name="BV" localSheetId="75">#REF!</definedName>
    <definedName name="C_1" localSheetId="75">#REF!</definedName>
    <definedName name="C_2" localSheetId="75">#REF!</definedName>
    <definedName name="C_3" localSheetId="75">#REF!</definedName>
    <definedName name="cap" localSheetId="75">#REF!</definedName>
    <definedName name="CCC" localSheetId="75">#REF!</definedName>
    <definedName name="CHUK_RYANG_SA" localSheetId="75">#REF!</definedName>
    <definedName name="CHUL_GOL_GONG" localSheetId="75">#REF!</definedName>
    <definedName name="CHUL_GONG" localSheetId="75">#REF!</definedName>
    <definedName name="CIVIL" localSheetId="75">#REF!</definedName>
    <definedName name="CKSP" localSheetId="75">#REF!</definedName>
    <definedName name="Client" localSheetId="75">#REF!</definedName>
    <definedName name="CM" localSheetId="75">#REF!</definedName>
    <definedName name="COD" localSheetId="75">#REF!</definedName>
    <definedName name="CODE" localSheetId="75">#REF!</definedName>
    <definedName name="cola" localSheetId="75">#REF!</definedName>
    <definedName name="cola11" localSheetId="75">#REF!</definedName>
    <definedName name="colb" localSheetId="75">#REF!</definedName>
    <definedName name="Conc_A" localSheetId="75">#REF!</definedName>
    <definedName name="Conc_C" localSheetId="75">#REF!</definedName>
    <definedName name="COST" localSheetId="75" hidden="1">#REF!</definedName>
    <definedName name="COSTT" localSheetId="75" hidden="1">#REF!</definedName>
    <definedName name="CPK" localSheetId="75">#REF!</definedName>
    <definedName name="CR" localSheetId="75">#REF!</definedName>
    <definedName name="D0" localSheetId="75">#REF!</definedName>
    <definedName name="D00" localSheetId="75">#REF!</definedName>
    <definedName name="D000" localSheetId="75">#REF!</definedName>
    <definedName name="DAN" localSheetId="75">#REF!</definedName>
    <definedName name="DANGA" localSheetId="75">#REF!,#REF!</definedName>
    <definedName name="danga2" localSheetId="75">#REF!,#REF!</definedName>
    <definedName name="Database" localSheetId="75" hidden="1">#REF!</definedName>
    <definedName name="database2" localSheetId="75">#REF!</definedName>
    <definedName name="date" localSheetId="75">#REF!</definedName>
    <definedName name="Date_Bidding" localSheetId="75">#REF!</definedName>
    <definedName name="DE" localSheetId="75">#REF!</definedName>
    <definedName name="DF" localSheetId="75">#REF!</definedName>
    <definedName name="dl" localSheetId="75">#REF!</definedName>
    <definedName name="DO_JANG_GONG" localSheetId="75">#REF!</definedName>
    <definedName name="DPI" localSheetId="75">#REF!</definedName>
    <definedName name="DPP" localSheetId="75">#REF!</definedName>
    <definedName name="DS" localSheetId="75">#REF!</definedName>
    <definedName name="DSVP" localSheetId="75">#REF!</definedName>
    <definedName name="DUCT_GONG" localSheetId="75">#REF!</definedName>
    <definedName name="E10M" localSheetId="75">#REF!</definedName>
    <definedName name="E10P" localSheetId="75">#REF!</definedName>
    <definedName name="E11M" localSheetId="75">#REF!</definedName>
    <definedName name="E11P" localSheetId="75">#REF!</definedName>
    <definedName name="E12M" localSheetId="75">#REF!</definedName>
    <definedName name="E12P" localSheetId="75">#REF!</definedName>
    <definedName name="E13M" localSheetId="75">#REF!</definedName>
    <definedName name="E13P" localSheetId="75">#REF!</definedName>
    <definedName name="E14M" localSheetId="75">#REF!</definedName>
    <definedName name="E14P" localSheetId="75">#REF!</definedName>
    <definedName name="E15M" localSheetId="75">#REF!</definedName>
    <definedName name="E15P" localSheetId="75">#REF!</definedName>
    <definedName name="E16M" localSheetId="75">#REF!</definedName>
    <definedName name="E16P" localSheetId="75">#REF!</definedName>
    <definedName name="E17M" localSheetId="75">#REF!</definedName>
    <definedName name="E17P" localSheetId="75">#REF!</definedName>
    <definedName name="E18M" localSheetId="75">#REF!</definedName>
    <definedName name="E18P" localSheetId="75">#REF!</definedName>
    <definedName name="E19M" localSheetId="75">#REF!</definedName>
    <definedName name="E19P" localSheetId="75">#REF!</definedName>
    <definedName name="E1E" localSheetId="75">#REF!</definedName>
    <definedName name="E1M" localSheetId="75">#REF!</definedName>
    <definedName name="E1P" localSheetId="75">#REF!</definedName>
    <definedName name="E20M" localSheetId="75">#REF!</definedName>
    <definedName name="E20P" localSheetId="75">#REF!</definedName>
    <definedName name="E21M" localSheetId="75">#REF!</definedName>
    <definedName name="E21P" localSheetId="75">#REF!</definedName>
    <definedName name="E22M" localSheetId="75">#REF!</definedName>
    <definedName name="E22P" localSheetId="75">#REF!</definedName>
    <definedName name="E23M" localSheetId="75">#REF!</definedName>
    <definedName name="E23P" localSheetId="75">#REF!</definedName>
    <definedName name="E24M" localSheetId="75">#REF!</definedName>
    <definedName name="E24P" localSheetId="75">#REF!</definedName>
    <definedName name="E26E" localSheetId="75">#REF!</definedName>
    <definedName name="E26M" localSheetId="75">#REF!</definedName>
    <definedName name="E26P" localSheetId="75">#REF!</definedName>
    <definedName name="E27E" localSheetId="75">#REF!</definedName>
    <definedName name="E27M" localSheetId="75">#REF!</definedName>
    <definedName name="E27P" localSheetId="75">#REF!</definedName>
    <definedName name="E28E" localSheetId="75">#REF!</definedName>
    <definedName name="E28M" localSheetId="75">#REF!</definedName>
    <definedName name="E28P" localSheetId="75">#REF!</definedName>
    <definedName name="E29M" localSheetId="75">#REF!</definedName>
    <definedName name="E29P" localSheetId="75">#REF!</definedName>
    <definedName name="E2E" localSheetId="75">#REF!</definedName>
    <definedName name="E2M" localSheetId="75">#REF!</definedName>
    <definedName name="E2P" localSheetId="75">#REF!</definedName>
    <definedName name="E30M" localSheetId="75">#REF!</definedName>
    <definedName name="E30P" localSheetId="75">#REF!</definedName>
    <definedName name="E35M" localSheetId="75">#REF!</definedName>
    <definedName name="E35P" localSheetId="75">#REF!</definedName>
    <definedName name="E3P" localSheetId="75">#REF!</definedName>
    <definedName name="E43M" localSheetId="75">#REF!</definedName>
    <definedName name="E43P" localSheetId="75">#REF!</definedName>
    <definedName name="E44M" localSheetId="75">#REF!</definedName>
    <definedName name="E44P" localSheetId="75">#REF!</definedName>
    <definedName name="E45M" localSheetId="75">#REF!</definedName>
    <definedName name="E45P" localSheetId="75">#REF!</definedName>
    <definedName name="E46M" localSheetId="75">#REF!</definedName>
    <definedName name="E46P" localSheetId="75">#REF!</definedName>
    <definedName name="E47M" localSheetId="75">#REF!</definedName>
    <definedName name="E47P" localSheetId="75">#REF!</definedName>
    <definedName name="E49M" localSheetId="75">#REF!</definedName>
    <definedName name="E49P" localSheetId="75">#REF!</definedName>
    <definedName name="E4M" localSheetId="75">#REF!</definedName>
    <definedName name="E4P" localSheetId="75">#REF!</definedName>
    <definedName name="E50M" localSheetId="75">#REF!</definedName>
    <definedName name="E50P" localSheetId="75">#REF!</definedName>
    <definedName name="E51E" localSheetId="75">#REF!</definedName>
    <definedName name="E5M" localSheetId="75">#REF!</definedName>
    <definedName name="E5P" localSheetId="75">#REF!</definedName>
    <definedName name="E6M" localSheetId="75">#REF!</definedName>
    <definedName name="E6P" localSheetId="75">#REF!</definedName>
    <definedName name="E7M" localSheetId="75">#REF!</definedName>
    <definedName name="E7P" localSheetId="75">#REF!</definedName>
    <definedName name="E8M" localSheetId="75">#REF!</definedName>
    <definedName name="E8P" localSheetId="75">#REF!</definedName>
    <definedName name="E9M" localSheetId="75">#REF!</definedName>
    <definedName name="E9P" localSheetId="75">#REF!</definedName>
    <definedName name="eee" localSheetId="75" hidden="1">#REF!</definedName>
    <definedName name="Exchange_Rate" localSheetId="75">#REF!</definedName>
    <definedName name="Extract_MI" localSheetId="75">#REF!</definedName>
    <definedName name="fact" localSheetId="75">#REF!</definedName>
    <definedName name="FD" localSheetId="75">#REF!</definedName>
    <definedName name="FEEL" localSheetId="75">#REF!</definedName>
    <definedName name="fjkf" localSheetId="75">#REF!</definedName>
    <definedName name="Form" localSheetId="75">#REF!</definedName>
    <definedName name="fvdsa" localSheetId="75">#REF!</definedName>
    <definedName name="fwk" localSheetId="75">#REF!</definedName>
    <definedName name="GAE_JANG_GONG" localSheetId="75">#REF!</definedName>
    <definedName name="GEMCO" localSheetId="75" hidden="1">#REF!</definedName>
    <definedName name="gfdgdgdf" localSheetId="75">#REF!</definedName>
    <definedName name="gfggfr" localSheetId="75">#REF!</definedName>
    <definedName name="GG" localSheetId="75">#REF!</definedName>
    <definedName name="GGGG" localSheetId="75">#REF!</definedName>
    <definedName name="gh" localSheetId="75">#REF!</definedName>
    <definedName name="GI_GAE_SUL_CHI_GONG" localSheetId="75">#REF!</definedName>
    <definedName name="GJ" localSheetId="75">#REF!</definedName>
    <definedName name="gjj" localSheetId="75">#REF!</definedName>
    <definedName name="GK" localSheetId="75">#REF!</definedName>
    <definedName name="GONGCODE" localSheetId="75">#REF!</definedName>
    <definedName name="grew" localSheetId="75" hidden="1">#REF!</definedName>
    <definedName name="Gtb" localSheetId="75">#REF!</definedName>
    <definedName name="gtbtt" localSheetId="75">#REF!</definedName>
    <definedName name="GUMAK" localSheetId="75">#REF!</definedName>
    <definedName name="Gxl" localSheetId="75">#REF!</definedName>
    <definedName name="gxltt" localSheetId="75">#REF!</definedName>
    <definedName name="GY" localSheetId="75">#REF!</definedName>
    <definedName name="H1L" localSheetId="75">#REF!</definedName>
    <definedName name="H1R" localSheetId="75">#REF!</definedName>
    <definedName name="H1WL" localSheetId="75">#REF!</definedName>
    <definedName name="H1WR" localSheetId="75">#REF!</definedName>
    <definedName name="H2L" localSheetId="75">#REF!</definedName>
    <definedName name="H2R" localSheetId="75">#REF!</definedName>
    <definedName name="H2WL" localSheetId="75">#REF!</definedName>
    <definedName name="H2WR" localSheetId="75">#REF!</definedName>
    <definedName name="H3L" localSheetId="75">#REF!</definedName>
    <definedName name="H3R" localSheetId="75">#REF!</definedName>
    <definedName name="H3WL" localSheetId="75">#REF!</definedName>
    <definedName name="H3WR" localSheetId="75">#REF!</definedName>
    <definedName name="H4L" localSheetId="75">#REF!</definedName>
    <definedName name="H4R" localSheetId="75">#REF!</definedName>
    <definedName name="H5L" localSheetId="75">#REF!</definedName>
    <definedName name="H5R" localSheetId="75">#REF!</definedName>
    <definedName name="H6L" localSheetId="75">#REF!</definedName>
    <definedName name="H6R" localSheetId="75">#REF!</definedName>
    <definedName name="H7L" localSheetId="75">#REF!</definedName>
    <definedName name="H7R" localSheetId="75">#REF!</definedName>
    <definedName name="H9A" localSheetId="75">#REF!</definedName>
    <definedName name="HAF" localSheetId="75">#REF!</definedName>
    <definedName name="han" localSheetId="75" hidden="1">#REF!</definedName>
    <definedName name="hanliangbiao" localSheetId="75">#REF!</definedName>
    <definedName name="hardwar" localSheetId="75" hidden="1">#REF!</definedName>
    <definedName name="HBV" localSheetId="75">#REF!</definedName>
    <definedName name="HCR" localSheetId="75">#REF!</definedName>
    <definedName name="HDSVP" localSheetId="75">#REF!</definedName>
    <definedName name="HHAF" localSheetId="75">#REF!</definedName>
    <definedName name="HHMF" localSheetId="75">#REF!</definedName>
    <definedName name="HL" localSheetId="75">#REF!</definedName>
    <definedName name="HMF" localSheetId="75">#REF!</definedName>
    <definedName name="HMOTOR" localSheetId="75">#REF!</definedName>
    <definedName name="HPUMP" localSheetId="75">#REF!</definedName>
    <definedName name="HR" localSheetId="75">#REF!</definedName>
    <definedName name="HSH" localSheetId="75">#REF!</definedName>
    <definedName name="HSV" localSheetId="75">#REF!</definedName>
    <definedName name="htb" localSheetId="75">#REF!</definedName>
    <definedName name="hts" localSheetId="75">#REF!</definedName>
    <definedName name="HVAFP" localSheetId="75">#REF!</definedName>
    <definedName name="HVMF" localSheetId="75">#REF!</definedName>
    <definedName name="HWEI" localSheetId="75">#REF!</definedName>
    <definedName name="HWL" localSheetId="75">#REF!</definedName>
    <definedName name="HWR" localSheetId="75">#REF!</definedName>
    <definedName name="i" localSheetId="75">#REF!</definedName>
    <definedName name="ID" localSheetId="75">#REF!,#REF!</definedName>
    <definedName name="JA" localSheetId="75">#REF!</definedName>
    <definedName name="JE_GWAN_GONG" localSheetId="75">#REF!</definedName>
    <definedName name="jg" localSheetId="75">#REF!</definedName>
    <definedName name="jhjyg" localSheetId="75">#REF!</definedName>
    <definedName name="JK" localSheetId="75">#REF!</definedName>
    <definedName name="JUNG_GI_UN_JUN" localSheetId="75">#REF!</definedName>
    <definedName name="kim" localSheetId="75">#REF!</definedName>
    <definedName name="KJ" localSheetId="75">#REF!</definedName>
    <definedName name="kjjh" localSheetId="75">#REF!</definedName>
    <definedName name="kk" localSheetId="75" hidden="1">#REF!</definedName>
    <definedName name="LA" localSheetId="75">#REF!</definedName>
    <definedName name="Labor_Cost" localSheetId="75">#REF!</definedName>
    <definedName name="lf" localSheetId="75">#REF!</definedName>
    <definedName name="lll" localSheetId="75">#REF!</definedName>
    <definedName name="lllllll" localSheetId="75">#REF!</definedName>
    <definedName name="LMO" localSheetId="75">#REF!</definedName>
    <definedName name="LPI" localSheetId="75">#REF!</definedName>
    <definedName name="LSH" localSheetId="75">#REF!</definedName>
    <definedName name="Material" localSheetId="75">#REF!</definedName>
    <definedName name="MD" localSheetId="75">#REF!</definedName>
    <definedName name="MOK_DO_GONG" localSheetId="75">#REF!</definedName>
    <definedName name="MOK_GONG" localSheetId="75">#REF!</definedName>
    <definedName name="MONEY" localSheetId="75">#REF!,#REF!</definedName>
    <definedName name="MOTOR" localSheetId="75">#REF!</definedName>
    <definedName name="ms" localSheetId="75">#REF!</definedName>
    <definedName name="msc" localSheetId="75">#REF!</definedName>
    <definedName name="n" localSheetId="75" hidden="1">#REF!</definedName>
    <definedName name="N1S" localSheetId="75">#REF!</definedName>
    <definedName name="N2S" localSheetId="75">#REF!</definedName>
    <definedName name="N3S" localSheetId="75">#REF!</definedName>
    <definedName name="NAME" localSheetId="75">#REF!</definedName>
    <definedName name="NDO" localSheetId="75">#REF!</definedName>
    <definedName name="NK" localSheetId="75">#REF!</definedName>
    <definedName name="NO" localSheetId="75">#REF!</definedName>
    <definedName name="NPI" localSheetId="75">#REF!</definedName>
    <definedName name="ns" localSheetId="75">#REF!</definedName>
    <definedName name="NSH" localSheetId="75">#REF!</definedName>
    <definedName name="NSO" localSheetId="75">#REF!</definedName>
    <definedName name="o" localSheetId="75">#REF!</definedName>
    <definedName name="OOO" localSheetId="75">#REF!</definedName>
    <definedName name="p_all" localSheetId="75">#REF!</definedName>
    <definedName name="Pad_1" localSheetId="75">#REF!</definedName>
    <definedName name="PC_Pile" localSheetId="75">#REF!</definedName>
    <definedName name="Period_Const" localSheetId="75">#REF!</definedName>
    <definedName name="Pile_Driving" localSheetId="75">#REF!</definedName>
    <definedName name="PLANT_BAE_GWAN_GONG" localSheetId="75">#REF!</definedName>
    <definedName name="PLANT_GI_GAE_SUL_CHI_GONG" localSheetId="75">#REF!</definedName>
    <definedName name="PLANT_JE_GWAN_GONG" localSheetId="75">#REF!</definedName>
    <definedName name="PLANT_JUN_GONG" localSheetId="75">#REF!</definedName>
    <definedName name="PLANT_YONG_JUB_GONG" localSheetId="75">#REF!</definedName>
    <definedName name="plast" localSheetId="75">#REF!</definedName>
    <definedName name="PPP" localSheetId="75">#REF!</definedName>
    <definedName name="pps" localSheetId="75">#REF!</definedName>
    <definedName name="PRICE" localSheetId="75">#REF!</definedName>
    <definedName name="PRIN_TITLES" localSheetId="75">#REF!</definedName>
    <definedName name="Print_Area\C" localSheetId="75">#REF!</definedName>
    <definedName name="Print_Area_MI" localSheetId="75">#REF!</definedName>
    <definedName name="PRINT_AREA_MI1" localSheetId="75">#REF!</definedName>
    <definedName name="_xlnm.Print_Titles" localSheetId="75">#REF!</definedName>
    <definedName name="Print_Titles_MI" localSheetId="75">#REF!</definedName>
    <definedName name="PRINT_TITLES_MI1" localSheetId="75">#REF!</definedName>
    <definedName name="ps" localSheetId="75">#REF!</definedName>
    <definedName name="PUMP" localSheetId="75">#REF!</definedName>
    <definedName name="QQQ" localSheetId="75">#REF!</definedName>
    <definedName name="RATE" localSheetId="75">#REF!</definedName>
    <definedName name="Rebar" localSheetId="75">#REF!</definedName>
    <definedName name="Recorder" localSheetId="75" hidden="1">#REF!</definedName>
    <definedName name="RIBET_GONG" localSheetId="75">#REF!</definedName>
    <definedName name="RRR" localSheetId="75">#REF!</definedName>
    <definedName name="s" localSheetId="75">#REF!</definedName>
    <definedName name="sd" localSheetId="75">#REF!</definedName>
    <definedName name="sdg" localSheetId="75" hidden="1">#REF!</definedName>
    <definedName name="sdsss" localSheetId="75">#REF!</definedName>
    <definedName name="SEQCODE" localSheetId="75">#REF!</definedName>
    <definedName name="SFSDFS" localSheetId="75">#REF!</definedName>
    <definedName name="SK" localSheetId="75">#REF!</definedName>
    <definedName name="SKE" localSheetId="75">#REF!</definedName>
    <definedName name="Slab_Connect" localSheetId="75">#REF!</definedName>
    <definedName name="sort" localSheetId="75">#REF!</definedName>
    <definedName name="sort2" localSheetId="75">#REF!</definedName>
    <definedName name="SP" localSheetId="75">#REF!</definedName>
    <definedName name="SPEC" localSheetId="75">#REF!</definedName>
    <definedName name="Story_Total" localSheetId="75">#REF!</definedName>
    <definedName name="Struct_Type" localSheetId="75">#REF!</definedName>
    <definedName name="SUMMARY" localSheetId="75" hidden="1">#REF!</definedName>
    <definedName name="SUMMARYT" localSheetId="75" hidden="1">#REF!</definedName>
    <definedName name="SV" localSheetId="75">#REF!</definedName>
    <definedName name="SWL" localSheetId="75">#REF!</definedName>
    <definedName name="SWR" localSheetId="75">#REF!</definedName>
    <definedName name="T10M" localSheetId="75">#REF!</definedName>
    <definedName name="T10P" localSheetId="75">#REF!</definedName>
    <definedName name="T11M" localSheetId="75">#REF!</definedName>
    <definedName name="T11P" localSheetId="75">#REF!</definedName>
    <definedName name="T12M" localSheetId="75">#REF!</definedName>
    <definedName name="T12P" localSheetId="75">#REF!</definedName>
    <definedName name="T13M" localSheetId="75">#REF!</definedName>
    <definedName name="T13P" localSheetId="75">#REF!</definedName>
    <definedName name="T14M" localSheetId="75">#REF!</definedName>
    <definedName name="T14P" localSheetId="75">#REF!</definedName>
    <definedName name="T15M" localSheetId="75">#REF!</definedName>
    <definedName name="T15P" localSheetId="75">#REF!</definedName>
    <definedName name="T16M" localSheetId="75">#REF!</definedName>
    <definedName name="T16P" localSheetId="75">#REF!</definedName>
    <definedName name="T17M" localSheetId="75">#REF!</definedName>
    <definedName name="T17P" localSheetId="75">#REF!</definedName>
    <definedName name="T18M" localSheetId="75">#REF!</definedName>
    <definedName name="T18P" localSheetId="75">#REF!</definedName>
    <definedName name="T19M" localSheetId="75">#REF!</definedName>
    <definedName name="T19P" localSheetId="75">#REF!</definedName>
    <definedName name="T1E" localSheetId="75">#REF!</definedName>
    <definedName name="T1M" localSheetId="75">#REF!</definedName>
    <definedName name="T1P" localSheetId="75">#REF!</definedName>
    <definedName name="T1S" localSheetId="75">#REF!</definedName>
    <definedName name="T20M" localSheetId="75">#REF!</definedName>
    <definedName name="T20P" localSheetId="75">#REF!</definedName>
    <definedName name="T21M" localSheetId="75">#REF!</definedName>
    <definedName name="T21P" localSheetId="75">#REF!</definedName>
    <definedName name="T22E" localSheetId="75">#REF!</definedName>
    <definedName name="T23M" localSheetId="75">#REF!</definedName>
    <definedName name="T23P" localSheetId="75">#REF!</definedName>
    <definedName name="T24M" localSheetId="75">#REF!</definedName>
    <definedName name="T24P" localSheetId="75">#REF!</definedName>
    <definedName name="T2E" localSheetId="75">#REF!</definedName>
    <definedName name="T2M" localSheetId="75">#REF!</definedName>
    <definedName name="T2P" localSheetId="75">#REF!</definedName>
    <definedName name="T2S" localSheetId="75">#REF!</definedName>
    <definedName name="T3P" localSheetId="75">#REF!</definedName>
    <definedName name="T3S" localSheetId="75">#REF!</definedName>
    <definedName name="T4M" localSheetId="75">#REF!</definedName>
    <definedName name="T4P" localSheetId="75">#REF!</definedName>
    <definedName name="T5M" localSheetId="75">#REF!</definedName>
    <definedName name="T5P" localSheetId="75">#REF!</definedName>
    <definedName name="T6M" localSheetId="75">#REF!</definedName>
    <definedName name="T6P" localSheetId="75">#REF!</definedName>
    <definedName name="T7M" localSheetId="75">#REF!</definedName>
    <definedName name="T7P" localSheetId="75">#REF!</definedName>
    <definedName name="T8M" localSheetId="75">#REF!</definedName>
    <definedName name="T8P" localSheetId="75">#REF!</definedName>
    <definedName name="T9M" localSheetId="75">#REF!</definedName>
    <definedName name="T9P" localSheetId="75">#REF!</definedName>
    <definedName name="TITLE" localSheetId="75">#REF!</definedName>
    <definedName name="TK_BYUL_IN_BU" localSheetId="75">#REF!</definedName>
    <definedName name="TMO" localSheetId="75">#REF!</definedName>
    <definedName name="Total_Floor_Area" localSheetId="75">#REF!</definedName>
    <definedName name="tr" localSheetId="75" hidden="1">#REF!</definedName>
    <definedName name="TT" localSheetId="75">#REF!</definedName>
    <definedName name="TTT" localSheetId="75">#REF!</definedName>
    <definedName name="tuchal" localSheetId="75">#REF!</definedName>
    <definedName name="TW" localSheetId="75">#REF!</definedName>
    <definedName name="TWL" localSheetId="75">#REF!</definedName>
    <definedName name="TWR" localSheetId="75">#REF!</definedName>
    <definedName name="TYPE" localSheetId="75">#REF!</definedName>
    <definedName name="TYPEEA" localSheetId="75">#REF!</definedName>
    <definedName name="UNIT" localSheetId="75">#REF!</definedName>
    <definedName name="VAFP" localSheetId="75">#REF!</definedName>
    <definedName name="VBV" localSheetId="75">#REF!</definedName>
    <definedName name="VCR" localSheetId="75">#REF!</definedName>
    <definedName name="VDSVP" localSheetId="75">#REF!</definedName>
    <definedName name="VHAF" localSheetId="75">#REF!</definedName>
    <definedName name="VHMF" localSheetId="75">#REF!</definedName>
    <definedName name="VMF" localSheetId="75">#REF!</definedName>
    <definedName name="VMOTOR" localSheetId="75">#REF!</definedName>
    <definedName name="VPUMP" localSheetId="75">#REF!</definedName>
    <definedName name="VSV" localSheetId="75">#REF!</definedName>
    <definedName name="VVAFP" localSheetId="75">#REF!</definedName>
    <definedName name="VVMF" localSheetId="75">#REF!</definedName>
    <definedName name="VVV" localSheetId="75">#REF!</definedName>
    <definedName name="VWEI" localSheetId="75">#REF!</definedName>
    <definedName name="w" localSheetId="75">#REF!</definedName>
    <definedName name="WEI" localSheetId="75">#REF!</definedName>
    <definedName name="Work_Description" localSheetId="75">#REF!</definedName>
    <definedName name="WSO" localSheetId="75">#REF!</definedName>
    <definedName name="WW" localSheetId="75">#REF!</definedName>
    <definedName name="X9701D_일위대가_List" localSheetId="75">#REF!</definedName>
    <definedName name="XA" localSheetId="75">#REF!</definedName>
    <definedName name="XS" localSheetId="75">#REF!</definedName>
    <definedName name="xx" localSheetId="75" hidden="1">#REF!</definedName>
    <definedName name="xxx" localSheetId="75" hidden="1">#REF!</definedName>
    <definedName name="XZ" localSheetId="75">#REF!</definedName>
    <definedName name="YONG_JUB_GONG" localSheetId="75">#REF!</definedName>
    <definedName name="YOO" localSheetId="75">#REF!</definedName>
    <definedName name="yoo10" localSheetId="75">#REF!</definedName>
    <definedName name="yoo2" localSheetId="75">#REF!</definedName>
    <definedName name="yoo3" localSheetId="75">#REF!</definedName>
    <definedName name="yoo4" localSheetId="75">#REF!</definedName>
    <definedName name="YOO5" localSheetId="75">#REF!</definedName>
    <definedName name="YOO6" localSheetId="75">#REF!</definedName>
    <definedName name="YOO7" localSheetId="75">#REF!</definedName>
    <definedName name="yoo8" localSheetId="75">#REF!</definedName>
    <definedName name="YOO9" localSheetId="75">#REF!</definedName>
    <definedName name="YOON" localSheetId="75">#REF!</definedName>
    <definedName name="YOON2" localSheetId="75">#REF!</definedName>
    <definedName name="YOON3" localSheetId="75">#REF!</definedName>
    <definedName name="YOON4" localSheetId="75">#REF!</definedName>
    <definedName name="Z" localSheetId="75">#REF!</definedName>
    <definedName name="Z_0E9FE9F8_6DD2_48FC_9AB4_8E7C3E14C436_.wvu.PrintArea" localSheetId="75" hidden="1">#REF!</definedName>
    <definedName name="Z_0E9FE9F8_6DD2_48FC_9AB4_8E7C3E14C436_.wvu.PrintTitles" localSheetId="75" hidden="1">#REF!</definedName>
    <definedName name="Z6_" localSheetId="75">#REF!</definedName>
    <definedName name="ㄱㅈㅎ" localSheetId="75" hidden="1">#REF!</definedName>
    <definedName name="가실행" localSheetId="75">#REF!</definedName>
    <definedName name="간접노무비" localSheetId="75">#REF!</definedName>
    <definedName name="간접노무비요율" localSheetId="75">#REF!</definedName>
    <definedName name="간접노무비표" localSheetId="75">#REF!</definedName>
    <definedName name="갈빌1호" localSheetId="75">#REF!</definedName>
    <definedName name="갈빌2호" localSheetId="75">#REF!</definedName>
    <definedName name="갈빌3호" localSheetId="75">#REF!</definedName>
    <definedName name="개산분" localSheetId="75">#REF!</definedName>
    <definedName name="견" localSheetId="75">#REF!,#REF!</definedName>
    <definedName name="견적품의" localSheetId="75">#REF!</definedName>
    <definedName name="경비" localSheetId="75">#REF!</definedName>
    <definedName name="경비1" localSheetId="75" hidden="1">#REF!</definedName>
    <definedName name="경비합" localSheetId="75">#REF!</definedName>
    <definedName name="경상비" localSheetId="75">#REF!</definedName>
    <definedName name="공구" localSheetId="75">#REF!</definedName>
    <definedName name="공구손료" localSheetId="75">#REF!</definedName>
    <definedName name="공급가액" localSheetId="75">#REF!</definedName>
    <definedName name="공사명" localSheetId="75">#REF!</definedName>
    <definedName name="공사비" localSheetId="75">#REF!</definedName>
    <definedName name="공사원가" localSheetId="75">#REF!</definedName>
    <definedName name="공종" localSheetId="75">#REF!</definedName>
    <definedName name="공종갯수" localSheetId="75">#REF!</definedName>
    <definedName name="관급" localSheetId="75">#REF!,#REF!,#REF!</definedName>
    <definedName name="관급액" localSheetId="75">#REF!</definedName>
    <definedName name="관급자재대" localSheetId="75">#REF!</definedName>
    <definedName name="관급자재비" localSheetId="75">#REF!</definedName>
    <definedName name="관로연장거리" localSheetId="75">#REF!</definedName>
    <definedName name="관정지반고" localSheetId="75">#REF!</definedName>
    <definedName name="구산갑지" localSheetId="75" hidden="1">#REF!</definedName>
    <definedName name="군산" localSheetId="75">#REF!</definedName>
    <definedName name="군유1" localSheetId="75">#REF!</definedName>
    <definedName name="군유2" localSheetId="75">#REF!</definedName>
    <definedName name="군유3" localSheetId="75">#REF!</definedName>
    <definedName name="군유4" localSheetId="75">#REF!</definedName>
    <definedName name="군유5" localSheetId="75">#REF!</definedName>
    <definedName name="군유6" localSheetId="75">#REF!</definedName>
    <definedName name="군유7" localSheetId="75">#REF!</definedName>
    <definedName name="규격수" localSheetId="75">#REF!</definedName>
    <definedName name="기준" localSheetId="75">#REF!</definedName>
    <definedName name="기초데이타" localSheetId="75">#REF!</definedName>
    <definedName name="기초액" localSheetId="75">#REF!</definedName>
    <definedName name="기타경비" localSheetId="75">#REF!</definedName>
    <definedName name="기타경비요율" localSheetId="75">#REF!</definedName>
    <definedName name="기타경비표" localSheetId="75">#REF!</definedName>
    <definedName name="地" localSheetId="75">#REF!</definedName>
    <definedName name="附加赛" localSheetId="75">#REF!</definedName>
    <definedName name="概算表" localSheetId="75">#REF!</definedName>
    <definedName name="管理费" localSheetId="75">#REF!</definedName>
    <definedName name="ㄴ" localSheetId="75">#REF!</definedName>
    <definedName name="ㄴㄱㄹ" localSheetId="75" hidden="1">#REF!</definedName>
    <definedName name="ㄴㄴ" localSheetId="75">#REF!</definedName>
    <definedName name="ㄴㄴㄴ" localSheetId="75">#REF!</definedName>
    <definedName name="ㄴㄴㄴㄴ" localSheetId="75">#REF!</definedName>
    <definedName name="ㄴㄴㄴㄴㄴ" localSheetId="75">#REF!</definedName>
    <definedName name="ㄴㅁ" localSheetId="75" hidden="1">#REF!</definedName>
    <definedName name="나." localSheetId="75">#REF!</definedName>
    <definedName name="나야" localSheetId="75">#REF!</definedName>
    <definedName name="남산1호" localSheetId="75">#REF!</definedName>
    <definedName name="남산2호" localSheetId="75">#REF!</definedName>
    <definedName name="내고" localSheetId="75">#REF!</definedName>
    <definedName name="내역서" localSheetId="75">#REF!</definedName>
    <definedName name="哈哈" localSheetId="75">#REF!</definedName>
    <definedName name="好" localSheetId="75">#REF!</definedName>
    <definedName name="呵呵" localSheetId="75">#REF!</definedName>
    <definedName name="노곡1호" localSheetId="75">#REF!</definedName>
    <definedName name="노곡2호" localSheetId="75">#REF!</definedName>
    <definedName name="노곡3호" localSheetId="75">#REF!</definedName>
    <definedName name="노곡4호" localSheetId="75">#REF!</definedName>
    <definedName name="노무비" localSheetId="75">#REF!</definedName>
    <definedName name="노무비합" localSheetId="75">#REF!</definedName>
    <definedName name="노부비" localSheetId="75">#REF!</definedName>
    <definedName name="노임" localSheetId="75">#REF!</definedName>
    <definedName name="농원1호" localSheetId="75">#REF!</definedName>
    <definedName name="농원2호" localSheetId="75">#REF!</definedName>
    <definedName name="다." localSheetId="75">#REF!</definedName>
    <definedName name="단가" localSheetId="75">#REF!</definedName>
    <definedName name="단가2" localSheetId="75">#REF!,#REF!</definedName>
    <definedName name="단가비교표" localSheetId="75">#REF!,#REF!</definedName>
    <definedName name="단가산출" localSheetId="75">#REF!</definedName>
    <definedName name="단가적용표" localSheetId="75">#REF!</definedName>
    <definedName name="대가" localSheetId="75">#REF!,#REF!</definedName>
    <definedName name="대구" localSheetId="75">#REF!</definedName>
    <definedName name="덕산1호" localSheetId="75">#REF!</definedName>
    <definedName name="덕산2호" localSheetId="75">#REF!</definedName>
    <definedName name="덕산3호" localSheetId="75">#REF!</definedName>
    <definedName name="덕산4호" localSheetId="75">#REF!</definedName>
    <definedName name="덕전1호" localSheetId="75">#REF!</definedName>
    <definedName name="덕전2호" localSheetId="75">#REF!</definedName>
    <definedName name="덕전3호" localSheetId="75">#REF!</definedName>
    <definedName name="덕지1호" localSheetId="75">#REF!</definedName>
    <definedName name="덕천1호" localSheetId="75">#REF!</definedName>
    <definedName name="덕천2호" localSheetId="75">#REF!</definedName>
    <definedName name="덕천3호" localSheetId="75">#REF!</definedName>
    <definedName name="덕천4호" localSheetId="75">#REF!</definedName>
    <definedName name="利润" localSheetId="75">#REF!</definedName>
    <definedName name="도공100미" localSheetId="75">#REF!</definedName>
    <definedName name="도공100억" localSheetId="75">#REF!</definedName>
    <definedName name="도급공사" localSheetId="75">#REF!</definedName>
    <definedName name="도급공사비" localSheetId="75">#REF!</definedName>
    <definedName name="도급예산액" localSheetId="75">#REF!</definedName>
    <definedName name="도급예상액" localSheetId="75">#REF!</definedName>
    <definedName name="도장면적" localSheetId="75">#REF!</definedName>
    <definedName name="도장면적가공" localSheetId="75">#REF!</definedName>
    <definedName name="도장면적가공1" localSheetId="75">#REF!</definedName>
    <definedName name="동두천" localSheetId="75">#REF!</definedName>
    <definedName name="두기1" localSheetId="75">#REF!</definedName>
    <definedName name="두기1호" localSheetId="75">#REF!</definedName>
    <definedName name="두기2" localSheetId="75">#REF!</definedName>
    <definedName name="두기2호" localSheetId="75">#REF!</definedName>
    <definedName name="두기3" localSheetId="75">#REF!</definedName>
    <definedName name="두기3호" localSheetId="75">#REF!</definedName>
    <definedName name="你好" localSheetId="75">#REF!</definedName>
    <definedName name="飘窗" localSheetId="75">#REF!</definedName>
    <definedName name="ㄹ" localSheetId="75">#REF!</definedName>
    <definedName name="ㄹㄹ" localSheetId="75">#REF!</definedName>
    <definedName name="ㄹㄹㄹ" localSheetId="75">#REF!</definedName>
    <definedName name="ㄹㄹㄹㄹ" localSheetId="75">#REF!</definedName>
    <definedName name="ㄹㄹㄹㄹㄹ" localSheetId="75">#REF!</definedName>
    <definedName name="ㄹㄹㄹㄹㄹㄹ" localSheetId="75">#REF!</definedName>
    <definedName name="ㄹㄹㄹㄹㄹㄹㄹ" localSheetId="75">#REF!</definedName>
    <definedName name="ㄹㄹㄹㄹㄹㄹㄹㄹㄹㄹㄹ" localSheetId="75">#REF!</definedName>
    <definedName name="ㄹㄹㄹㄹㄹㄹㄹㄹㄹㄹㄹㄹㄹㄹㄹ" localSheetId="75">#REF!</definedName>
    <definedName name="ㄹ호" localSheetId="75" hidden="1">#REF!</definedName>
    <definedName name="设计费" localSheetId="75">#REF!</definedName>
    <definedName name="税收" localSheetId="75">#REF!</definedName>
    <definedName name="ㅁㄴ" localSheetId="75" hidden="1">#REF!</definedName>
    <definedName name="ㅁㅁㅁ" localSheetId="75">#REF!</definedName>
    <definedName name="ㅁㅁㅁㅁㅁㅁ" localSheetId="75" hidden="1">#REF!</definedName>
    <definedName name="ㅁㅇ" localSheetId="75">#REF!</definedName>
    <definedName name="外委加工.dbf" localSheetId="75">#REF!</definedName>
    <definedName name="멘트" localSheetId="75">#REF!</definedName>
    <definedName name="모래" localSheetId="75">#REF!</definedName>
    <definedName name="모래1" localSheetId="75">#REF!</definedName>
    <definedName name="무농1호" localSheetId="75">#REF!</definedName>
    <definedName name="무농2호" localSheetId="75">#REF!</definedName>
    <definedName name="박경희" localSheetId="75">#REF!</definedName>
    <definedName name="번들1호" localSheetId="75">#REF!</definedName>
    <definedName name="번들2호" localSheetId="75">#REF!</definedName>
    <definedName name="번들3호" localSheetId="75">#REF!</definedName>
    <definedName name="부가가치세" localSheetId="75">#REF!</definedName>
    <definedName name="부가가치세요율" localSheetId="75">#REF!</definedName>
    <definedName name="부가가치표" localSheetId="75">#REF!</definedName>
    <definedName name="부대" localSheetId="75">#REF!</definedName>
    <definedName name="부대내역비교" localSheetId="75">#REF!</definedName>
    <definedName name="부대사항" localSheetId="75">#REF!</definedName>
    <definedName name="분석" localSheetId="75">#REF!</definedName>
    <definedName name="비계" localSheetId="75">#REF!</definedName>
    <definedName name="비교표2" localSheetId="75" hidden="1">#REF!</definedName>
    <definedName name="비목1" localSheetId="75">#REF!</definedName>
    <definedName name="비목2" localSheetId="75">#REF!</definedName>
    <definedName name="비목3" localSheetId="75">#REF!</definedName>
    <definedName name="비목4" localSheetId="75">#REF!</definedName>
    <definedName name="ㅅㅅ" localSheetId="75">#REF!</definedName>
    <definedName name="사" localSheetId="75" hidden="1">#REF!</definedName>
    <definedName name="산재보험료" localSheetId="75">#REF!</definedName>
    <definedName name="산재보험료요율" localSheetId="75">#REF!</definedName>
    <definedName name="산재보험료표" localSheetId="75">#REF!</definedName>
    <definedName name="산출" localSheetId="75">#REF!</definedName>
    <definedName name="산출경비" localSheetId="75">#REF!</definedName>
    <definedName name="삼" localSheetId="75">#REF!</definedName>
    <definedName name="상림1호" localSheetId="75">#REF!</definedName>
    <definedName name="상림2호" localSheetId="75">#REF!</definedName>
    <definedName name="상림3호" localSheetId="75">#REF!</definedName>
    <definedName name="생사1호" localSheetId="75">#REF!</definedName>
    <definedName name="생사2호" localSheetId="75">#REF!</definedName>
    <definedName name="생사기존" localSheetId="75">#REF!</definedName>
    <definedName name="서울" localSheetId="75">#REF!</definedName>
    <definedName name="선량1호" localSheetId="75">#REF!</definedName>
    <definedName name="선량2호" localSheetId="75">#REF!</definedName>
    <definedName name="선량3호" localSheetId="75">#REF!</definedName>
    <definedName name="선량4호" localSheetId="75">#REF!</definedName>
    <definedName name="선량5호" localSheetId="75">#REF!</definedName>
    <definedName name="설계사" localSheetId="75">#REF!</definedName>
    <definedName name="설계삼" localSheetId="75">#REF!</definedName>
    <definedName name="설계오" localSheetId="75">#REF!</definedName>
    <definedName name="설계육" localSheetId="75">#REF!</definedName>
    <definedName name="설계이" localSheetId="75">#REF!</definedName>
    <definedName name="성산1호" localSheetId="75">#REF!</definedName>
    <definedName name="성산2호" localSheetId="75">#REF!</definedName>
    <definedName name="성산3호" localSheetId="75">#REF!</definedName>
    <definedName name="성산4호" localSheetId="75">#REF!</definedName>
    <definedName name="성산5호" localSheetId="75">#REF!</definedName>
    <definedName name="송수관로구경" localSheetId="75">#REF!</definedName>
    <definedName name="송천1" localSheetId="75">#REF!</definedName>
    <definedName name="송천2" localSheetId="75">#REF!</definedName>
    <definedName name="수중모타1" localSheetId="75">#REF!</definedName>
    <definedName name="수중모타10" localSheetId="75">#REF!</definedName>
    <definedName name="수중모타15" localSheetId="75">#REF!</definedName>
    <definedName name="수중모타2" localSheetId="75">#REF!</definedName>
    <definedName name="수중모타20" localSheetId="75">#REF!</definedName>
    <definedName name="수중모타25" localSheetId="75">#REF!</definedName>
    <definedName name="수중모타3" localSheetId="75">#REF!</definedName>
    <definedName name="수중모타30" localSheetId="75">#REF!</definedName>
    <definedName name="수중모타5" localSheetId="75">#REF!</definedName>
    <definedName name="수중모타7.5" localSheetId="75">#REF!</definedName>
    <definedName name="수중모터펌프단가" localSheetId="75">#REF!</definedName>
    <definedName name="수중케이블단가" localSheetId="75">#REF!</definedName>
    <definedName name="수행능력" localSheetId="75">#REF!</definedName>
    <definedName name="순공사비" localSheetId="75">#REF!</definedName>
    <definedName name="순공사원가" localSheetId="75">#REF!</definedName>
    <definedName name="시" localSheetId="75">#REF!</definedName>
    <definedName name="신성1" localSheetId="75">#REF!</definedName>
    <definedName name="신성2" localSheetId="75">#REF!</definedName>
    <definedName name="신성3" localSheetId="75">#REF!</definedName>
    <definedName name="신성4" localSheetId="75">#REF!</definedName>
    <definedName name="신성5" localSheetId="75">#REF!</definedName>
    <definedName name="신성6" localSheetId="75">#REF!</definedName>
    <definedName name="신성7" localSheetId="75">#REF!</definedName>
    <definedName name="신흥1호" localSheetId="75">#REF!</definedName>
    <definedName name="신흥2호" localSheetId="75">#REF!</definedName>
    <definedName name="실경상" localSheetId="75">#REF!</definedName>
    <definedName name="실행" localSheetId="75">#REF!</definedName>
    <definedName name="실행검토" localSheetId="75" hidden="1">#REF!</definedName>
    <definedName name="실행예상액" localSheetId="75" hidden="1">#REF!</definedName>
    <definedName name="실행집계" localSheetId="75">#REF!</definedName>
    <definedName name="ㅇㄹ" localSheetId="75" hidden="1">#REF!</definedName>
    <definedName name="ㅇㅇ" localSheetId="75">#REF!</definedName>
    <definedName name="ㅇㅇㅇ" localSheetId="75">#REF!</definedName>
    <definedName name="아연도강관단가" localSheetId="75">#REF!</definedName>
    <definedName name="아연도배관단가" localSheetId="75">#REF!</definedName>
    <definedName name="아연도배관자재" localSheetId="75">#REF!</definedName>
    <definedName name="안방1호" localSheetId="75">#REF!</definedName>
    <definedName name="안방2호" localSheetId="75">#REF!</definedName>
    <definedName name="안전관리비" localSheetId="75">#REF!</definedName>
    <definedName name="안전관리비요율" localSheetId="75">#REF!</definedName>
    <definedName name="안전관리비표" localSheetId="75">#REF!</definedName>
    <definedName name="안정수위" localSheetId="75">#REF!</definedName>
    <definedName name="앞들1호" localSheetId="75">#REF!</definedName>
    <definedName name="앞들2호" localSheetId="75">#REF!</definedName>
    <definedName name="양수량" localSheetId="75">#REF!</definedName>
    <definedName name="양식" localSheetId="75">#REF!</definedName>
    <definedName name="업체" localSheetId="75" hidden="1">#REF!</definedName>
    <definedName name="오산" localSheetId="75">#REF!</definedName>
    <definedName name="오주1호" localSheetId="75">#REF!</definedName>
    <definedName name="오주2호" localSheetId="75">#REF!</definedName>
    <definedName name="오주3호" localSheetId="75">#REF!</definedName>
    <definedName name="오주4호" localSheetId="75">#REF!</definedName>
    <definedName name="왕암내역" localSheetId="75">#REF!</definedName>
    <definedName name="요동1호" localSheetId="75">#REF!</definedName>
    <definedName name="요동2호" localSheetId="75">#REF!</definedName>
    <definedName name="용접" localSheetId="75">#REF!</definedName>
    <definedName name="우산" localSheetId="75">#REF!</definedName>
    <definedName name="운반중량산출2" localSheetId="75">#REF!</definedName>
    <definedName name="운암" localSheetId="75">#REF!</definedName>
    <definedName name="운호1호" localSheetId="75">#REF!</definedName>
    <definedName name="운호2호" localSheetId="75">#REF!</definedName>
    <definedName name="운호3호" localSheetId="75">#REF!</definedName>
    <definedName name="울산프랜지" localSheetId="75">#REF!</definedName>
    <definedName name="원가계산명" localSheetId="75">#REF!</definedName>
    <definedName name="원운1호" localSheetId="75">#REF!</definedName>
    <definedName name="원운2호" localSheetId="75">#REF!</definedName>
    <definedName name="육" localSheetId="75">#REF!</definedName>
    <definedName name="육리1호" localSheetId="75">#REF!</definedName>
    <definedName name="육리2호" localSheetId="75">#REF!</definedName>
    <definedName name="은산1호" localSheetId="75">#REF!</definedName>
    <definedName name="은산2호" localSheetId="75">#REF!</definedName>
    <definedName name="은산3호" localSheetId="75">#REF!</definedName>
    <definedName name="은산4호" localSheetId="75">#REF!</definedName>
    <definedName name="의무비" localSheetId="75">#REF!</definedName>
    <definedName name="의정부" localSheetId="75">#REF!</definedName>
    <definedName name="이" localSheetId="75">#REF!</definedName>
    <definedName name="이윤" localSheetId="75">#REF!</definedName>
    <definedName name="이윤요율" localSheetId="75">#REF!</definedName>
    <definedName name="이윤표" localSheetId="75">#REF!</definedName>
    <definedName name="이희선" localSheetId="75">#REF!,#REF!</definedName>
    <definedName name="인공" localSheetId="75">#REF!</definedName>
    <definedName name="인입공사비" localSheetId="75">#REF!</definedName>
    <definedName name="일반관리비" localSheetId="75">#REF!</definedName>
    <definedName name="일반관리비요율" localSheetId="75">#REF!</definedName>
    <definedName name="일반관리비표" localSheetId="75">#REF!</definedName>
    <definedName name="일위" localSheetId="75">#REF!,#REF!</definedName>
    <definedName name="일위대가" localSheetId="75">#REF!</definedName>
    <definedName name="일위목록" localSheetId="75">#REF!</definedName>
    <definedName name="입력란" localSheetId="75">#REF!</definedName>
    <definedName name="입력전체" localSheetId="75">#REF!</definedName>
    <definedName name="입안1호" localSheetId="75">#REF!</definedName>
    <definedName name="입안2호" localSheetId="75">#REF!</definedName>
    <definedName name="입안3호" localSheetId="75">#REF!</definedName>
    <definedName name="입안4호" localSheetId="75">#REF!</definedName>
    <definedName name="입안기존2" localSheetId="75">#REF!</definedName>
    <definedName name="자연수위" localSheetId="75">#REF!</definedName>
    <definedName name="자재" localSheetId="75">#REF!</definedName>
    <definedName name="잡자재비" localSheetId="75">#REF!</definedName>
    <definedName name="장산1" localSheetId="75">#REF!</definedName>
    <definedName name="장산2" localSheetId="75">#REF!</definedName>
    <definedName name="장산3" localSheetId="75">#REF!</definedName>
    <definedName name="장춘" localSheetId="75">#REF!</definedName>
    <definedName name="재료비" localSheetId="75">#REF!</definedName>
    <definedName name="재료비요율" localSheetId="75">#REF!</definedName>
    <definedName name="재료집계3" localSheetId="75">#REF!</definedName>
    <definedName name="저격2" localSheetId="75">#REF!</definedName>
    <definedName name="저수조만수위" localSheetId="75">#REF!</definedName>
    <definedName name="전동기용량" localSheetId="75">#REF!</definedName>
    <definedName name="전선관부속품비" localSheetId="75">#REF!</definedName>
    <definedName name="전장su" localSheetId="75">#REF!</definedName>
    <definedName name="정열범위" localSheetId="75">#REF!</definedName>
    <definedName name="조달예가" localSheetId="75">#REF!</definedName>
    <definedName name="중량" localSheetId="75">#REF!</definedName>
    <definedName name="중량표" localSheetId="75">#REF!</definedName>
    <definedName name="지동" localSheetId="75">#REF!</definedName>
    <definedName name="지질" localSheetId="75">#REF!</definedName>
    <definedName name="지질2" localSheetId="75">#REF!</definedName>
    <definedName name="직접경비" localSheetId="75">#REF!</definedName>
    <definedName name="직접노무비" localSheetId="75">#REF!</definedName>
    <definedName name="직접노무비요율" localSheetId="75">#REF!</definedName>
    <definedName name="직접비" localSheetId="75">#REF!</definedName>
    <definedName name="직접재료비" localSheetId="75">#REF!</definedName>
    <definedName name="직접재료비합" localSheetId="75">#REF!</definedName>
    <definedName name="직종" localSheetId="75">#REF!</definedName>
    <definedName name="직종명" localSheetId="75">#REF!</definedName>
    <definedName name="진석" localSheetId="75">#REF!,#REF!</definedName>
    <definedName name="ㅊ3" localSheetId="75">#REF!</definedName>
    <definedName name="차체2" localSheetId="75">#REF!</definedName>
    <definedName name="착정심도" localSheetId="75">#REF!</definedName>
    <definedName name="철골공" localSheetId="75">#REF!</definedName>
    <definedName name="철목1호" localSheetId="75">#REF!</definedName>
    <definedName name="철목2호" localSheetId="75">#REF!</definedName>
    <definedName name="철목3호" localSheetId="75">#REF!</definedName>
    <definedName name="철목4호" localSheetId="75">#REF!</definedName>
    <definedName name="철콘" localSheetId="75">#REF!</definedName>
    <definedName name="철콘견적" localSheetId="75">#REF!</definedName>
    <definedName name="철콘번호" localSheetId="75">#REF!</definedName>
    <definedName name="청림1호" localSheetId="75">#REF!</definedName>
    <definedName name="청림2호" localSheetId="75">#REF!</definedName>
    <definedName name="청림3호" localSheetId="75">#REF!</definedName>
    <definedName name="총공사비" localSheetId="75">#REF!</definedName>
    <definedName name="총괄" localSheetId="75">#REF!</definedName>
    <definedName name="총괄표0" localSheetId="75" hidden="1">#REF!</definedName>
    <definedName name="총원가" localSheetId="75">#REF!</definedName>
    <definedName name="칠" localSheetId="75">#REF!</definedName>
    <definedName name="ㅌㅌㅌㅌㅌㅌㅌ" localSheetId="75">#REF!</definedName>
    <definedName name="토" localSheetId="75" hidden="1">#REF!</definedName>
    <definedName name="팔" localSheetId="75" hidden="1">#REF!</definedName>
    <definedName name="펌프구경" localSheetId="75">#REF!</definedName>
    <definedName name="평택" localSheetId="75">#REF!</definedName>
    <definedName name="표지" localSheetId="75" hidden="1">#REF!</definedName>
    <definedName name="프린트" localSheetId="75">#REF!</definedName>
    <definedName name="ㅎ" localSheetId="75">#REF!</definedName>
    <definedName name="ㅎ314" localSheetId="75">#REF!</definedName>
    <definedName name="ㅎ384" localSheetId="75">#REF!</definedName>
    <definedName name="ㅎㄹㄹ" localSheetId="75">#REF!</definedName>
    <definedName name="하도급계획서" localSheetId="75">#REF!</definedName>
    <definedName name="한" localSheetId="75" hidden="1">#REF!</definedName>
    <definedName name="한교1호" localSheetId="75">#REF!</definedName>
    <definedName name="한교2호" localSheetId="75">#REF!</definedName>
    <definedName name="한교3호" localSheetId="75">#REF!</definedName>
    <definedName name="한전" localSheetId="75">#REF!</definedName>
    <definedName name="한전수탁비" localSheetId="75">#REF!</definedName>
    <definedName name="할증" localSheetId="75">#REF!</definedName>
    <definedName name="합계" localSheetId="75">#REF!</definedName>
    <definedName name="행삭제" localSheetId="75">#REF!</definedName>
    <definedName name="현천기자재비" localSheetId="75">#REF!</definedName>
    <definedName name="화신1호" localSheetId="75">#REF!</definedName>
    <definedName name="화신2호" localSheetId="75">#REF!</definedName>
    <definedName name="화신기존1" localSheetId="75">#REF!</definedName>
    <definedName name="화신기존2" localSheetId="75">#REF!</definedName>
    <definedName name="환산계수" localSheetId="75">#REF!</definedName>
    <definedName name="회사명" localSheetId="75">#REF!</definedName>
    <definedName name="회시1호" localSheetId="75">#REF!</definedName>
    <definedName name="회시2호" localSheetId="75">#REF!</definedName>
    <definedName name="희선" localSheetId="75">#REF!,#REF!,#REF!,#REF!,#REF!,#REF!,#REF!,#REF!,#REF!,#REF!,#REF!,#REF!,#REF!,#REF!,#REF!,#REF!,#REF!,#REF!,#REF!</definedName>
    <definedName name="ㅗ1433" localSheetId="75">#REF!</definedName>
    <definedName name="ㅗㅓㅏ" localSheetId="75">#REF!</definedName>
    <definedName name="ㅠ" localSheetId="75">#REF!</definedName>
    <definedName name="ㅠ1" localSheetId="75">#REF!</definedName>
    <definedName name="ㅠ121" localSheetId="75">#REF!</definedName>
    <definedName name="_xlnm.Print_Area" localSheetId="75">'3.1MLC7041b '!$A$1:$I$35</definedName>
    <definedName name="\e" localSheetId="76">#REF!</definedName>
    <definedName name="\g" localSheetId="76">#REF!</definedName>
    <definedName name="\O" localSheetId="76">#REF!</definedName>
    <definedName name="\s" localSheetId="76">#REF!</definedName>
    <definedName name="_\D" localSheetId="76">#REF!</definedName>
    <definedName name="_\X" localSheetId="76">#REF!</definedName>
    <definedName name="________cap11" localSheetId="76">#REF!</definedName>
    <definedName name="_______cap11" localSheetId="76">#REF!</definedName>
    <definedName name="______cap11" localSheetId="76">#REF!</definedName>
    <definedName name="_____key2" localSheetId="76" hidden="1">#REF!</definedName>
    <definedName name="____key2" localSheetId="76" hidden="1">#REF!</definedName>
    <definedName name="____YO1" localSheetId="76">#REF!</definedName>
    <definedName name="____총괄표" localSheetId="76" hidden="1">#REF!</definedName>
    <definedName name="___BMK10" localSheetId="76">#REF!</definedName>
    <definedName name="___HSH1" localSheetId="76">#REF!</definedName>
    <definedName name="___HSH2" localSheetId="76">#REF!</definedName>
    <definedName name="___HTB2" localSheetId="76">#REF!</definedName>
    <definedName name="___HTS1" localSheetId="76">#REF!</definedName>
    <definedName name="___key2" localSheetId="76" hidden="1">#REF!</definedName>
    <definedName name="___MS1" localSheetId="76">#REF!</definedName>
    <definedName name="___mu1" localSheetId="76">#REF!</definedName>
    <definedName name="___mu2" localSheetId="76">#REF!</definedName>
    <definedName name="___mu3" localSheetId="76">#REF!</definedName>
    <definedName name="___na7" localSheetId="76">#REF!</definedName>
    <definedName name="___nf1" localSheetId="76">#REF!</definedName>
    <definedName name="___nf2" localSheetId="76">#REF!</definedName>
    <definedName name="___nf3" localSheetId="76">#REF!</definedName>
    <definedName name="___ng30" localSheetId="76">#REF!</definedName>
    <definedName name="___ng35" localSheetId="76">#REF!</definedName>
    <definedName name="___NP1" localSheetId="76">#REF!</definedName>
    <definedName name="___NP2" localSheetId="76">#REF!</definedName>
    <definedName name="___NSH1" localSheetId="76">#REF!</definedName>
    <definedName name="___NSH2" localSheetId="76">#REF!</definedName>
    <definedName name="___pa7" localSheetId="76">#REF!</definedName>
    <definedName name="___pf1" localSheetId="76">#REF!</definedName>
    <definedName name="___pf2" localSheetId="76">#REF!</definedName>
    <definedName name="___pf3" localSheetId="76">#REF!</definedName>
    <definedName name="___pg30" localSheetId="76">#REF!</definedName>
    <definedName name="___pg35" localSheetId="76">#REF!</definedName>
    <definedName name="___ppa7" localSheetId="76">#REF!</definedName>
    <definedName name="___ppf1" localSheetId="76">#REF!</definedName>
    <definedName name="___ppf2" localSheetId="76">#REF!</definedName>
    <definedName name="___ppf3" localSheetId="76">#REF!</definedName>
    <definedName name="___ppg30" localSheetId="76">#REF!</definedName>
    <definedName name="___ppg35" localSheetId="76">#REF!</definedName>
    <definedName name="___QTY10" localSheetId="76">#REF!</definedName>
    <definedName name="___UPR10" localSheetId="76">#REF!</definedName>
    <definedName name="___vrc25" localSheetId="76">#REF!</definedName>
    <definedName name="___YO1" localSheetId="76">#REF!</definedName>
    <definedName name="___총괄표" localSheetId="76" hidden="1">#REF!</definedName>
    <definedName name="__16_3_0Crite" localSheetId="76">#REF!</definedName>
    <definedName name="__17_3_0Criteria" localSheetId="76">#REF!</definedName>
    <definedName name="__18_3__Crite" localSheetId="76">#REF!</definedName>
    <definedName name="__19_3__Criteria" localSheetId="76">#REF!</definedName>
    <definedName name="__20A15_" localSheetId="76">#REF!</definedName>
    <definedName name="__21G_0Extr" localSheetId="76">#REF!</definedName>
    <definedName name="__22G_0Extract" localSheetId="76">#REF!</definedName>
    <definedName name="__23G__Extr" localSheetId="76">#REF!</definedName>
    <definedName name="__24G__Extract" localSheetId="76">#REF!</definedName>
    <definedName name="__BMK10" localSheetId="76">#REF!</definedName>
    <definedName name="__cap11" localSheetId="76">#REF!</definedName>
    <definedName name="__HSH1" localSheetId="76">#REF!</definedName>
    <definedName name="__HSH2" localSheetId="76">#REF!</definedName>
    <definedName name="__HTB2" localSheetId="76">#REF!</definedName>
    <definedName name="__HTS1" localSheetId="76">#REF!</definedName>
    <definedName name="__key2" localSheetId="76" hidden="1">#REF!</definedName>
    <definedName name="__MS1" localSheetId="76">#REF!</definedName>
    <definedName name="__mu1" localSheetId="76">#REF!</definedName>
    <definedName name="__mu2" localSheetId="76">#REF!</definedName>
    <definedName name="__mu3" localSheetId="76">#REF!</definedName>
    <definedName name="__na7" localSheetId="76">#REF!</definedName>
    <definedName name="__nf1" localSheetId="76">#REF!</definedName>
    <definedName name="__nf2" localSheetId="76">#REF!</definedName>
    <definedName name="__nf3" localSheetId="76">#REF!</definedName>
    <definedName name="__ng30" localSheetId="76">#REF!</definedName>
    <definedName name="__ng35" localSheetId="76">#REF!</definedName>
    <definedName name="__NP1" localSheetId="76">#REF!</definedName>
    <definedName name="__NP2" localSheetId="76">#REF!</definedName>
    <definedName name="__NSH1" localSheetId="76">#REF!</definedName>
    <definedName name="__NSH2" localSheetId="76">#REF!</definedName>
    <definedName name="__pa7" localSheetId="76">#REF!</definedName>
    <definedName name="__pf1" localSheetId="76">#REF!</definedName>
    <definedName name="__pf2" localSheetId="76">#REF!</definedName>
    <definedName name="__pf3" localSheetId="76">#REF!</definedName>
    <definedName name="__pg30" localSheetId="76">#REF!</definedName>
    <definedName name="__pg35" localSheetId="76">#REF!</definedName>
    <definedName name="__ppa7" localSheetId="76">#REF!</definedName>
    <definedName name="__ppf1" localSheetId="76">#REF!</definedName>
    <definedName name="__ppf2" localSheetId="76">#REF!</definedName>
    <definedName name="__ppf3" localSheetId="76">#REF!</definedName>
    <definedName name="__ppg30" localSheetId="76">#REF!</definedName>
    <definedName name="__ppg35" localSheetId="76">#REF!</definedName>
    <definedName name="__QTY10" localSheetId="76">#REF!</definedName>
    <definedName name="__UPR10" localSheetId="76">#REF!</definedName>
    <definedName name="__vrc25" localSheetId="76">#REF!</definedName>
    <definedName name="__YO1" localSheetId="76">#REF!</definedName>
    <definedName name="__총괄표" localSheetId="76" hidden="1">#REF!</definedName>
    <definedName name="_000年.xls" localSheetId="76">#REF!</definedName>
    <definedName name="_001年.xls" localSheetId="76">#REF!</definedName>
    <definedName name="_002年.xls" localSheetId="76">#REF!</definedName>
    <definedName name="_16.025_8.297_18.65__10.5" localSheetId="76">#REF!</definedName>
    <definedName name="_16_3_0Crite" localSheetId="76">#REF!</definedName>
    <definedName name="_17_3_0Criteria" localSheetId="76">#REF!</definedName>
    <definedName name="_18_3__Crite" localSheetId="76">#REF!</definedName>
    <definedName name="_19_3__Criteria" localSheetId="76">#REF!</definedName>
    <definedName name="_1공장" localSheetId="76">#REF!</definedName>
    <definedName name="_20A15_" localSheetId="76">#REF!</definedName>
    <definedName name="_21G_0Extr" localSheetId="76">#REF!</definedName>
    <definedName name="_22G_0Extract" localSheetId="76">#REF!</definedName>
    <definedName name="_23G__Extr" localSheetId="76">#REF!</definedName>
    <definedName name="_24G__Extract" localSheetId="76">#REF!</definedName>
    <definedName name="_2공장" localSheetId="76">#REF!</definedName>
    <definedName name="_3공장" localSheetId="76">#REF!</definedName>
    <definedName name="_58_3" localSheetId="76">#REF!</definedName>
    <definedName name="_61_3_0Crite" localSheetId="76">#REF!</definedName>
    <definedName name="_64_3_0Criteria" localSheetId="76">#REF!</definedName>
    <definedName name="_67_3__Crite" localSheetId="76">#REF!</definedName>
    <definedName name="_70_3__Criteria" localSheetId="76">#REF!</definedName>
    <definedName name="_71A15_" localSheetId="76">#REF!</definedName>
    <definedName name="_74G" localSheetId="76">#REF!</definedName>
    <definedName name="_77G_0Extr" localSheetId="76">#REF!</definedName>
    <definedName name="_80G_0Extract" localSheetId="76">#REF!</definedName>
    <definedName name="_83G__Extr" localSheetId="76">#REF!</definedName>
    <definedName name="_86G__Extract" localSheetId="76">#REF!</definedName>
    <definedName name="_A" localSheetId="76">#REF!</definedName>
    <definedName name="_BMK10" localSheetId="76">#REF!</definedName>
    <definedName name="_cap11" localSheetId="76">#REF!</definedName>
    <definedName name="_Dist_Bin" localSheetId="76" hidden="1">#REF!</definedName>
    <definedName name="_Dist_Values" localSheetId="76" hidden="1">#REF!</definedName>
    <definedName name="_Fill" localSheetId="76" hidden="1">#REF!</definedName>
    <definedName name="_HSH1" localSheetId="76">#REF!</definedName>
    <definedName name="_HSH2" localSheetId="76">#REF!</definedName>
    <definedName name="_HTB2" localSheetId="76">#REF!</definedName>
    <definedName name="_HTS1" localSheetId="76">#REF!</definedName>
    <definedName name="_Key1" localSheetId="76" hidden="1">#REF!</definedName>
    <definedName name="_Key2" localSheetId="76" hidden="1">#REF!</definedName>
    <definedName name="_MS1" localSheetId="76">#REF!</definedName>
    <definedName name="_mu1" localSheetId="76">#REF!</definedName>
    <definedName name="_mu2" localSheetId="76">#REF!</definedName>
    <definedName name="_mu3" localSheetId="76">#REF!</definedName>
    <definedName name="_na7" localSheetId="76">#REF!</definedName>
    <definedName name="_nf1" localSheetId="76">#REF!</definedName>
    <definedName name="_nf2" localSheetId="76">#REF!</definedName>
    <definedName name="_nf3" localSheetId="76">#REF!</definedName>
    <definedName name="_ng30" localSheetId="76">#REF!</definedName>
    <definedName name="_ng35" localSheetId="76">#REF!</definedName>
    <definedName name="_NP1" localSheetId="76">#REF!</definedName>
    <definedName name="_NP2" localSheetId="76">#REF!</definedName>
    <definedName name="_NSH1" localSheetId="76">#REF!</definedName>
    <definedName name="_NSH2" localSheetId="76">#REF!</definedName>
    <definedName name="_pa7" localSheetId="76">#REF!</definedName>
    <definedName name="_pf1" localSheetId="76">#REF!</definedName>
    <definedName name="_pf2" localSheetId="76">#REF!</definedName>
    <definedName name="_pf3" localSheetId="76">#REF!</definedName>
    <definedName name="_pg30" localSheetId="76">#REF!</definedName>
    <definedName name="_pg35" localSheetId="76">#REF!</definedName>
    <definedName name="_ppa7" localSheetId="76">#REF!</definedName>
    <definedName name="_ppf1" localSheetId="76">#REF!</definedName>
    <definedName name="_ppf2" localSheetId="76">#REF!</definedName>
    <definedName name="_ppf3" localSheetId="76">#REF!</definedName>
    <definedName name="_ppg30" localSheetId="76">#REF!</definedName>
    <definedName name="_ppg35" localSheetId="76">#REF!</definedName>
    <definedName name="_QTY10" localSheetId="76">#REF!</definedName>
    <definedName name="_Sort" localSheetId="76" hidden="1">#REF!</definedName>
    <definedName name="_Table1_In1" localSheetId="76" hidden="1">#REF!</definedName>
    <definedName name="_Table1_Out" localSheetId="76" hidden="1">#REF!</definedName>
    <definedName name="_UPR10" localSheetId="76">#REF!</definedName>
    <definedName name="_vrc25" localSheetId="76">#REF!</definedName>
    <definedName name="_YO1" localSheetId="76">#REF!</definedName>
    <definedName name="_총괄표" localSheetId="76" hidden="1">#REF!</definedName>
    <definedName name="A_1" localSheetId="76">#REF!</definedName>
    <definedName name="A_2" localSheetId="76">#REF!</definedName>
    <definedName name="A_3" localSheetId="76">#REF!</definedName>
    <definedName name="A_4" localSheetId="76">#REF!</definedName>
    <definedName name="A_5" localSheetId="76">#REF!</definedName>
    <definedName name="A_6" localSheetId="76">#REF!</definedName>
    <definedName name="A1_" localSheetId="76">#REF!</definedName>
    <definedName name="A15." localSheetId="76">#REF!</definedName>
    <definedName name="A2_" localSheetId="76">#REF!</definedName>
    <definedName name="A3_" localSheetId="76">#REF!</definedName>
    <definedName name="A315yoo1" localSheetId="76">#REF!</definedName>
    <definedName name="A4_" localSheetId="76">#REF!</definedName>
    <definedName name="A5_" localSheetId="76">#REF!</definedName>
    <definedName name="A7_" localSheetId="76">#REF!</definedName>
    <definedName name="A8_" localSheetId="76">#REF!</definedName>
    <definedName name="A9_" localSheetId="76">#REF!</definedName>
    <definedName name="AA" localSheetId="76" hidden="1">#REF!</definedName>
    <definedName name="AMOUNT" localSheetId="76">#REF!</definedName>
    <definedName name="are" localSheetId="76">#REF!</definedName>
    <definedName name="as" localSheetId="76" hidden="1">#REF!</definedName>
    <definedName name="b_1" localSheetId="76">#REF!</definedName>
    <definedName name="B0" localSheetId="76">#REF!</definedName>
    <definedName name="B1_" localSheetId="76">#REF!</definedName>
    <definedName name="B1381." localSheetId="76">#REF!</definedName>
    <definedName name="B1A" localSheetId="76">#REF!</definedName>
    <definedName name="B1WL" localSheetId="76">#REF!</definedName>
    <definedName name="B1WR" localSheetId="76">#REF!</definedName>
    <definedName name="B2A" localSheetId="76">#REF!</definedName>
    <definedName name="B2WL" localSheetId="76">#REF!</definedName>
    <definedName name="B2WR" localSheetId="76">#REF!</definedName>
    <definedName name="B3A" localSheetId="76">#REF!</definedName>
    <definedName name="B4A" localSheetId="76">#REF!</definedName>
    <definedName name="B5A" localSheetId="76">#REF!</definedName>
    <definedName name="B6A" localSheetId="76">#REF!</definedName>
    <definedName name="B7A" localSheetId="76">#REF!</definedName>
    <definedName name="B8A" localSheetId="76">#REF!</definedName>
    <definedName name="BA" localSheetId="76">#REF!</definedName>
    <definedName name="BAE_GWANG_GONG" localSheetId="76">#REF!</definedName>
    <definedName name="BB" localSheetId="76">#REF!</definedName>
    <definedName name="bbb" localSheetId="76">#REF!</definedName>
    <definedName name="BHU" localSheetId="76">#REF!</definedName>
    <definedName name="BI_GAE_GONG" localSheetId="76">#REF!</definedName>
    <definedName name="BIGO" localSheetId="76">#REF!</definedName>
    <definedName name="BJ_GLF" localSheetId="76">#REF!</definedName>
    <definedName name="BJ_LR" localSheetId="76">#REF!</definedName>
    <definedName name="BMO" localSheetId="76">#REF!</definedName>
    <definedName name="BO" localSheetId="76">#REF!</definedName>
    <definedName name="BO_ON_GONG" localSheetId="76">#REF!</definedName>
    <definedName name="BO_TONG_IN_BU" localSheetId="76">#REF!</definedName>
    <definedName name="BSH" localSheetId="76">#REF!</definedName>
    <definedName name="BV" localSheetId="76">#REF!</definedName>
    <definedName name="C_1" localSheetId="76">#REF!</definedName>
    <definedName name="C_2" localSheetId="76">#REF!</definedName>
    <definedName name="C_3" localSheetId="76">#REF!</definedName>
    <definedName name="cap" localSheetId="76">#REF!</definedName>
    <definedName name="CCC" localSheetId="76">#REF!</definedName>
    <definedName name="CHUK_RYANG_SA" localSheetId="76">#REF!</definedName>
    <definedName name="CHUL_GOL_GONG" localSheetId="76">#REF!</definedName>
    <definedName name="CHUL_GONG" localSheetId="76">#REF!</definedName>
    <definedName name="CIVIL" localSheetId="76">#REF!</definedName>
    <definedName name="CKSP" localSheetId="76">#REF!</definedName>
    <definedName name="Client" localSheetId="76">#REF!</definedName>
    <definedName name="CM" localSheetId="76">#REF!</definedName>
    <definedName name="COD" localSheetId="76">#REF!</definedName>
    <definedName name="CODE" localSheetId="76">#REF!</definedName>
    <definedName name="cola" localSheetId="76">#REF!</definedName>
    <definedName name="cola11" localSheetId="76">#REF!</definedName>
    <definedName name="colb" localSheetId="76">#REF!</definedName>
    <definedName name="Conc_A" localSheetId="76">#REF!</definedName>
    <definedName name="Conc_C" localSheetId="76">#REF!</definedName>
    <definedName name="COST" localSheetId="76" hidden="1">#REF!</definedName>
    <definedName name="COSTT" localSheetId="76" hidden="1">#REF!</definedName>
    <definedName name="CPK" localSheetId="76">#REF!</definedName>
    <definedName name="CR" localSheetId="76">#REF!</definedName>
    <definedName name="D0" localSheetId="76">#REF!</definedName>
    <definedName name="D00" localSheetId="76">#REF!</definedName>
    <definedName name="D000" localSheetId="76">#REF!</definedName>
    <definedName name="DAN" localSheetId="76">#REF!</definedName>
    <definedName name="DANGA" localSheetId="76">#REF!,#REF!</definedName>
    <definedName name="danga2" localSheetId="76">#REF!,#REF!</definedName>
    <definedName name="Database" localSheetId="76" hidden="1">#REF!</definedName>
    <definedName name="database2" localSheetId="76">#REF!</definedName>
    <definedName name="date" localSheetId="76">#REF!</definedName>
    <definedName name="Date_Bidding" localSheetId="76">#REF!</definedName>
    <definedName name="DE" localSheetId="76">#REF!</definedName>
    <definedName name="DF" localSheetId="76">#REF!</definedName>
    <definedName name="dl" localSheetId="76">#REF!</definedName>
    <definedName name="DO_JANG_GONG" localSheetId="76">#REF!</definedName>
    <definedName name="DPI" localSheetId="76">#REF!</definedName>
    <definedName name="DPP" localSheetId="76">#REF!</definedName>
    <definedName name="DS" localSheetId="76">#REF!</definedName>
    <definedName name="DSVP" localSheetId="76">#REF!</definedName>
    <definedName name="DUCT_GONG" localSheetId="76">#REF!</definedName>
    <definedName name="E10M" localSheetId="76">#REF!</definedName>
    <definedName name="E10P" localSheetId="76">#REF!</definedName>
    <definedName name="E11M" localSheetId="76">#REF!</definedName>
    <definedName name="E11P" localSheetId="76">#REF!</definedName>
    <definedName name="E12M" localSheetId="76">#REF!</definedName>
    <definedName name="E12P" localSheetId="76">#REF!</definedName>
    <definedName name="E13M" localSheetId="76">#REF!</definedName>
    <definedName name="E13P" localSheetId="76">#REF!</definedName>
    <definedName name="E14M" localSheetId="76">#REF!</definedName>
    <definedName name="E14P" localSheetId="76">#REF!</definedName>
    <definedName name="E15M" localSheetId="76">#REF!</definedName>
    <definedName name="E15P" localSheetId="76">#REF!</definedName>
    <definedName name="E16M" localSheetId="76">#REF!</definedName>
    <definedName name="E16P" localSheetId="76">#REF!</definedName>
    <definedName name="E17M" localSheetId="76">#REF!</definedName>
    <definedName name="E17P" localSheetId="76">#REF!</definedName>
    <definedName name="E18M" localSheetId="76">#REF!</definedName>
    <definedName name="E18P" localSheetId="76">#REF!</definedName>
    <definedName name="E19M" localSheetId="76">#REF!</definedName>
    <definedName name="E19P" localSheetId="76">#REF!</definedName>
    <definedName name="E1E" localSheetId="76">#REF!</definedName>
    <definedName name="E1M" localSheetId="76">#REF!</definedName>
    <definedName name="E1P" localSheetId="76">#REF!</definedName>
    <definedName name="E20M" localSheetId="76">#REF!</definedName>
    <definedName name="E20P" localSheetId="76">#REF!</definedName>
    <definedName name="E21M" localSheetId="76">#REF!</definedName>
    <definedName name="E21P" localSheetId="76">#REF!</definedName>
    <definedName name="E22M" localSheetId="76">#REF!</definedName>
    <definedName name="E22P" localSheetId="76">#REF!</definedName>
    <definedName name="E23M" localSheetId="76">#REF!</definedName>
    <definedName name="E23P" localSheetId="76">#REF!</definedName>
    <definedName name="E24M" localSheetId="76">#REF!</definedName>
    <definedName name="E24P" localSheetId="76">#REF!</definedName>
    <definedName name="E26E" localSheetId="76">#REF!</definedName>
    <definedName name="E26M" localSheetId="76">#REF!</definedName>
    <definedName name="E26P" localSheetId="76">#REF!</definedName>
    <definedName name="E27E" localSheetId="76">#REF!</definedName>
    <definedName name="E27M" localSheetId="76">#REF!</definedName>
    <definedName name="E27P" localSheetId="76">#REF!</definedName>
    <definedName name="E28E" localSheetId="76">#REF!</definedName>
    <definedName name="E28M" localSheetId="76">#REF!</definedName>
    <definedName name="E28P" localSheetId="76">#REF!</definedName>
    <definedName name="E29M" localSheetId="76">#REF!</definedName>
    <definedName name="E29P" localSheetId="76">#REF!</definedName>
    <definedName name="E2E" localSheetId="76">#REF!</definedName>
    <definedName name="E2M" localSheetId="76">#REF!</definedName>
    <definedName name="E2P" localSheetId="76">#REF!</definedName>
    <definedName name="E30M" localSheetId="76">#REF!</definedName>
    <definedName name="E30P" localSheetId="76">#REF!</definedName>
    <definedName name="E35M" localSheetId="76">#REF!</definedName>
    <definedName name="E35P" localSheetId="76">#REF!</definedName>
    <definedName name="E3P" localSheetId="76">#REF!</definedName>
    <definedName name="E43M" localSheetId="76">#REF!</definedName>
    <definedName name="E43P" localSheetId="76">#REF!</definedName>
    <definedName name="E44M" localSheetId="76">#REF!</definedName>
    <definedName name="E44P" localSheetId="76">#REF!</definedName>
    <definedName name="E45M" localSheetId="76">#REF!</definedName>
    <definedName name="E45P" localSheetId="76">#REF!</definedName>
    <definedName name="E46M" localSheetId="76">#REF!</definedName>
    <definedName name="E46P" localSheetId="76">#REF!</definedName>
    <definedName name="E47M" localSheetId="76">#REF!</definedName>
    <definedName name="E47P" localSheetId="76">#REF!</definedName>
    <definedName name="E49M" localSheetId="76">#REF!</definedName>
    <definedName name="E49P" localSheetId="76">#REF!</definedName>
    <definedName name="E4M" localSheetId="76">#REF!</definedName>
    <definedName name="E4P" localSheetId="76">#REF!</definedName>
    <definedName name="E50M" localSheetId="76">#REF!</definedName>
    <definedName name="E50P" localSheetId="76">#REF!</definedName>
    <definedName name="E51E" localSheetId="76">#REF!</definedName>
    <definedName name="E5M" localSheetId="76">#REF!</definedName>
    <definedName name="E5P" localSheetId="76">#REF!</definedName>
    <definedName name="E6M" localSheetId="76">#REF!</definedName>
    <definedName name="E6P" localSheetId="76">#REF!</definedName>
    <definedName name="E7M" localSheetId="76">#REF!</definedName>
    <definedName name="E7P" localSheetId="76">#REF!</definedName>
    <definedName name="E8M" localSheetId="76">#REF!</definedName>
    <definedName name="E8P" localSheetId="76">#REF!</definedName>
    <definedName name="E9M" localSheetId="76">#REF!</definedName>
    <definedName name="E9P" localSheetId="76">#REF!</definedName>
    <definedName name="eee" localSheetId="76" hidden="1">#REF!</definedName>
    <definedName name="Exchange_Rate" localSheetId="76">#REF!</definedName>
    <definedName name="Extract_MI" localSheetId="76">#REF!</definedName>
    <definedName name="fact" localSheetId="76">#REF!</definedName>
    <definedName name="FD" localSheetId="76">#REF!</definedName>
    <definedName name="FEEL" localSheetId="76">#REF!</definedName>
    <definedName name="fjkf" localSheetId="76">#REF!</definedName>
    <definedName name="Form" localSheetId="76">#REF!</definedName>
    <definedName name="fvdsa" localSheetId="76">#REF!</definedName>
    <definedName name="fwk" localSheetId="76">#REF!</definedName>
    <definedName name="GAE_JANG_GONG" localSheetId="76">#REF!</definedName>
    <definedName name="GEMCO" localSheetId="76" hidden="1">#REF!</definedName>
    <definedName name="gfdgdgdf" localSheetId="76">#REF!</definedName>
    <definedName name="gfggfr" localSheetId="76">#REF!</definedName>
    <definedName name="GG" localSheetId="76">#REF!</definedName>
    <definedName name="GGGG" localSheetId="76">#REF!</definedName>
    <definedName name="gh" localSheetId="76">#REF!</definedName>
    <definedName name="GI_GAE_SUL_CHI_GONG" localSheetId="76">#REF!</definedName>
    <definedName name="GJ" localSheetId="76">#REF!</definedName>
    <definedName name="gjj" localSheetId="76">#REF!</definedName>
    <definedName name="GK" localSheetId="76">#REF!</definedName>
    <definedName name="GONGCODE" localSheetId="76">#REF!</definedName>
    <definedName name="grew" localSheetId="76" hidden="1">#REF!</definedName>
    <definedName name="Gtb" localSheetId="76">#REF!</definedName>
    <definedName name="gtbtt" localSheetId="76">#REF!</definedName>
    <definedName name="GUMAK" localSheetId="76">#REF!</definedName>
    <definedName name="Gxl" localSheetId="76">#REF!</definedName>
    <definedName name="gxltt" localSheetId="76">#REF!</definedName>
    <definedName name="GY" localSheetId="76">#REF!</definedName>
    <definedName name="H1L" localSheetId="76">#REF!</definedName>
    <definedName name="H1R" localSheetId="76">#REF!</definedName>
    <definedName name="H1WL" localSheetId="76">#REF!</definedName>
    <definedName name="H1WR" localSheetId="76">#REF!</definedName>
    <definedName name="H2L" localSheetId="76">#REF!</definedName>
    <definedName name="H2R" localSheetId="76">#REF!</definedName>
    <definedName name="H2WL" localSheetId="76">#REF!</definedName>
    <definedName name="H2WR" localSheetId="76">#REF!</definedName>
    <definedName name="H3L" localSheetId="76">#REF!</definedName>
    <definedName name="H3R" localSheetId="76">#REF!</definedName>
    <definedName name="H3WL" localSheetId="76">#REF!</definedName>
    <definedName name="H3WR" localSheetId="76">#REF!</definedName>
    <definedName name="H4L" localSheetId="76">#REF!</definedName>
    <definedName name="H4R" localSheetId="76">#REF!</definedName>
    <definedName name="H5L" localSheetId="76">#REF!</definedName>
    <definedName name="H5R" localSheetId="76">#REF!</definedName>
    <definedName name="H6L" localSheetId="76">#REF!</definedName>
    <definedName name="H6R" localSheetId="76">#REF!</definedName>
    <definedName name="H7L" localSheetId="76">#REF!</definedName>
    <definedName name="H7R" localSheetId="76">#REF!</definedName>
    <definedName name="H9A" localSheetId="76">#REF!</definedName>
    <definedName name="HAF" localSheetId="76">#REF!</definedName>
    <definedName name="han" localSheetId="76" hidden="1">#REF!</definedName>
    <definedName name="hanliangbiao" localSheetId="76">#REF!</definedName>
    <definedName name="hardwar" localSheetId="76" hidden="1">#REF!</definedName>
    <definedName name="HBV" localSheetId="76">#REF!</definedName>
    <definedName name="HCR" localSheetId="76">#REF!</definedName>
    <definedName name="HDSVP" localSheetId="76">#REF!</definedName>
    <definedName name="HHAF" localSheetId="76">#REF!</definedName>
    <definedName name="HHMF" localSheetId="76">#REF!</definedName>
    <definedName name="HL" localSheetId="76">#REF!</definedName>
    <definedName name="HMF" localSheetId="76">#REF!</definedName>
    <definedName name="HMOTOR" localSheetId="76">#REF!</definedName>
    <definedName name="HPUMP" localSheetId="76">#REF!</definedName>
    <definedName name="HR" localSheetId="76">#REF!</definedName>
    <definedName name="HSH" localSheetId="76">#REF!</definedName>
    <definedName name="HSV" localSheetId="76">#REF!</definedName>
    <definedName name="htb" localSheetId="76">#REF!</definedName>
    <definedName name="hts" localSheetId="76">#REF!</definedName>
    <definedName name="HVAFP" localSheetId="76">#REF!</definedName>
    <definedName name="HVMF" localSheetId="76">#REF!</definedName>
    <definedName name="HWEI" localSheetId="76">#REF!</definedName>
    <definedName name="HWL" localSheetId="76">#REF!</definedName>
    <definedName name="HWR" localSheetId="76">#REF!</definedName>
    <definedName name="i" localSheetId="76">#REF!</definedName>
    <definedName name="ID" localSheetId="76">#REF!,#REF!</definedName>
    <definedName name="JA" localSheetId="76">#REF!</definedName>
    <definedName name="JE_GWAN_GONG" localSheetId="76">#REF!</definedName>
    <definedName name="jg" localSheetId="76">#REF!</definedName>
    <definedName name="jhjyg" localSheetId="76">#REF!</definedName>
    <definedName name="JK" localSheetId="76">#REF!</definedName>
    <definedName name="JUNG_GI_UN_JUN" localSheetId="76">#REF!</definedName>
    <definedName name="kim" localSheetId="76">#REF!</definedName>
    <definedName name="KJ" localSheetId="76">#REF!</definedName>
    <definedName name="kjjh" localSheetId="76">#REF!</definedName>
    <definedName name="kk" localSheetId="76" hidden="1">#REF!</definedName>
    <definedName name="LA" localSheetId="76">#REF!</definedName>
    <definedName name="Labor_Cost" localSheetId="76">#REF!</definedName>
    <definedName name="lf" localSheetId="76">#REF!</definedName>
    <definedName name="lll" localSheetId="76">#REF!</definedName>
    <definedName name="lllllll" localSheetId="76">#REF!</definedName>
    <definedName name="LMO" localSheetId="76">#REF!</definedName>
    <definedName name="LPI" localSheetId="76">#REF!</definedName>
    <definedName name="LSH" localSheetId="76">#REF!</definedName>
    <definedName name="Material" localSheetId="76">#REF!</definedName>
    <definedName name="MD" localSheetId="76">#REF!</definedName>
    <definedName name="MOK_DO_GONG" localSheetId="76">#REF!</definedName>
    <definedName name="MOK_GONG" localSheetId="76">#REF!</definedName>
    <definedName name="MONEY" localSheetId="76">#REF!,#REF!</definedName>
    <definedName name="MOTOR" localSheetId="76">#REF!</definedName>
    <definedName name="ms" localSheetId="76">#REF!</definedName>
    <definedName name="msc" localSheetId="76">#REF!</definedName>
    <definedName name="n" localSheetId="76" hidden="1">#REF!</definedName>
    <definedName name="N1S" localSheetId="76">#REF!</definedName>
    <definedName name="N2S" localSheetId="76">#REF!</definedName>
    <definedName name="N3S" localSheetId="76">#REF!</definedName>
    <definedName name="NAME" localSheetId="76">#REF!</definedName>
    <definedName name="NDO" localSheetId="76">#REF!</definedName>
    <definedName name="NK" localSheetId="76">#REF!</definedName>
    <definedName name="NO" localSheetId="76">#REF!</definedName>
    <definedName name="NPI" localSheetId="76">#REF!</definedName>
    <definedName name="ns" localSheetId="76">#REF!</definedName>
    <definedName name="NSH" localSheetId="76">#REF!</definedName>
    <definedName name="NSO" localSheetId="76">#REF!</definedName>
    <definedName name="o" localSheetId="76">#REF!</definedName>
    <definedName name="OOO" localSheetId="76">#REF!</definedName>
    <definedName name="p_all" localSheetId="76">#REF!</definedName>
    <definedName name="Pad_1" localSheetId="76">#REF!</definedName>
    <definedName name="PC_Pile" localSheetId="76">#REF!</definedName>
    <definedName name="Period_Const" localSheetId="76">#REF!</definedName>
    <definedName name="Pile_Driving" localSheetId="76">#REF!</definedName>
    <definedName name="PLANT_BAE_GWAN_GONG" localSheetId="76">#REF!</definedName>
    <definedName name="PLANT_GI_GAE_SUL_CHI_GONG" localSheetId="76">#REF!</definedName>
    <definedName name="PLANT_JE_GWAN_GONG" localSheetId="76">#REF!</definedName>
    <definedName name="PLANT_JUN_GONG" localSheetId="76">#REF!</definedName>
    <definedName name="PLANT_YONG_JUB_GONG" localSheetId="76">#REF!</definedName>
    <definedName name="plast" localSheetId="76">#REF!</definedName>
    <definedName name="PPP" localSheetId="76">#REF!</definedName>
    <definedName name="pps" localSheetId="76">#REF!</definedName>
    <definedName name="PRICE" localSheetId="76">#REF!</definedName>
    <definedName name="PRIN_TITLES" localSheetId="76">#REF!</definedName>
    <definedName name="Print_Area\C" localSheetId="76">#REF!</definedName>
    <definedName name="Print_Area_MI" localSheetId="76">#REF!</definedName>
    <definedName name="PRINT_AREA_MI1" localSheetId="76">#REF!</definedName>
    <definedName name="_xlnm.Print_Titles" localSheetId="76">#REF!</definedName>
    <definedName name="Print_Titles_MI" localSheetId="76">#REF!</definedName>
    <definedName name="PRINT_TITLES_MI1" localSheetId="76">#REF!</definedName>
    <definedName name="ps" localSheetId="76">#REF!</definedName>
    <definedName name="PUMP" localSheetId="76">#REF!</definedName>
    <definedName name="QQQ" localSheetId="76">#REF!</definedName>
    <definedName name="RATE" localSheetId="76">#REF!</definedName>
    <definedName name="Rebar" localSheetId="76">#REF!</definedName>
    <definedName name="Recorder" localSheetId="76" hidden="1">#REF!</definedName>
    <definedName name="RIBET_GONG" localSheetId="76">#REF!</definedName>
    <definedName name="RRR" localSheetId="76">#REF!</definedName>
    <definedName name="s" localSheetId="76">#REF!</definedName>
    <definedName name="sd" localSheetId="76">#REF!</definedName>
    <definedName name="sdg" localSheetId="76" hidden="1">#REF!</definedName>
    <definedName name="sdsss" localSheetId="76">#REF!</definedName>
    <definedName name="SEQCODE" localSheetId="76">#REF!</definedName>
    <definedName name="SFSDFS" localSheetId="76">#REF!</definedName>
    <definedName name="SK" localSheetId="76">#REF!</definedName>
    <definedName name="SKE" localSheetId="76">#REF!</definedName>
    <definedName name="Slab_Connect" localSheetId="76">#REF!</definedName>
    <definedName name="sort" localSheetId="76">#REF!</definedName>
    <definedName name="sort2" localSheetId="76">#REF!</definedName>
    <definedName name="SP" localSheetId="76">#REF!</definedName>
    <definedName name="SPEC" localSheetId="76">#REF!</definedName>
    <definedName name="Story_Total" localSheetId="76">#REF!</definedName>
    <definedName name="Struct_Type" localSheetId="76">#REF!</definedName>
    <definedName name="SUMMARY" localSheetId="76" hidden="1">#REF!</definedName>
    <definedName name="SUMMARYT" localSheetId="76" hidden="1">#REF!</definedName>
    <definedName name="SV" localSheetId="76">#REF!</definedName>
    <definedName name="SWL" localSheetId="76">#REF!</definedName>
    <definedName name="SWR" localSheetId="76">#REF!</definedName>
    <definedName name="T10M" localSheetId="76">#REF!</definedName>
    <definedName name="T10P" localSheetId="76">#REF!</definedName>
    <definedName name="T11M" localSheetId="76">#REF!</definedName>
    <definedName name="T11P" localSheetId="76">#REF!</definedName>
    <definedName name="T12M" localSheetId="76">#REF!</definedName>
    <definedName name="T12P" localSheetId="76">#REF!</definedName>
    <definedName name="T13M" localSheetId="76">#REF!</definedName>
    <definedName name="T13P" localSheetId="76">#REF!</definedName>
    <definedName name="T14M" localSheetId="76">#REF!</definedName>
    <definedName name="T14P" localSheetId="76">#REF!</definedName>
    <definedName name="T15M" localSheetId="76">#REF!</definedName>
    <definedName name="T15P" localSheetId="76">#REF!</definedName>
    <definedName name="T16M" localSheetId="76">#REF!</definedName>
    <definedName name="T16P" localSheetId="76">#REF!</definedName>
    <definedName name="T17M" localSheetId="76">#REF!</definedName>
    <definedName name="T17P" localSheetId="76">#REF!</definedName>
    <definedName name="T18M" localSheetId="76">#REF!</definedName>
    <definedName name="T18P" localSheetId="76">#REF!</definedName>
    <definedName name="T19M" localSheetId="76">#REF!</definedName>
    <definedName name="T19P" localSheetId="76">#REF!</definedName>
    <definedName name="T1E" localSheetId="76">#REF!</definedName>
    <definedName name="T1M" localSheetId="76">#REF!</definedName>
    <definedName name="T1P" localSheetId="76">#REF!</definedName>
    <definedName name="T1S" localSheetId="76">#REF!</definedName>
    <definedName name="T20M" localSheetId="76">#REF!</definedName>
    <definedName name="T20P" localSheetId="76">#REF!</definedName>
    <definedName name="T21M" localSheetId="76">#REF!</definedName>
    <definedName name="T21P" localSheetId="76">#REF!</definedName>
    <definedName name="T22E" localSheetId="76">#REF!</definedName>
    <definedName name="T23M" localSheetId="76">#REF!</definedName>
    <definedName name="T23P" localSheetId="76">#REF!</definedName>
    <definedName name="T24M" localSheetId="76">#REF!</definedName>
    <definedName name="T24P" localSheetId="76">#REF!</definedName>
    <definedName name="T2E" localSheetId="76">#REF!</definedName>
    <definedName name="T2M" localSheetId="76">#REF!</definedName>
    <definedName name="T2P" localSheetId="76">#REF!</definedName>
    <definedName name="T2S" localSheetId="76">#REF!</definedName>
    <definedName name="T3P" localSheetId="76">#REF!</definedName>
    <definedName name="T3S" localSheetId="76">#REF!</definedName>
    <definedName name="T4M" localSheetId="76">#REF!</definedName>
    <definedName name="T4P" localSheetId="76">#REF!</definedName>
    <definedName name="T5M" localSheetId="76">#REF!</definedName>
    <definedName name="T5P" localSheetId="76">#REF!</definedName>
    <definedName name="T6M" localSheetId="76">#REF!</definedName>
    <definedName name="T6P" localSheetId="76">#REF!</definedName>
    <definedName name="T7M" localSheetId="76">#REF!</definedName>
    <definedName name="T7P" localSheetId="76">#REF!</definedName>
    <definedName name="T8M" localSheetId="76">#REF!</definedName>
    <definedName name="T8P" localSheetId="76">#REF!</definedName>
    <definedName name="T9M" localSheetId="76">#REF!</definedName>
    <definedName name="T9P" localSheetId="76">#REF!</definedName>
    <definedName name="TITLE" localSheetId="76">#REF!</definedName>
    <definedName name="TK_BYUL_IN_BU" localSheetId="76">#REF!</definedName>
    <definedName name="TMO" localSheetId="76">#REF!</definedName>
    <definedName name="Total_Floor_Area" localSheetId="76">#REF!</definedName>
    <definedName name="tr" localSheetId="76" hidden="1">#REF!</definedName>
    <definedName name="TT" localSheetId="76">#REF!</definedName>
    <definedName name="TTT" localSheetId="76">#REF!</definedName>
    <definedName name="tuchal" localSheetId="76">#REF!</definedName>
    <definedName name="TW" localSheetId="76">#REF!</definedName>
    <definedName name="TWL" localSheetId="76">#REF!</definedName>
    <definedName name="TWR" localSheetId="76">#REF!</definedName>
    <definedName name="TYPE" localSheetId="76">#REF!</definedName>
    <definedName name="TYPEEA" localSheetId="76">#REF!</definedName>
    <definedName name="UNIT" localSheetId="76">#REF!</definedName>
    <definedName name="VAFP" localSheetId="76">#REF!</definedName>
    <definedName name="VBV" localSheetId="76">#REF!</definedName>
    <definedName name="VCR" localSheetId="76">#REF!</definedName>
    <definedName name="VDSVP" localSheetId="76">#REF!</definedName>
    <definedName name="VHAF" localSheetId="76">#REF!</definedName>
    <definedName name="VHMF" localSheetId="76">#REF!</definedName>
    <definedName name="VMF" localSheetId="76">#REF!</definedName>
    <definedName name="VMOTOR" localSheetId="76">#REF!</definedName>
    <definedName name="VPUMP" localSheetId="76">#REF!</definedName>
    <definedName name="VSV" localSheetId="76">#REF!</definedName>
    <definedName name="VVAFP" localSheetId="76">#REF!</definedName>
    <definedName name="VVMF" localSheetId="76">#REF!</definedName>
    <definedName name="VVV" localSheetId="76">#REF!</definedName>
    <definedName name="VWEI" localSheetId="76">#REF!</definedName>
    <definedName name="w" localSheetId="76">#REF!</definedName>
    <definedName name="WEI" localSheetId="76">#REF!</definedName>
    <definedName name="Work_Description" localSheetId="76">#REF!</definedName>
    <definedName name="WSO" localSheetId="76">#REF!</definedName>
    <definedName name="WW" localSheetId="76">#REF!</definedName>
    <definedName name="X9701D_일위대가_List" localSheetId="76">#REF!</definedName>
    <definedName name="XA" localSheetId="76">#REF!</definedName>
    <definedName name="XS" localSheetId="76">#REF!</definedName>
    <definedName name="xx" localSheetId="76" hidden="1">#REF!</definedName>
    <definedName name="xxx" localSheetId="76" hidden="1">#REF!</definedName>
    <definedName name="XZ" localSheetId="76">#REF!</definedName>
    <definedName name="YONG_JUB_GONG" localSheetId="76">#REF!</definedName>
    <definedName name="YOO" localSheetId="76">#REF!</definedName>
    <definedName name="yoo10" localSheetId="76">#REF!</definedName>
    <definedName name="yoo2" localSheetId="76">#REF!</definedName>
    <definedName name="yoo3" localSheetId="76">#REF!</definedName>
    <definedName name="yoo4" localSheetId="76">#REF!</definedName>
    <definedName name="YOO5" localSheetId="76">#REF!</definedName>
    <definedName name="YOO6" localSheetId="76">#REF!</definedName>
    <definedName name="YOO7" localSheetId="76">#REF!</definedName>
    <definedName name="yoo8" localSheetId="76">#REF!</definedName>
    <definedName name="YOO9" localSheetId="76">#REF!</definedName>
    <definedName name="YOON" localSheetId="76">#REF!</definedName>
    <definedName name="YOON2" localSheetId="76">#REF!</definedName>
    <definedName name="YOON3" localSheetId="76">#REF!</definedName>
    <definedName name="YOON4" localSheetId="76">#REF!</definedName>
    <definedName name="Z" localSheetId="76">#REF!</definedName>
    <definedName name="Z_0E9FE9F8_6DD2_48FC_9AB4_8E7C3E14C436_.wvu.PrintArea" localSheetId="76" hidden="1">#REF!</definedName>
    <definedName name="Z_0E9FE9F8_6DD2_48FC_9AB4_8E7C3E14C436_.wvu.PrintTitles" localSheetId="76" hidden="1">#REF!</definedName>
    <definedName name="Z6_" localSheetId="76">#REF!</definedName>
    <definedName name="ㄱㅈㅎ" localSheetId="76" hidden="1">#REF!</definedName>
    <definedName name="가실행" localSheetId="76">#REF!</definedName>
    <definedName name="간접노무비" localSheetId="76">#REF!</definedName>
    <definedName name="간접노무비요율" localSheetId="76">#REF!</definedName>
    <definedName name="간접노무비표" localSheetId="76">#REF!</definedName>
    <definedName name="갈빌1호" localSheetId="76">#REF!</definedName>
    <definedName name="갈빌2호" localSheetId="76">#REF!</definedName>
    <definedName name="갈빌3호" localSheetId="76">#REF!</definedName>
    <definedName name="개산분" localSheetId="76">#REF!</definedName>
    <definedName name="견" localSheetId="76">#REF!,#REF!</definedName>
    <definedName name="견적품의" localSheetId="76">#REF!</definedName>
    <definedName name="경비" localSheetId="76">#REF!</definedName>
    <definedName name="경비1" localSheetId="76" hidden="1">#REF!</definedName>
    <definedName name="경비합" localSheetId="76">#REF!</definedName>
    <definedName name="경상비" localSheetId="76">#REF!</definedName>
    <definedName name="공구" localSheetId="76">#REF!</definedName>
    <definedName name="공구손료" localSheetId="76">#REF!</definedName>
    <definedName name="공급가액" localSheetId="76">#REF!</definedName>
    <definedName name="공사명" localSheetId="76">#REF!</definedName>
    <definedName name="공사비" localSheetId="76">#REF!</definedName>
    <definedName name="공사원가" localSheetId="76">#REF!</definedName>
    <definedName name="공종" localSheetId="76">#REF!</definedName>
    <definedName name="공종갯수" localSheetId="76">#REF!</definedName>
    <definedName name="관급" localSheetId="76">#REF!,#REF!,#REF!</definedName>
    <definedName name="관급액" localSheetId="76">#REF!</definedName>
    <definedName name="관급자재대" localSheetId="76">#REF!</definedName>
    <definedName name="관급자재비" localSheetId="76">#REF!</definedName>
    <definedName name="관로연장거리" localSheetId="76">#REF!</definedName>
    <definedName name="관정지반고" localSheetId="76">#REF!</definedName>
    <definedName name="구산갑지" localSheetId="76" hidden="1">#REF!</definedName>
    <definedName name="군산" localSheetId="76">#REF!</definedName>
    <definedName name="군유1" localSheetId="76">#REF!</definedName>
    <definedName name="군유2" localSheetId="76">#REF!</definedName>
    <definedName name="군유3" localSheetId="76">#REF!</definedName>
    <definedName name="군유4" localSheetId="76">#REF!</definedName>
    <definedName name="군유5" localSheetId="76">#REF!</definedName>
    <definedName name="군유6" localSheetId="76">#REF!</definedName>
    <definedName name="군유7" localSheetId="76">#REF!</definedName>
    <definedName name="규격수" localSheetId="76">#REF!</definedName>
    <definedName name="기준" localSheetId="76">#REF!</definedName>
    <definedName name="기초데이타" localSheetId="76">#REF!</definedName>
    <definedName name="기초액" localSheetId="76">#REF!</definedName>
    <definedName name="기타경비" localSheetId="76">#REF!</definedName>
    <definedName name="기타경비요율" localSheetId="76">#REF!</definedName>
    <definedName name="기타경비표" localSheetId="76">#REF!</definedName>
    <definedName name="地" localSheetId="76">#REF!</definedName>
    <definedName name="附加赛" localSheetId="76">#REF!</definedName>
    <definedName name="概算表" localSheetId="76">#REF!</definedName>
    <definedName name="管理费" localSheetId="76">#REF!</definedName>
    <definedName name="ㄴ" localSheetId="76">#REF!</definedName>
    <definedName name="ㄴㄱㄹ" localSheetId="76" hidden="1">#REF!</definedName>
    <definedName name="ㄴㄴ" localSheetId="76">#REF!</definedName>
    <definedName name="ㄴㄴㄴ" localSheetId="76">#REF!</definedName>
    <definedName name="ㄴㄴㄴㄴ" localSheetId="76">#REF!</definedName>
    <definedName name="ㄴㄴㄴㄴㄴ" localSheetId="76">#REF!</definedName>
    <definedName name="ㄴㅁ" localSheetId="76" hidden="1">#REF!</definedName>
    <definedName name="나." localSheetId="76">#REF!</definedName>
    <definedName name="나야" localSheetId="76">#REF!</definedName>
    <definedName name="남산1호" localSheetId="76">#REF!</definedName>
    <definedName name="남산2호" localSheetId="76">#REF!</definedName>
    <definedName name="내고" localSheetId="76">#REF!</definedName>
    <definedName name="내역서" localSheetId="76">#REF!</definedName>
    <definedName name="哈哈" localSheetId="76">#REF!</definedName>
    <definedName name="好" localSheetId="76">#REF!</definedName>
    <definedName name="呵呵" localSheetId="76">#REF!</definedName>
    <definedName name="노곡1호" localSheetId="76">#REF!</definedName>
    <definedName name="노곡2호" localSheetId="76">#REF!</definedName>
    <definedName name="노곡3호" localSheetId="76">#REF!</definedName>
    <definedName name="노곡4호" localSheetId="76">#REF!</definedName>
    <definedName name="노무비" localSheetId="76">#REF!</definedName>
    <definedName name="노무비합" localSheetId="76">#REF!</definedName>
    <definedName name="노부비" localSheetId="76">#REF!</definedName>
    <definedName name="노임" localSheetId="76">#REF!</definedName>
    <definedName name="농원1호" localSheetId="76">#REF!</definedName>
    <definedName name="농원2호" localSheetId="76">#REF!</definedName>
    <definedName name="다." localSheetId="76">#REF!</definedName>
    <definedName name="단가" localSheetId="76">#REF!</definedName>
    <definedName name="단가2" localSheetId="76">#REF!,#REF!</definedName>
    <definedName name="단가비교표" localSheetId="76">#REF!,#REF!</definedName>
    <definedName name="단가산출" localSheetId="76">#REF!</definedName>
    <definedName name="단가적용표" localSheetId="76">#REF!</definedName>
    <definedName name="대가" localSheetId="76">#REF!,#REF!</definedName>
    <definedName name="대구" localSheetId="76">#REF!</definedName>
    <definedName name="덕산1호" localSheetId="76">#REF!</definedName>
    <definedName name="덕산2호" localSheetId="76">#REF!</definedName>
    <definedName name="덕산3호" localSheetId="76">#REF!</definedName>
    <definedName name="덕산4호" localSheetId="76">#REF!</definedName>
    <definedName name="덕전1호" localSheetId="76">#REF!</definedName>
    <definedName name="덕전2호" localSheetId="76">#REF!</definedName>
    <definedName name="덕전3호" localSheetId="76">#REF!</definedName>
    <definedName name="덕지1호" localSheetId="76">#REF!</definedName>
    <definedName name="덕천1호" localSheetId="76">#REF!</definedName>
    <definedName name="덕천2호" localSheetId="76">#REF!</definedName>
    <definedName name="덕천3호" localSheetId="76">#REF!</definedName>
    <definedName name="덕천4호" localSheetId="76">#REF!</definedName>
    <definedName name="利润" localSheetId="76">#REF!</definedName>
    <definedName name="도공100미" localSheetId="76">#REF!</definedName>
    <definedName name="도공100억" localSheetId="76">#REF!</definedName>
    <definedName name="도급공사" localSheetId="76">#REF!</definedName>
    <definedName name="도급공사비" localSheetId="76">#REF!</definedName>
    <definedName name="도급예산액" localSheetId="76">#REF!</definedName>
    <definedName name="도급예상액" localSheetId="76">#REF!</definedName>
    <definedName name="도장면적" localSheetId="76">#REF!</definedName>
    <definedName name="도장면적가공" localSheetId="76">#REF!</definedName>
    <definedName name="도장면적가공1" localSheetId="76">#REF!</definedName>
    <definedName name="동두천" localSheetId="76">#REF!</definedName>
    <definedName name="두기1" localSheetId="76">#REF!</definedName>
    <definedName name="두기1호" localSheetId="76">#REF!</definedName>
    <definedName name="두기2" localSheetId="76">#REF!</definedName>
    <definedName name="두기2호" localSheetId="76">#REF!</definedName>
    <definedName name="두기3" localSheetId="76">#REF!</definedName>
    <definedName name="두기3호" localSheetId="76">#REF!</definedName>
    <definedName name="你好" localSheetId="76">#REF!</definedName>
    <definedName name="飘窗" localSheetId="76">#REF!</definedName>
    <definedName name="ㄹ" localSheetId="76">#REF!</definedName>
    <definedName name="ㄹㄹ" localSheetId="76">#REF!</definedName>
    <definedName name="ㄹㄹㄹ" localSheetId="76">#REF!</definedName>
    <definedName name="ㄹㄹㄹㄹ" localSheetId="76">#REF!</definedName>
    <definedName name="ㄹㄹㄹㄹㄹ" localSheetId="76">#REF!</definedName>
    <definedName name="ㄹㄹㄹㄹㄹㄹ" localSheetId="76">#REF!</definedName>
    <definedName name="ㄹㄹㄹㄹㄹㄹㄹ" localSheetId="76">#REF!</definedName>
    <definedName name="ㄹㄹㄹㄹㄹㄹㄹㄹㄹㄹㄹ" localSheetId="76">#REF!</definedName>
    <definedName name="ㄹㄹㄹㄹㄹㄹㄹㄹㄹㄹㄹㄹㄹㄹㄹ" localSheetId="76">#REF!</definedName>
    <definedName name="ㄹ호" localSheetId="76" hidden="1">#REF!</definedName>
    <definedName name="设计费" localSheetId="76">#REF!</definedName>
    <definedName name="税收" localSheetId="76">#REF!</definedName>
    <definedName name="ㅁㄴ" localSheetId="76" hidden="1">#REF!</definedName>
    <definedName name="ㅁㅁㅁ" localSheetId="76">#REF!</definedName>
    <definedName name="ㅁㅁㅁㅁㅁㅁ" localSheetId="76" hidden="1">#REF!</definedName>
    <definedName name="ㅁㅇ" localSheetId="76">#REF!</definedName>
    <definedName name="外委加工.dbf" localSheetId="76">#REF!</definedName>
    <definedName name="멘트" localSheetId="76">#REF!</definedName>
    <definedName name="모래" localSheetId="76">#REF!</definedName>
    <definedName name="모래1" localSheetId="76">#REF!</definedName>
    <definedName name="무농1호" localSheetId="76">#REF!</definedName>
    <definedName name="무농2호" localSheetId="76">#REF!</definedName>
    <definedName name="박경희" localSheetId="76">#REF!</definedName>
    <definedName name="번들1호" localSheetId="76">#REF!</definedName>
    <definedName name="번들2호" localSheetId="76">#REF!</definedName>
    <definedName name="번들3호" localSheetId="76">#REF!</definedName>
    <definedName name="부가가치세" localSheetId="76">#REF!</definedName>
    <definedName name="부가가치세요율" localSheetId="76">#REF!</definedName>
    <definedName name="부가가치표" localSheetId="76">#REF!</definedName>
    <definedName name="부대" localSheetId="76">#REF!</definedName>
    <definedName name="부대내역비교" localSheetId="76">#REF!</definedName>
    <definedName name="부대사항" localSheetId="76">#REF!</definedName>
    <definedName name="분석" localSheetId="76">#REF!</definedName>
    <definedName name="비계" localSheetId="76">#REF!</definedName>
    <definedName name="비교표2" localSheetId="76" hidden="1">#REF!</definedName>
    <definedName name="비목1" localSheetId="76">#REF!</definedName>
    <definedName name="비목2" localSheetId="76">#REF!</definedName>
    <definedName name="비목3" localSheetId="76">#REF!</definedName>
    <definedName name="비목4" localSheetId="76">#REF!</definedName>
    <definedName name="ㅅㅅ" localSheetId="76">#REF!</definedName>
    <definedName name="사" localSheetId="76" hidden="1">#REF!</definedName>
    <definedName name="산재보험료" localSheetId="76">#REF!</definedName>
    <definedName name="산재보험료요율" localSheetId="76">#REF!</definedName>
    <definedName name="산재보험료표" localSheetId="76">#REF!</definedName>
    <definedName name="산출" localSheetId="76">#REF!</definedName>
    <definedName name="산출경비" localSheetId="76">#REF!</definedName>
    <definedName name="삼" localSheetId="76">#REF!</definedName>
    <definedName name="상림1호" localSheetId="76">#REF!</definedName>
    <definedName name="상림2호" localSheetId="76">#REF!</definedName>
    <definedName name="상림3호" localSheetId="76">#REF!</definedName>
    <definedName name="생사1호" localSheetId="76">#REF!</definedName>
    <definedName name="생사2호" localSheetId="76">#REF!</definedName>
    <definedName name="생사기존" localSheetId="76">#REF!</definedName>
    <definedName name="서울" localSheetId="76">#REF!</definedName>
    <definedName name="선량1호" localSheetId="76">#REF!</definedName>
    <definedName name="선량2호" localSheetId="76">#REF!</definedName>
    <definedName name="선량3호" localSheetId="76">#REF!</definedName>
    <definedName name="선량4호" localSheetId="76">#REF!</definedName>
    <definedName name="선량5호" localSheetId="76">#REF!</definedName>
    <definedName name="설계사" localSheetId="76">#REF!</definedName>
    <definedName name="설계삼" localSheetId="76">#REF!</definedName>
    <definedName name="설계오" localSheetId="76">#REF!</definedName>
    <definedName name="설계육" localSheetId="76">#REF!</definedName>
    <definedName name="설계이" localSheetId="76">#REF!</definedName>
    <definedName name="성산1호" localSheetId="76">#REF!</definedName>
    <definedName name="성산2호" localSheetId="76">#REF!</definedName>
    <definedName name="성산3호" localSheetId="76">#REF!</definedName>
    <definedName name="성산4호" localSheetId="76">#REF!</definedName>
    <definedName name="성산5호" localSheetId="76">#REF!</definedName>
    <definedName name="송수관로구경" localSheetId="76">#REF!</definedName>
    <definedName name="송천1" localSheetId="76">#REF!</definedName>
    <definedName name="송천2" localSheetId="76">#REF!</definedName>
    <definedName name="수중모타1" localSheetId="76">#REF!</definedName>
    <definedName name="수중모타10" localSheetId="76">#REF!</definedName>
    <definedName name="수중모타15" localSheetId="76">#REF!</definedName>
    <definedName name="수중모타2" localSheetId="76">#REF!</definedName>
    <definedName name="수중모타20" localSheetId="76">#REF!</definedName>
    <definedName name="수중모타25" localSheetId="76">#REF!</definedName>
    <definedName name="수중모타3" localSheetId="76">#REF!</definedName>
    <definedName name="수중모타30" localSheetId="76">#REF!</definedName>
    <definedName name="수중모타5" localSheetId="76">#REF!</definedName>
    <definedName name="수중모타7.5" localSheetId="76">#REF!</definedName>
    <definedName name="수중모터펌프단가" localSheetId="76">#REF!</definedName>
    <definedName name="수중케이블단가" localSheetId="76">#REF!</definedName>
    <definedName name="수행능력" localSheetId="76">#REF!</definedName>
    <definedName name="순공사비" localSheetId="76">#REF!</definedName>
    <definedName name="순공사원가" localSheetId="76">#REF!</definedName>
    <definedName name="시" localSheetId="76">#REF!</definedName>
    <definedName name="신성1" localSheetId="76">#REF!</definedName>
    <definedName name="신성2" localSheetId="76">#REF!</definedName>
    <definedName name="신성3" localSheetId="76">#REF!</definedName>
    <definedName name="신성4" localSheetId="76">#REF!</definedName>
    <definedName name="신성5" localSheetId="76">#REF!</definedName>
    <definedName name="신성6" localSheetId="76">#REF!</definedName>
    <definedName name="신성7" localSheetId="76">#REF!</definedName>
    <definedName name="신흥1호" localSheetId="76">#REF!</definedName>
    <definedName name="신흥2호" localSheetId="76">#REF!</definedName>
    <definedName name="실경상" localSheetId="76">#REF!</definedName>
    <definedName name="실행" localSheetId="76">#REF!</definedName>
    <definedName name="실행검토" localSheetId="76" hidden="1">#REF!</definedName>
    <definedName name="실행예상액" localSheetId="76" hidden="1">#REF!</definedName>
    <definedName name="실행집계" localSheetId="76">#REF!</definedName>
    <definedName name="ㅇㄹ" localSheetId="76" hidden="1">#REF!</definedName>
    <definedName name="ㅇㅇ" localSheetId="76">#REF!</definedName>
    <definedName name="ㅇㅇㅇ" localSheetId="76">#REF!</definedName>
    <definedName name="아연도강관단가" localSheetId="76">#REF!</definedName>
    <definedName name="아연도배관단가" localSheetId="76">#REF!</definedName>
    <definedName name="아연도배관자재" localSheetId="76">#REF!</definedName>
    <definedName name="안방1호" localSheetId="76">#REF!</definedName>
    <definedName name="안방2호" localSheetId="76">#REF!</definedName>
    <definedName name="안전관리비" localSheetId="76">#REF!</definedName>
    <definedName name="안전관리비요율" localSheetId="76">#REF!</definedName>
    <definedName name="안전관리비표" localSheetId="76">#REF!</definedName>
    <definedName name="안정수위" localSheetId="76">#REF!</definedName>
    <definedName name="앞들1호" localSheetId="76">#REF!</definedName>
    <definedName name="앞들2호" localSheetId="76">#REF!</definedName>
    <definedName name="양수량" localSheetId="76">#REF!</definedName>
    <definedName name="양식" localSheetId="76">#REF!</definedName>
    <definedName name="업체" localSheetId="76" hidden="1">#REF!</definedName>
    <definedName name="오산" localSheetId="76">#REF!</definedName>
    <definedName name="오주1호" localSheetId="76">#REF!</definedName>
    <definedName name="오주2호" localSheetId="76">#REF!</definedName>
    <definedName name="오주3호" localSheetId="76">#REF!</definedName>
    <definedName name="오주4호" localSheetId="76">#REF!</definedName>
    <definedName name="왕암내역" localSheetId="76">#REF!</definedName>
    <definedName name="요동1호" localSheetId="76">#REF!</definedName>
    <definedName name="요동2호" localSheetId="76">#REF!</definedName>
    <definedName name="용접" localSheetId="76">#REF!</definedName>
    <definedName name="우산" localSheetId="76">#REF!</definedName>
    <definedName name="운반중량산출2" localSheetId="76">#REF!</definedName>
    <definedName name="운암" localSheetId="76">#REF!</definedName>
    <definedName name="운호1호" localSheetId="76">#REF!</definedName>
    <definedName name="운호2호" localSheetId="76">#REF!</definedName>
    <definedName name="운호3호" localSheetId="76">#REF!</definedName>
    <definedName name="울산프랜지" localSheetId="76">#REF!</definedName>
    <definedName name="원가계산명" localSheetId="76">#REF!</definedName>
    <definedName name="원운1호" localSheetId="76">#REF!</definedName>
    <definedName name="원운2호" localSheetId="76">#REF!</definedName>
    <definedName name="육" localSheetId="76">#REF!</definedName>
    <definedName name="육리1호" localSheetId="76">#REF!</definedName>
    <definedName name="육리2호" localSheetId="76">#REF!</definedName>
    <definedName name="은산1호" localSheetId="76">#REF!</definedName>
    <definedName name="은산2호" localSheetId="76">#REF!</definedName>
    <definedName name="은산3호" localSheetId="76">#REF!</definedName>
    <definedName name="은산4호" localSheetId="76">#REF!</definedName>
    <definedName name="의무비" localSheetId="76">#REF!</definedName>
    <definedName name="의정부" localSheetId="76">#REF!</definedName>
    <definedName name="이" localSheetId="76">#REF!</definedName>
    <definedName name="이윤" localSheetId="76">#REF!</definedName>
    <definedName name="이윤요율" localSheetId="76">#REF!</definedName>
    <definedName name="이윤표" localSheetId="76">#REF!</definedName>
    <definedName name="이희선" localSheetId="76">#REF!,#REF!</definedName>
    <definedName name="인공" localSheetId="76">#REF!</definedName>
    <definedName name="인입공사비" localSheetId="76">#REF!</definedName>
    <definedName name="일반관리비" localSheetId="76">#REF!</definedName>
    <definedName name="일반관리비요율" localSheetId="76">#REF!</definedName>
    <definedName name="일반관리비표" localSheetId="76">#REF!</definedName>
    <definedName name="일위" localSheetId="76">#REF!,#REF!</definedName>
    <definedName name="일위대가" localSheetId="76">#REF!</definedName>
    <definedName name="일위목록" localSheetId="76">#REF!</definedName>
    <definedName name="입력란" localSheetId="76">#REF!</definedName>
    <definedName name="입력전체" localSheetId="76">#REF!</definedName>
    <definedName name="입안1호" localSheetId="76">#REF!</definedName>
    <definedName name="입안2호" localSheetId="76">#REF!</definedName>
    <definedName name="입안3호" localSheetId="76">#REF!</definedName>
    <definedName name="입안4호" localSheetId="76">#REF!</definedName>
    <definedName name="입안기존2" localSheetId="76">#REF!</definedName>
    <definedName name="자연수위" localSheetId="76">#REF!</definedName>
    <definedName name="자재" localSheetId="76">#REF!</definedName>
    <definedName name="잡자재비" localSheetId="76">#REF!</definedName>
    <definedName name="장산1" localSheetId="76">#REF!</definedName>
    <definedName name="장산2" localSheetId="76">#REF!</definedName>
    <definedName name="장산3" localSheetId="76">#REF!</definedName>
    <definedName name="장춘" localSheetId="76">#REF!</definedName>
    <definedName name="재료비" localSheetId="76">#REF!</definedName>
    <definedName name="재료비요율" localSheetId="76">#REF!</definedName>
    <definedName name="재료집계3" localSheetId="76">#REF!</definedName>
    <definedName name="저격2" localSheetId="76">#REF!</definedName>
    <definedName name="저수조만수위" localSheetId="76">#REF!</definedName>
    <definedName name="전동기용량" localSheetId="76">#REF!</definedName>
    <definedName name="전선관부속품비" localSheetId="76">#REF!</definedName>
    <definedName name="전장su" localSheetId="76">#REF!</definedName>
    <definedName name="정열범위" localSheetId="76">#REF!</definedName>
    <definedName name="조달예가" localSheetId="76">#REF!</definedName>
    <definedName name="중량" localSheetId="76">#REF!</definedName>
    <definedName name="중량표" localSheetId="76">#REF!</definedName>
    <definedName name="지동" localSheetId="76">#REF!</definedName>
    <definedName name="지질" localSheetId="76">#REF!</definedName>
    <definedName name="지질2" localSheetId="76">#REF!</definedName>
    <definedName name="직접경비" localSheetId="76">#REF!</definedName>
    <definedName name="직접노무비" localSheetId="76">#REF!</definedName>
    <definedName name="직접노무비요율" localSheetId="76">#REF!</definedName>
    <definedName name="직접비" localSheetId="76">#REF!</definedName>
    <definedName name="직접재료비" localSheetId="76">#REF!</definedName>
    <definedName name="직접재료비합" localSheetId="76">#REF!</definedName>
    <definedName name="직종" localSheetId="76">#REF!</definedName>
    <definedName name="직종명" localSheetId="76">#REF!</definedName>
    <definedName name="진석" localSheetId="76">#REF!,#REF!</definedName>
    <definedName name="ㅊ3" localSheetId="76">#REF!</definedName>
    <definedName name="차체2" localSheetId="76">#REF!</definedName>
    <definedName name="착정심도" localSheetId="76">#REF!</definedName>
    <definedName name="철골공" localSheetId="76">#REF!</definedName>
    <definedName name="철목1호" localSheetId="76">#REF!</definedName>
    <definedName name="철목2호" localSheetId="76">#REF!</definedName>
    <definedName name="철목3호" localSheetId="76">#REF!</definedName>
    <definedName name="철목4호" localSheetId="76">#REF!</definedName>
    <definedName name="철콘" localSheetId="76">#REF!</definedName>
    <definedName name="철콘견적" localSheetId="76">#REF!</definedName>
    <definedName name="철콘번호" localSheetId="76">#REF!</definedName>
    <definedName name="청림1호" localSheetId="76">#REF!</definedName>
    <definedName name="청림2호" localSheetId="76">#REF!</definedName>
    <definedName name="청림3호" localSheetId="76">#REF!</definedName>
    <definedName name="총공사비" localSheetId="76">#REF!</definedName>
    <definedName name="총괄" localSheetId="76">#REF!</definedName>
    <definedName name="총괄표0" localSheetId="76" hidden="1">#REF!</definedName>
    <definedName name="총원가" localSheetId="76">#REF!</definedName>
    <definedName name="칠" localSheetId="76">#REF!</definedName>
    <definedName name="ㅌㅌㅌㅌㅌㅌㅌ" localSheetId="76">#REF!</definedName>
    <definedName name="토" localSheetId="76" hidden="1">#REF!</definedName>
    <definedName name="팔" localSheetId="76" hidden="1">#REF!</definedName>
    <definedName name="펌프구경" localSheetId="76">#REF!</definedName>
    <definedName name="평택" localSheetId="76">#REF!</definedName>
    <definedName name="표지" localSheetId="76" hidden="1">#REF!</definedName>
    <definedName name="프린트" localSheetId="76">#REF!</definedName>
    <definedName name="ㅎ" localSheetId="76">#REF!</definedName>
    <definedName name="ㅎ314" localSheetId="76">#REF!</definedName>
    <definedName name="ㅎ384" localSheetId="76">#REF!</definedName>
    <definedName name="ㅎㄹㄹ" localSheetId="76">#REF!</definedName>
    <definedName name="하도급계획서" localSheetId="76">#REF!</definedName>
    <definedName name="한" localSheetId="76" hidden="1">#REF!</definedName>
    <definedName name="한교1호" localSheetId="76">#REF!</definedName>
    <definedName name="한교2호" localSheetId="76">#REF!</definedName>
    <definedName name="한교3호" localSheetId="76">#REF!</definedName>
    <definedName name="한전" localSheetId="76">#REF!</definedName>
    <definedName name="한전수탁비" localSheetId="76">#REF!</definedName>
    <definedName name="할증" localSheetId="76">#REF!</definedName>
    <definedName name="합계" localSheetId="76">#REF!</definedName>
    <definedName name="행삭제" localSheetId="76">#REF!</definedName>
    <definedName name="현천기자재비" localSheetId="76">#REF!</definedName>
    <definedName name="화신1호" localSheetId="76">#REF!</definedName>
    <definedName name="화신2호" localSheetId="76">#REF!</definedName>
    <definedName name="화신기존1" localSheetId="76">#REF!</definedName>
    <definedName name="화신기존2" localSheetId="76">#REF!</definedName>
    <definedName name="환산계수" localSheetId="76">#REF!</definedName>
    <definedName name="회사명" localSheetId="76">#REF!</definedName>
    <definedName name="회시1호" localSheetId="76">#REF!</definedName>
    <definedName name="회시2호" localSheetId="76">#REF!</definedName>
    <definedName name="희선" localSheetId="76">#REF!,#REF!,#REF!,#REF!,#REF!,#REF!,#REF!,#REF!,#REF!,#REF!,#REF!,#REF!,#REF!,#REF!,#REF!,#REF!,#REF!,#REF!,#REF!</definedName>
    <definedName name="ㅗ1433" localSheetId="76">#REF!</definedName>
    <definedName name="ㅗㅓㅏ" localSheetId="76">#REF!</definedName>
    <definedName name="ㅠ" localSheetId="76">#REF!</definedName>
    <definedName name="ㅠ1" localSheetId="76">#REF!</definedName>
    <definedName name="ㅠ121" localSheetId="76">#REF!</definedName>
    <definedName name="_xlnm.Print_Area" localSheetId="76">'3.1MLC6841'!$A$1:$I$35</definedName>
    <definedName name="\e" localSheetId="77">#REF!</definedName>
    <definedName name="\g" localSheetId="77">#REF!</definedName>
    <definedName name="\O" localSheetId="77">#REF!</definedName>
    <definedName name="\s" localSheetId="77">#REF!</definedName>
    <definedName name="_\D" localSheetId="77">#REF!</definedName>
    <definedName name="_\X" localSheetId="77">#REF!</definedName>
    <definedName name="________cap11" localSheetId="77">#REF!</definedName>
    <definedName name="_______cap11" localSheetId="77">#REF!</definedName>
    <definedName name="______cap11" localSheetId="77">#REF!</definedName>
    <definedName name="_____key2" localSheetId="77" hidden="1">#REF!</definedName>
    <definedName name="____key2" localSheetId="77" hidden="1">#REF!</definedName>
    <definedName name="____YO1" localSheetId="77">#REF!</definedName>
    <definedName name="____총괄표" localSheetId="77" hidden="1">#REF!</definedName>
    <definedName name="___BMK10" localSheetId="77">#REF!</definedName>
    <definedName name="___HSH1" localSheetId="77">#REF!</definedName>
    <definedName name="___HSH2" localSheetId="77">#REF!</definedName>
    <definedName name="___HTB2" localSheetId="77">#REF!</definedName>
    <definedName name="___HTS1" localSheetId="77">#REF!</definedName>
    <definedName name="___key2" localSheetId="77" hidden="1">#REF!</definedName>
    <definedName name="___MS1" localSheetId="77">#REF!</definedName>
    <definedName name="___mu1" localSheetId="77">#REF!</definedName>
    <definedName name="___mu2" localSheetId="77">#REF!</definedName>
    <definedName name="___mu3" localSheetId="77">#REF!</definedName>
    <definedName name="___na7" localSheetId="77">#REF!</definedName>
    <definedName name="___nf1" localSheetId="77">#REF!</definedName>
    <definedName name="___nf2" localSheetId="77">#REF!</definedName>
    <definedName name="___nf3" localSheetId="77">#REF!</definedName>
    <definedName name="___ng30" localSheetId="77">#REF!</definedName>
    <definedName name="___ng35" localSheetId="77">#REF!</definedName>
    <definedName name="___NP1" localSheetId="77">#REF!</definedName>
    <definedName name="___NP2" localSheetId="77">#REF!</definedName>
    <definedName name="___NSH1" localSheetId="77">#REF!</definedName>
    <definedName name="___NSH2" localSheetId="77">#REF!</definedName>
    <definedName name="___pa7" localSheetId="77">#REF!</definedName>
    <definedName name="___pf1" localSheetId="77">#REF!</definedName>
    <definedName name="___pf2" localSheetId="77">#REF!</definedName>
    <definedName name="___pf3" localSheetId="77">#REF!</definedName>
    <definedName name="___pg30" localSheetId="77">#REF!</definedName>
    <definedName name="___pg35" localSheetId="77">#REF!</definedName>
    <definedName name="___ppa7" localSheetId="77">#REF!</definedName>
    <definedName name="___ppf1" localSheetId="77">#REF!</definedName>
    <definedName name="___ppf2" localSheetId="77">#REF!</definedName>
    <definedName name="___ppf3" localSheetId="77">#REF!</definedName>
    <definedName name="___ppg30" localSheetId="77">#REF!</definedName>
    <definedName name="___ppg35" localSheetId="77">#REF!</definedName>
    <definedName name="___QTY10" localSheetId="77">#REF!</definedName>
    <definedName name="___UPR10" localSheetId="77">#REF!</definedName>
    <definedName name="___vrc25" localSheetId="77">#REF!</definedName>
    <definedName name="___YO1" localSheetId="77">#REF!</definedName>
    <definedName name="___총괄표" localSheetId="77" hidden="1">#REF!</definedName>
    <definedName name="__16_3_0Crite" localSheetId="77">#REF!</definedName>
    <definedName name="__17_3_0Criteria" localSheetId="77">#REF!</definedName>
    <definedName name="__18_3__Crite" localSheetId="77">#REF!</definedName>
    <definedName name="__19_3__Criteria" localSheetId="77">#REF!</definedName>
    <definedName name="__20A15_" localSheetId="77">#REF!</definedName>
    <definedName name="__21G_0Extr" localSheetId="77">#REF!</definedName>
    <definedName name="__22G_0Extract" localSheetId="77">#REF!</definedName>
    <definedName name="__23G__Extr" localSheetId="77">#REF!</definedName>
    <definedName name="__24G__Extract" localSheetId="77">#REF!</definedName>
    <definedName name="__BMK10" localSheetId="77">#REF!</definedName>
    <definedName name="__cap11" localSheetId="77">#REF!</definedName>
    <definedName name="__HSH1" localSheetId="77">#REF!</definedName>
    <definedName name="__HSH2" localSheetId="77">#REF!</definedName>
    <definedName name="__HTB2" localSheetId="77">#REF!</definedName>
    <definedName name="__HTS1" localSheetId="77">#REF!</definedName>
    <definedName name="__key2" localSheetId="77" hidden="1">#REF!</definedName>
    <definedName name="__MS1" localSheetId="77">#REF!</definedName>
    <definedName name="__mu1" localSheetId="77">#REF!</definedName>
    <definedName name="__mu2" localSheetId="77">#REF!</definedName>
    <definedName name="__mu3" localSheetId="77">#REF!</definedName>
    <definedName name="__na7" localSheetId="77">#REF!</definedName>
    <definedName name="__nf1" localSheetId="77">#REF!</definedName>
    <definedName name="__nf2" localSheetId="77">#REF!</definedName>
    <definedName name="__nf3" localSheetId="77">#REF!</definedName>
    <definedName name="__ng30" localSheetId="77">#REF!</definedName>
    <definedName name="__ng35" localSheetId="77">#REF!</definedName>
    <definedName name="__NP1" localSheetId="77">#REF!</definedName>
    <definedName name="__NP2" localSheetId="77">#REF!</definedName>
    <definedName name="__NSH1" localSheetId="77">#REF!</definedName>
    <definedName name="__NSH2" localSheetId="77">#REF!</definedName>
    <definedName name="__pa7" localSheetId="77">#REF!</definedName>
    <definedName name="__pf1" localSheetId="77">#REF!</definedName>
    <definedName name="__pf2" localSheetId="77">#REF!</definedName>
    <definedName name="__pf3" localSheetId="77">#REF!</definedName>
    <definedName name="__pg30" localSheetId="77">#REF!</definedName>
    <definedName name="__pg35" localSheetId="77">#REF!</definedName>
    <definedName name="__ppa7" localSheetId="77">#REF!</definedName>
    <definedName name="__ppf1" localSheetId="77">#REF!</definedName>
    <definedName name="__ppf2" localSheetId="77">#REF!</definedName>
    <definedName name="__ppf3" localSheetId="77">#REF!</definedName>
    <definedName name="__ppg30" localSheetId="77">#REF!</definedName>
    <definedName name="__ppg35" localSheetId="77">#REF!</definedName>
    <definedName name="__QTY10" localSheetId="77">#REF!</definedName>
    <definedName name="__UPR10" localSheetId="77">#REF!</definedName>
    <definedName name="__vrc25" localSheetId="77">#REF!</definedName>
    <definedName name="__YO1" localSheetId="77">#REF!</definedName>
    <definedName name="__총괄표" localSheetId="77" hidden="1">#REF!</definedName>
    <definedName name="_000年.xls" localSheetId="77">#REF!</definedName>
    <definedName name="_001年.xls" localSheetId="77">#REF!</definedName>
    <definedName name="_002年.xls" localSheetId="77">#REF!</definedName>
    <definedName name="_16.025_8.297_18.65__10.5" localSheetId="77">#REF!</definedName>
    <definedName name="_16_3_0Crite" localSheetId="77">#REF!</definedName>
    <definedName name="_17_3_0Criteria" localSheetId="77">#REF!</definedName>
    <definedName name="_18_3__Crite" localSheetId="77">#REF!</definedName>
    <definedName name="_19_3__Criteria" localSheetId="77">#REF!</definedName>
    <definedName name="_1공장" localSheetId="77">#REF!</definedName>
    <definedName name="_20A15_" localSheetId="77">#REF!</definedName>
    <definedName name="_21G_0Extr" localSheetId="77">#REF!</definedName>
    <definedName name="_22G_0Extract" localSheetId="77">#REF!</definedName>
    <definedName name="_23G__Extr" localSheetId="77">#REF!</definedName>
    <definedName name="_24G__Extract" localSheetId="77">#REF!</definedName>
    <definedName name="_2공장" localSheetId="77">#REF!</definedName>
    <definedName name="_3공장" localSheetId="77">#REF!</definedName>
    <definedName name="_58_3" localSheetId="77">#REF!</definedName>
    <definedName name="_61_3_0Crite" localSheetId="77">#REF!</definedName>
    <definedName name="_64_3_0Criteria" localSheetId="77">#REF!</definedName>
    <definedName name="_67_3__Crite" localSheetId="77">#REF!</definedName>
    <definedName name="_70_3__Criteria" localSheetId="77">#REF!</definedName>
    <definedName name="_71A15_" localSheetId="77">#REF!</definedName>
    <definedName name="_74G" localSheetId="77">#REF!</definedName>
    <definedName name="_77G_0Extr" localSheetId="77">#REF!</definedName>
    <definedName name="_80G_0Extract" localSheetId="77">#REF!</definedName>
    <definedName name="_83G__Extr" localSheetId="77">#REF!</definedName>
    <definedName name="_86G__Extract" localSheetId="77">#REF!</definedName>
    <definedName name="_A" localSheetId="77">#REF!</definedName>
    <definedName name="_BMK10" localSheetId="77">#REF!</definedName>
    <definedName name="_cap11" localSheetId="77">#REF!</definedName>
    <definedName name="_Dist_Bin" localSheetId="77" hidden="1">#REF!</definedName>
    <definedName name="_Dist_Values" localSheetId="77" hidden="1">#REF!</definedName>
    <definedName name="_Fill" localSheetId="77" hidden="1">#REF!</definedName>
    <definedName name="_HSH1" localSheetId="77">#REF!</definedName>
    <definedName name="_HSH2" localSheetId="77">#REF!</definedName>
    <definedName name="_HTB2" localSheetId="77">#REF!</definedName>
    <definedName name="_HTS1" localSheetId="77">#REF!</definedName>
    <definedName name="_Key1" localSheetId="77" hidden="1">#REF!</definedName>
    <definedName name="_Key2" localSheetId="77" hidden="1">#REF!</definedName>
    <definedName name="_MS1" localSheetId="77">#REF!</definedName>
    <definedName name="_mu1" localSheetId="77">#REF!</definedName>
    <definedName name="_mu2" localSheetId="77">#REF!</definedName>
    <definedName name="_mu3" localSheetId="77">#REF!</definedName>
    <definedName name="_na7" localSheetId="77">#REF!</definedName>
    <definedName name="_nf1" localSheetId="77">#REF!</definedName>
    <definedName name="_nf2" localSheetId="77">#REF!</definedName>
    <definedName name="_nf3" localSheetId="77">#REF!</definedName>
    <definedName name="_ng30" localSheetId="77">#REF!</definedName>
    <definedName name="_ng35" localSheetId="77">#REF!</definedName>
    <definedName name="_NP1" localSheetId="77">#REF!</definedName>
    <definedName name="_NP2" localSheetId="77">#REF!</definedName>
    <definedName name="_NSH1" localSheetId="77">#REF!</definedName>
    <definedName name="_NSH2" localSheetId="77">#REF!</definedName>
    <definedName name="_pa7" localSheetId="77">#REF!</definedName>
    <definedName name="_pf1" localSheetId="77">#REF!</definedName>
    <definedName name="_pf2" localSheetId="77">#REF!</definedName>
    <definedName name="_pf3" localSheetId="77">#REF!</definedName>
    <definedName name="_pg30" localSheetId="77">#REF!</definedName>
    <definedName name="_pg35" localSheetId="77">#REF!</definedName>
    <definedName name="_ppa7" localSheetId="77">#REF!</definedName>
    <definedName name="_ppf1" localSheetId="77">#REF!</definedName>
    <definedName name="_ppf2" localSheetId="77">#REF!</definedName>
    <definedName name="_ppf3" localSheetId="77">#REF!</definedName>
    <definedName name="_ppg30" localSheetId="77">#REF!</definedName>
    <definedName name="_ppg35" localSheetId="77">#REF!</definedName>
    <definedName name="_QTY10" localSheetId="77">#REF!</definedName>
    <definedName name="_Sort" localSheetId="77" hidden="1">#REF!</definedName>
    <definedName name="_Table1_In1" localSheetId="77" hidden="1">#REF!</definedName>
    <definedName name="_Table1_Out" localSheetId="77" hidden="1">#REF!</definedName>
    <definedName name="_UPR10" localSheetId="77">#REF!</definedName>
    <definedName name="_vrc25" localSheetId="77">#REF!</definedName>
    <definedName name="_YO1" localSheetId="77">#REF!</definedName>
    <definedName name="_총괄표" localSheetId="77" hidden="1">#REF!</definedName>
    <definedName name="A_1" localSheetId="77">#REF!</definedName>
    <definedName name="A_2" localSheetId="77">#REF!</definedName>
    <definedName name="A_3" localSheetId="77">#REF!</definedName>
    <definedName name="A_4" localSheetId="77">#REF!</definedName>
    <definedName name="A_5" localSheetId="77">#REF!</definedName>
    <definedName name="A_6" localSheetId="77">#REF!</definedName>
    <definedName name="A1_" localSheetId="77">#REF!</definedName>
    <definedName name="A15." localSheetId="77">#REF!</definedName>
    <definedName name="A2_" localSheetId="77">#REF!</definedName>
    <definedName name="A3_" localSheetId="77">#REF!</definedName>
    <definedName name="A315yoo1" localSheetId="77">#REF!</definedName>
    <definedName name="A4_" localSheetId="77">#REF!</definedName>
    <definedName name="A5_" localSheetId="77">#REF!</definedName>
    <definedName name="A7_" localSheetId="77">#REF!</definedName>
    <definedName name="A8_" localSheetId="77">#REF!</definedName>
    <definedName name="A9_" localSheetId="77">#REF!</definedName>
    <definedName name="AA" localSheetId="77" hidden="1">#REF!</definedName>
    <definedName name="AMOUNT" localSheetId="77">#REF!</definedName>
    <definedName name="are" localSheetId="77">#REF!</definedName>
    <definedName name="as" localSheetId="77" hidden="1">#REF!</definedName>
    <definedName name="b_1" localSheetId="77">#REF!</definedName>
    <definedName name="B0" localSheetId="77">#REF!</definedName>
    <definedName name="B1_" localSheetId="77">#REF!</definedName>
    <definedName name="B1381." localSheetId="77">#REF!</definedName>
    <definedName name="B1A" localSheetId="77">#REF!</definedName>
    <definedName name="B1WL" localSheetId="77">#REF!</definedName>
    <definedName name="B1WR" localSheetId="77">#REF!</definedName>
    <definedName name="B2A" localSheetId="77">#REF!</definedName>
    <definedName name="B2WL" localSheetId="77">#REF!</definedName>
    <definedName name="B2WR" localSheetId="77">#REF!</definedName>
    <definedName name="B3A" localSheetId="77">#REF!</definedName>
    <definedName name="B4A" localSheetId="77">#REF!</definedName>
    <definedName name="B5A" localSheetId="77">#REF!</definedName>
    <definedName name="B6A" localSheetId="77">#REF!</definedName>
    <definedName name="B7A" localSheetId="77">#REF!</definedName>
    <definedName name="B8A" localSheetId="77">#REF!</definedName>
    <definedName name="BA" localSheetId="77">#REF!</definedName>
    <definedName name="BAE_GWANG_GONG" localSheetId="77">#REF!</definedName>
    <definedName name="BB" localSheetId="77">#REF!</definedName>
    <definedName name="bbb" localSheetId="77">#REF!</definedName>
    <definedName name="BHU" localSheetId="77">#REF!</definedName>
    <definedName name="BI_GAE_GONG" localSheetId="77">#REF!</definedName>
    <definedName name="BIGO" localSheetId="77">#REF!</definedName>
    <definedName name="BJ_GLF" localSheetId="77">#REF!</definedName>
    <definedName name="BJ_LR" localSheetId="77">#REF!</definedName>
    <definedName name="BMO" localSheetId="77">#REF!</definedName>
    <definedName name="BO" localSheetId="77">#REF!</definedName>
    <definedName name="BO_ON_GONG" localSheetId="77">#REF!</definedName>
    <definedName name="BO_TONG_IN_BU" localSheetId="77">#REF!</definedName>
    <definedName name="BSH" localSheetId="77">#REF!</definedName>
    <definedName name="BV" localSheetId="77">#REF!</definedName>
    <definedName name="C_1" localSheetId="77">#REF!</definedName>
    <definedName name="C_2" localSheetId="77">#REF!</definedName>
    <definedName name="C_3" localSheetId="77">#REF!</definedName>
    <definedName name="cap" localSheetId="77">#REF!</definedName>
    <definedName name="CCC" localSheetId="77">#REF!</definedName>
    <definedName name="CHUK_RYANG_SA" localSheetId="77">#REF!</definedName>
    <definedName name="CHUL_GOL_GONG" localSheetId="77">#REF!</definedName>
    <definedName name="CHUL_GONG" localSheetId="77">#REF!</definedName>
    <definedName name="CIVIL" localSheetId="77">#REF!</definedName>
    <definedName name="CKSP" localSheetId="77">#REF!</definedName>
    <definedName name="Client" localSheetId="77">#REF!</definedName>
    <definedName name="CM" localSheetId="77">#REF!</definedName>
    <definedName name="COD" localSheetId="77">#REF!</definedName>
    <definedName name="CODE" localSheetId="77">#REF!</definedName>
    <definedName name="cola" localSheetId="77">#REF!</definedName>
    <definedName name="cola11" localSheetId="77">#REF!</definedName>
    <definedName name="colb" localSheetId="77">#REF!</definedName>
    <definedName name="Conc_A" localSheetId="77">#REF!</definedName>
    <definedName name="Conc_C" localSheetId="77">#REF!</definedName>
    <definedName name="COST" localSheetId="77" hidden="1">#REF!</definedName>
    <definedName name="COSTT" localSheetId="77" hidden="1">#REF!</definedName>
    <definedName name="CPK" localSheetId="77">#REF!</definedName>
    <definedName name="CR" localSheetId="77">#REF!</definedName>
    <definedName name="D0" localSheetId="77">#REF!</definedName>
    <definedName name="D00" localSheetId="77">#REF!</definedName>
    <definedName name="D000" localSheetId="77">#REF!</definedName>
    <definedName name="DAN" localSheetId="77">#REF!</definedName>
    <definedName name="DANGA" localSheetId="77">#REF!,#REF!</definedName>
    <definedName name="danga2" localSheetId="77">#REF!,#REF!</definedName>
    <definedName name="Database" localSheetId="77" hidden="1">#REF!</definedName>
    <definedName name="database2" localSheetId="77">#REF!</definedName>
    <definedName name="date" localSheetId="77">#REF!</definedName>
    <definedName name="Date_Bidding" localSheetId="77">#REF!</definedName>
    <definedName name="DE" localSheetId="77">#REF!</definedName>
    <definedName name="DF" localSheetId="77">#REF!</definedName>
    <definedName name="dl" localSheetId="77">#REF!</definedName>
    <definedName name="DO_JANG_GONG" localSheetId="77">#REF!</definedName>
    <definedName name="DPI" localSheetId="77">#REF!</definedName>
    <definedName name="DPP" localSheetId="77">#REF!</definedName>
    <definedName name="DS" localSheetId="77">#REF!</definedName>
    <definedName name="DSVP" localSheetId="77">#REF!</definedName>
    <definedName name="DUCT_GONG" localSheetId="77">#REF!</definedName>
    <definedName name="E10M" localSheetId="77">#REF!</definedName>
    <definedName name="E10P" localSheetId="77">#REF!</definedName>
    <definedName name="E11M" localSheetId="77">#REF!</definedName>
    <definedName name="E11P" localSheetId="77">#REF!</definedName>
    <definedName name="E12M" localSheetId="77">#REF!</definedName>
    <definedName name="E12P" localSheetId="77">#REF!</definedName>
    <definedName name="E13M" localSheetId="77">#REF!</definedName>
    <definedName name="E13P" localSheetId="77">#REF!</definedName>
    <definedName name="E14M" localSheetId="77">#REF!</definedName>
    <definedName name="E14P" localSheetId="77">#REF!</definedName>
    <definedName name="E15M" localSheetId="77">#REF!</definedName>
    <definedName name="E15P" localSheetId="77">#REF!</definedName>
    <definedName name="E16M" localSheetId="77">#REF!</definedName>
    <definedName name="E16P" localSheetId="77">#REF!</definedName>
    <definedName name="E17M" localSheetId="77">#REF!</definedName>
    <definedName name="E17P" localSheetId="77">#REF!</definedName>
    <definedName name="E18M" localSheetId="77">#REF!</definedName>
    <definedName name="E18P" localSheetId="77">#REF!</definedName>
    <definedName name="E19M" localSheetId="77">#REF!</definedName>
    <definedName name="E19P" localSheetId="77">#REF!</definedName>
    <definedName name="E1E" localSheetId="77">#REF!</definedName>
    <definedName name="E1M" localSheetId="77">#REF!</definedName>
    <definedName name="E1P" localSheetId="77">#REF!</definedName>
    <definedName name="E20M" localSheetId="77">#REF!</definedName>
    <definedName name="E20P" localSheetId="77">#REF!</definedName>
    <definedName name="E21M" localSheetId="77">#REF!</definedName>
    <definedName name="E21P" localSheetId="77">#REF!</definedName>
    <definedName name="E22M" localSheetId="77">#REF!</definedName>
    <definedName name="E22P" localSheetId="77">#REF!</definedName>
    <definedName name="E23M" localSheetId="77">#REF!</definedName>
    <definedName name="E23P" localSheetId="77">#REF!</definedName>
    <definedName name="E24M" localSheetId="77">#REF!</definedName>
    <definedName name="E24P" localSheetId="77">#REF!</definedName>
    <definedName name="E26E" localSheetId="77">#REF!</definedName>
    <definedName name="E26M" localSheetId="77">#REF!</definedName>
    <definedName name="E26P" localSheetId="77">#REF!</definedName>
    <definedName name="E27E" localSheetId="77">#REF!</definedName>
    <definedName name="E27M" localSheetId="77">#REF!</definedName>
    <definedName name="E27P" localSheetId="77">#REF!</definedName>
    <definedName name="E28E" localSheetId="77">#REF!</definedName>
    <definedName name="E28M" localSheetId="77">#REF!</definedName>
    <definedName name="E28P" localSheetId="77">#REF!</definedName>
    <definedName name="E29M" localSheetId="77">#REF!</definedName>
    <definedName name="E29P" localSheetId="77">#REF!</definedName>
    <definedName name="E2E" localSheetId="77">#REF!</definedName>
    <definedName name="E2M" localSheetId="77">#REF!</definedName>
    <definedName name="E2P" localSheetId="77">#REF!</definedName>
    <definedName name="E30M" localSheetId="77">#REF!</definedName>
    <definedName name="E30P" localSheetId="77">#REF!</definedName>
    <definedName name="E35M" localSheetId="77">#REF!</definedName>
    <definedName name="E35P" localSheetId="77">#REF!</definedName>
    <definedName name="E3P" localSheetId="77">#REF!</definedName>
    <definedName name="E43M" localSheetId="77">#REF!</definedName>
    <definedName name="E43P" localSheetId="77">#REF!</definedName>
    <definedName name="E44M" localSheetId="77">#REF!</definedName>
    <definedName name="E44P" localSheetId="77">#REF!</definedName>
    <definedName name="E45M" localSheetId="77">#REF!</definedName>
    <definedName name="E45P" localSheetId="77">#REF!</definedName>
    <definedName name="E46M" localSheetId="77">#REF!</definedName>
    <definedName name="E46P" localSheetId="77">#REF!</definedName>
    <definedName name="E47M" localSheetId="77">#REF!</definedName>
    <definedName name="E47P" localSheetId="77">#REF!</definedName>
    <definedName name="E49M" localSheetId="77">#REF!</definedName>
    <definedName name="E49P" localSheetId="77">#REF!</definedName>
    <definedName name="E4M" localSheetId="77">#REF!</definedName>
    <definedName name="E4P" localSheetId="77">#REF!</definedName>
    <definedName name="E50M" localSheetId="77">#REF!</definedName>
    <definedName name="E50P" localSheetId="77">#REF!</definedName>
    <definedName name="E51E" localSheetId="77">#REF!</definedName>
    <definedName name="E5M" localSheetId="77">#REF!</definedName>
    <definedName name="E5P" localSheetId="77">#REF!</definedName>
    <definedName name="E6M" localSheetId="77">#REF!</definedName>
    <definedName name="E6P" localSheetId="77">#REF!</definedName>
    <definedName name="E7M" localSheetId="77">#REF!</definedName>
    <definedName name="E7P" localSheetId="77">#REF!</definedName>
    <definedName name="E8M" localSheetId="77">#REF!</definedName>
    <definedName name="E8P" localSheetId="77">#REF!</definedName>
    <definedName name="E9M" localSheetId="77">#REF!</definedName>
    <definedName name="E9P" localSheetId="77">#REF!</definedName>
    <definedName name="eee" localSheetId="77" hidden="1">#REF!</definedName>
    <definedName name="Exchange_Rate" localSheetId="77">#REF!</definedName>
    <definedName name="Extract_MI" localSheetId="77">#REF!</definedName>
    <definedName name="fact" localSheetId="77">#REF!</definedName>
    <definedName name="FD" localSheetId="77">#REF!</definedName>
    <definedName name="FEEL" localSheetId="77">#REF!</definedName>
    <definedName name="fjkf" localSheetId="77">#REF!</definedName>
    <definedName name="Form" localSheetId="77">#REF!</definedName>
    <definedName name="fvdsa" localSheetId="77">#REF!</definedName>
    <definedName name="fwk" localSheetId="77">#REF!</definedName>
    <definedName name="GAE_JANG_GONG" localSheetId="77">#REF!</definedName>
    <definedName name="GEMCO" localSheetId="77" hidden="1">#REF!</definedName>
    <definedName name="gfdgdgdf" localSheetId="77">#REF!</definedName>
    <definedName name="gfggfr" localSheetId="77">#REF!</definedName>
    <definedName name="GG" localSheetId="77">#REF!</definedName>
    <definedName name="GGGG" localSheetId="77">#REF!</definedName>
    <definedName name="gh" localSheetId="77">#REF!</definedName>
    <definedName name="GI_GAE_SUL_CHI_GONG" localSheetId="77">#REF!</definedName>
    <definedName name="GJ" localSheetId="77">#REF!</definedName>
    <definedName name="gjj" localSheetId="77">#REF!</definedName>
    <definedName name="GK" localSheetId="77">#REF!</definedName>
    <definedName name="GONGCODE" localSheetId="77">#REF!</definedName>
    <definedName name="grew" localSheetId="77" hidden="1">#REF!</definedName>
    <definedName name="Gtb" localSheetId="77">#REF!</definedName>
    <definedName name="gtbtt" localSheetId="77">#REF!</definedName>
    <definedName name="GUMAK" localSheetId="77">#REF!</definedName>
    <definedName name="Gxl" localSheetId="77">#REF!</definedName>
    <definedName name="gxltt" localSheetId="77">#REF!</definedName>
    <definedName name="GY" localSheetId="77">#REF!</definedName>
    <definedName name="H1L" localSheetId="77">#REF!</definedName>
    <definedName name="H1R" localSheetId="77">#REF!</definedName>
    <definedName name="H1WL" localSheetId="77">#REF!</definedName>
    <definedName name="H1WR" localSheetId="77">#REF!</definedName>
    <definedName name="H2L" localSheetId="77">#REF!</definedName>
    <definedName name="H2R" localSheetId="77">#REF!</definedName>
    <definedName name="H2WL" localSheetId="77">#REF!</definedName>
    <definedName name="H2WR" localSheetId="77">#REF!</definedName>
    <definedName name="H3L" localSheetId="77">#REF!</definedName>
    <definedName name="H3R" localSheetId="77">#REF!</definedName>
    <definedName name="H3WL" localSheetId="77">#REF!</definedName>
    <definedName name="H3WR" localSheetId="77">#REF!</definedName>
    <definedName name="H4L" localSheetId="77">#REF!</definedName>
    <definedName name="H4R" localSheetId="77">#REF!</definedName>
    <definedName name="H5L" localSheetId="77">#REF!</definedName>
    <definedName name="H5R" localSheetId="77">#REF!</definedName>
    <definedName name="H6L" localSheetId="77">#REF!</definedName>
    <definedName name="H6R" localSheetId="77">#REF!</definedName>
    <definedName name="H7L" localSheetId="77">#REF!</definedName>
    <definedName name="H7R" localSheetId="77">#REF!</definedName>
    <definedName name="H9A" localSheetId="77">#REF!</definedName>
    <definedName name="HAF" localSheetId="77">#REF!</definedName>
    <definedName name="han" localSheetId="77" hidden="1">#REF!</definedName>
    <definedName name="hanliangbiao" localSheetId="77">#REF!</definedName>
    <definedName name="hardwar" localSheetId="77" hidden="1">#REF!</definedName>
    <definedName name="HBV" localSheetId="77">#REF!</definedName>
    <definedName name="HCR" localSheetId="77">#REF!</definedName>
    <definedName name="HDSVP" localSheetId="77">#REF!</definedName>
    <definedName name="HHAF" localSheetId="77">#REF!</definedName>
    <definedName name="HHMF" localSheetId="77">#REF!</definedName>
    <definedName name="HL" localSheetId="77">#REF!</definedName>
    <definedName name="HMF" localSheetId="77">#REF!</definedName>
    <definedName name="HMOTOR" localSheetId="77">#REF!</definedName>
    <definedName name="HPUMP" localSheetId="77">#REF!</definedName>
    <definedName name="HR" localSheetId="77">#REF!</definedName>
    <definedName name="HSH" localSheetId="77">#REF!</definedName>
    <definedName name="HSV" localSheetId="77">#REF!</definedName>
    <definedName name="htb" localSheetId="77">#REF!</definedName>
    <definedName name="hts" localSheetId="77">#REF!</definedName>
    <definedName name="HVAFP" localSheetId="77">#REF!</definedName>
    <definedName name="HVMF" localSheetId="77">#REF!</definedName>
    <definedName name="HWEI" localSheetId="77">#REF!</definedName>
    <definedName name="HWL" localSheetId="77">#REF!</definedName>
    <definedName name="HWR" localSheetId="77">#REF!</definedName>
    <definedName name="i" localSheetId="77">#REF!</definedName>
    <definedName name="ID" localSheetId="77">#REF!,#REF!</definedName>
    <definedName name="JA" localSheetId="77">#REF!</definedName>
    <definedName name="JE_GWAN_GONG" localSheetId="77">#REF!</definedName>
    <definedName name="jg" localSheetId="77">#REF!</definedName>
    <definedName name="jhjyg" localSheetId="77">#REF!</definedName>
    <definedName name="JK" localSheetId="77">#REF!</definedName>
    <definedName name="JUNG_GI_UN_JUN" localSheetId="77">#REF!</definedName>
    <definedName name="kim" localSheetId="77">#REF!</definedName>
    <definedName name="KJ" localSheetId="77">#REF!</definedName>
    <definedName name="kjjh" localSheetId="77">#REF!</definedName>
    <definedName name="kk" localSheetId="77" hidden="1">#REF!</definedName>
    <definedName name="LA" localSheetId="77">#REF!</definedName>
    <definedName name="Labor_Cost" localSheetId="77">#REF!</definedName>
    <definedName name="lf" localSheetId="77">#REF!</definedName>
    <definedName name="lll" localSheetId="77">#REF!</definedName>
    <definedName name="lllllll" localSheetId="77">#REF!</definedName>
    <definedName name="LMO" localSheetId="77">#REF!</definedName>
    <definedName name="LPI" localSheetId="77">#REF!</definedName>
    <definedName name="LSH" localSheetId="77">#REF!</definedName>
    <definedName name="Material" localSheetId="77">#REF!</definedName>
    <definedName name="MD" localSheetId="77">#REF!</definedName>
    <definedName name="MOK_DO_GONG" localSheetId="77">#REF!</definedName>
    <definedName name="MOK_GONG" localSheetId="77">#REF!</definedName>
    <definedName name="MONEY" localSheetId="77">#REF!,#REF!</definedName>
    <definedName name="MOTOR" localSheetId="77">#REF!</definedName>
    <definedName name="ms" localSheetId="77">#REF!</definedName>
    <definedName name="msc" localSheetId="77">#REF!</definedName>
    <definedName name="n" localSheetId="77" hidden="1">#REF!</definedName>
    <definedName name="N1S" localSheetId="77">#REF!</definedName>
    <definedName name="N2S" localSheetId="77">#REF!</definedName>
    <definedName name="N3S" localSheetId="77">#REF!</definedName>
    <definedName name="NAME" localSheetId="77">#REF!</definedName>
    <definedName name="NDO" localSheetId="77">#REF!</definedName>
    <definedName name="NK" localSheetId="77">#REF!</definedName>
    <definedName name="NO" localSheetId="77">#REF!</definedName>
    <definedName name="NPI" localSheetId="77">#REF!</definedName>
    <definedName name="ns" localSheetId="77">#REF!</definedName>
    <definedName name="NSH" localSheetId="77">#REF!</definedName>
    <definedName name="NSO" localSheetId="77">#REF!</definedName>
    <definedName name="o" localSheetId="77">#REF!</definedName>
    <definedName name="OOO" localSheetId="77">#REF!</definedName>
    <definedName name="p_all" localSheetId="77">#REF!</definedName>
    <definedName name="Pad_1" localSheetId="77">#REF!</definedName>
    <definedName name="PC_Pile" localSheetId="77">#REF!</definedName>
    <definedName name="Period_Const" localSheetId="77">#REF!</definedName>
    <definedName name="Pile_Driving" localSheetId="77">#REF!</definedName>
    <definedName name="PLANT_BAE_GWAN_GONG" localSheetId="77">#REF!</definedName>
    <definedName name="PLANT_GI_GAE_SUL_CHI_GONG" localSheetId="77">#REF!</definedName>
    <definedName name="PLANT_JE_GWAN_GONG" localSheetId="77">#REF!</definedName>
    <definedName name="PLANT_JUN_GONG" localSheetId="77">#REF!</definedName>
    <definedName name="PLANT_YONG_JUB_GONG" localSheetId="77">#REF!</definedName>
    <definedName name="plast" localSheetId="77">#REF!</definedName>
    <definedName name="PPP" localSheetId="77">#REF!</definedName>
    <definedName name="pps" localSheetId="77">#REF!</definedName>
    <definedName name="PRICE" localSheetId="77">#REF!</definedName>
    <definedName name="PRIN_TITLES" localSheetId="77">#REF!</definedName>
    <definedName name="Print_Area\C" localSheetId="77">#REF!</definedName>
    <definedName name="Print_Area_MI" localSheetId="77">#REF!</definedName>
    <definedName name="PRINT_AREA_MI1" localSheetId="77">#REF!</definedName>
    <definedName name="_xlnm.Print_Titles" localSheetId="77">#REF!</definedName>
    <definedName name="Print_Titles_MI" localSheetId="77">#REF!</definedName>
    <definedName name="PRINT_TITLES_MI1" localSheetId="77">#REF!</definedName>
    <definedName name="ps" localSheetId="77">#REF!</definedName>
    <definedName name="PUMP" localSheetId="77">#REF!</definedName>
    <definedName name="QQQ" localSheetId="77">#REF!</definedName>
    <definedName name="RATE" localSheetId="77">#REF!</definedName>
    <definedName name="Rebar" localSheetId="77">#REF!</definedName>
    <definedName name="Recorder" localSheetId="77" hidden="1">#REF!</definedName>
    <definedName name="RIBET_GONG" localSheetId="77">#REF!</definedName>
    <definedName name="RRR" localSheetId="77">#REF!</definedName>
    <definedName name="s" localSheetId="77">#REF!</definedName>
    <definedName name="sd" localSheetId="77">#REF!</definedName>
    <definedName name="sdg" localSheetId="77" hidden="1">#REF!</definedName>
    <definedName name="sdsss" localSheetId="77">#REF!</definedName>
    <definedName name="SEQCODE" localSheetId="77">#REF!</definedName>
    <definedName name="SFSDFS" localSheetId="77">#REF!</definedName>
    <definedName name="SK" localSheetId="77">#REF!</definedName>
    <definedName name="SKE" localSheetId="77">#REF!</definedName>
    <definedName name="Slab_Connect" localSheetId="77">#REF!</definedName>
    <definedName name="sort" localSheetId="77">#REF!</definedName>
    <definedName name="sort2" localSheetId="77">#REF!</definedName>
    <definedName name="SP" localSheetId="77">#REF!</definedName>
    <definedName name="SPEC" localSheetId="77">#REF!</definedName>
    <definedName name="Story_Total" localSheetId="77">#REF!</definedName>
    <definedName name="Struct_Type" localSheetId="77">#REF!</definedName>
    <definedName name="SUMMARY" localSheetId="77" hidden="1">#REF!</definedName>
    <definedName name="SUMMARYT" localSheetId="77" hidden="1">#REF!</definedName>
    <definedName name="SV" localSheetId="77">#REF!</definedName>
    <definedName name="SWL" localSheetId="77">#REF!</definedName>
    <definedName name="SWR" localSheetId="77">#REF!</definedName>
    <definedName name="T10M" localSheetId="77">#REF!</definedName>
    <definedName name="T10P" localSheetId="77">#REF!</definedName>
    <definedName name="T11M" localSheetId="77">#REF!</definedName>
    <definedName name="T11P" localSheetId="77">#REF!</definedName>
    <definedName name="T12M" localSheetId="77">#REF!</definedName>
    <definedName name="T12P" localSheetId="77">#REF!</definedName>
    <definedName name="T13M" localSheetId="77">#REF!</definedName>
    <definedName name="T13P" localSheetId="77">#REF!</definedName>
    <definedName name="T14M" localSheetId="77">#REF!</definedName>
    <definedName name="T14P" localSheetId="77">#REF!</definedName>
    <definedName name="T15M" localSheetId="77">#REF!</definedName>
    <definedName name="T15P" localSheetId="77">#REF!</definedName>
    <definedName name="T16M" localSheetId="77">#REF!</definedName>
    <definedName name="T16P" localSheetId="77">#REF!</definedName>
    <definedName name="T17M" localSheetId="77">#REF!</definedName>
    <definedName name="T17P" localSheetId="77">#REF!</definedName>
    <definedName name="T18M" localSheetId="77">#REF!</definedName>
    <definedName name="T18P" localSheetId="77">#REF!</definedName>
    <definedName name="T19M" localSheetId="77">#REF!</definedName>
    <definedName name="T19P" localSheetId="77">#REF!</definedName>
    <definedName name="T1E" localSheetId="77">#REF!</definedName>
    <definedName name="T1M" localSheetId="77">#REF!</definedName>
    <definedName name="T1P" localSheetId="77">#REF!</definedName>
    <definedName name="T1S" localSheetId="77">#REF!</definedName>
    <definedName name="T20M" localSheetId="77">#REF!</definedName>
    <definedName name="T20P" localSheetId="77">#REF!</definedName>
    <definedName name="T21M" localSheetId="77">#REF!</definedName>
    <definedName name="T21P" localSheetId="77">#REF!</definedName>
    <definedName name="T22E" localSheetId="77">#REF!</definedName>
    <definedName name="T23M" localSheetId="77">#REF!</definedName>
    <definedName name="T23P" localSheetId="77">#REF!</definedName>
    <definedName name="T24M" localSheetId="77">#REF!</definedName>
    <definedName name="T24P" localSheetId="77">#REF!</definedName>
    <definedName name="T2E" localSheetId="77">#REF!</definedName>
    <definedName name="T2M" localSheetId="77">#REF!</definedName>
    <definedName name="T2P" localSheetId="77">#REF!</definedName>
    <definedName name="T2S" localSheetId="77">#REF!</definedName>
    <definedName name="T3P" localSheetId="77">#REF!</definedName>
    <definedName name="T3S" localSheetId="77">#REF!</definedName>
    <definedName name="T4M" localSheetId="77">#REF!</definedName>
    <definedName name="T4P" localSheetId="77">#REF!</definedName>
    <definedName name="T5M" localSheetId="77">#REF!</definedName>
    <definedName name="T5P" localSheetId="77">#REF!</definedName>
    <definedName name="T6M" localSheetId="77">#REF!</definedName>
    <definedName name="T6P" localSheetId="77">#REF!</definedName>
    <definedName name="T7M" localSheetId="77">#REF!</definedName>
    <definedName name="T7P" localSheetId="77">#REF!</definedName>
    <definedName name="T8M" localSheetId="77">#REF!</definedName>
    <definedName name="T8P" localSheetId="77">#REF!</definedName>
    <definedName name="T9M" localSheetId="77">#REF!</definedName>
    <definedName name="T9P" localSheetId="77">#REF!</definedName>
    <definedName name="TITLE" localSheetId="77">#REF!</definedName>
    <definedName name="TK_BYUL_IN_BU" localSheetId="77">#REF!</definedName>
    <definedName name="TMO" localSheetId="77">#REF!</definedName>
    <definedName name="Total_Floor_Area" localSheetId="77">#REF!</definedName>
    <definedName name="tr" localSheetId="77" hidden="1">#REF!</definedName>
    <definedName name="TT" localSheetId="77">#REF!</definedName>
    <definedName name="TTT" localSheetId="77">#REF!</definedName>
    <definedName name="tuchal" localSheetId="77">#REF!</definedName>
    <definedName name="TW" localSheetId="77">#REF!</definedName>
    <definedName name="TWL" localSheetId="77">#REF!</definedName>
    <definedName name="TWR" localSheetId="77">#REF!</definedName>
    <definedName name="TYPE" localSheetId="77">#REF!</definedName>
    <definedName name="TYPEEA" localSheetId="77">#REF!</definedName>
    <definedName name="UNIT" localSheetId="77">#REF!</definedName>
    <definedName name="VAFP" localSheetId="77">#REF!</definedName>
    <definedName name="VBV" localSheetId="77">#REF!</definedName>
    <definedName name="VCR" localSheetId="77">#REF!</definedName>
    <definedName name="VDSVP" localSheetId="77">#REF!</definedName>
    <definedName name="VHAF" localSheetId="77">#REF!</definedName>
    <definedName name="VHMF" localSheetId="77">#REF!</definedName>
    <definedName name="VMF" localSheetId="77">#REF!</definedName>
    <definedName name="VMOTOR" localSheetId="77">#REF!</definedName>
    <definedName name="VPUMP" localSheetId="77">#REF!</definedName>
    <definedName name="VSV" localSheetId="77">#REF!</definedName>
    <definedName name="VVAFP" localSheetId="77">#REF!</definedName>
    <definedName name="VVMF" localSheetId="77">#REF!</definedName>
    <definedName name="VVV" localSheetId="77">#REF!</definedName>
    <definedName name="VWEI" localSheetId="77">#REF!</definedName>
    <definedName name="w" localSheetId="77">#REF!</definedName>
    <definedName name="WEI" localSheetId="77">#REF!</definedName>
    <definedName name="Work_Description" localSheetId="77">#REF!</definedName>
    <definedName name="WSO" localSheetId="77">#REF!</definedName>
    <definedName name="WW" localSheetId="77">#REF!</definedName>
    <definedName name="X9701D_일위대가_List" localSheetId="77">#REF!</definedName>
    <definedName name="XA" localSheetId="77">#REF!</definedName>
    <definedName name="XS" localSheetId="77">#REF!</definedName>
    <definedName name="xx" localSheetId="77" hidden="1">#REF!</definedName>
    <definedName name="xxx" localSheetId="77" hidden="1">#REF!</definedName>
    <definedName name="XZ" localSheetId="77">#REF!</definedName>
    <definedName name="YONG_JUB_GONG" localSheetId="77">#REF!</definedName>
    <definedName name="YOO" localSheetId="77">#REF!</definedName>
    <definedName name="yoo10" localSheetId="77">#REF!</definedName>
    <definedName name="yoo2" localSheetId="77">#REF!</definedName>
    <definedName name="yoo3" localSheetId="77">#REF!</definedName>
    <definedName name="yoo4" localSheetId="77">#REF!</definedName>
    <definedName name="YOO5" localSheetId="77">#REF!</definedName>
    <definedName name="YOO6" localSheetId="77">#REF!</definedName>
    <definedName name="YOO7" localSheetId="77">#REF!</definedName>
    <definedName name="yoo8" localSheetId="77">#REF!</definedName>
    <definedName name="YOO9" localSheetId="77">#REF!</definedName>
    <definedName name="YOON" localSheetId="77">#REF!</definedName>
    <definedName name="YOON2" localSheetId="77">#REF!</definedName>
    <definedName name="YOON3" localSheetId="77">#REF!</definedName>
    <definedName name="YOON4" localSheetId="77">#REF!</definedName>
    <definedName name="Z" localSheetId="77">#REF!</definedName>
    <definedName name="Z_0E9FE9F8_6DD2_48FC_9AB4_8E7C3E14C436_.wvu.PrintArea" localSheetId="77" hidden="1">#REF!</definedName>
    <definedName name="Z_0E9FE9F8_6DD2_48FC_9AB4_8E7C3E14C436_.wvu.PrintTitles" localSheetId="77" hidden="1">#REF!</definedName>
    <definedName name="Z6_" localSheetId="77">#REF!</definedName>
    <definedName name="ㄱㅈㅎ" localSheetId="77" hidden="1">#REF!</definedName>
    <definedName name="가실행" localSheetId="77">#REF!</definedName>
    <definedName name="간접노무비" localSheetId="77">#REF!</definedName>
    <definedName name="간접노무비요율" localSheetId="77">#REF!</definedName>
    <definedName name="간접노무비표" localSheetId="77">#REF!</definedName>
    <definedName name="갈빌1호" localSheetId="77">#REF!</definedName>
    <definedName name="갈빌2호" localSheetId="77">#REF!</definedName>
    <definedName name="갈빌3호" localSheetId="77">#REF!</definedName>
    <definedName name="개산분" localSheetId="77">#REF!</definedName>
    <definedName name="견" localSheetId="77">#REF!,#REF!</definedName>
    <definedName name="견적품의" localSheetId="77">#REF!</definedName>
    <definedName name="경비" localSheetId="77">#REF!</definedName>
    <definedName name="경비1" localSheetId="77" hidden="1">#REF!</definedName>
    <definedName name="경비합" localSheetId="77">#REF!</definedName>
    <definedName name="경상비" localSheetId="77">#REF!</definedName>
    <definedName name="공구" localSheetId="77">#REF!</definedName>
    <definedName name="공구손료" localSheetId="77">#REF!</definedName>
    <definedName name="공급가액" localSheetId="77">#REF!</definedName>
    <definedName name="공사명" localSheetId="77">#REF!</definedName>
    <definedName name="공사비" localSheetId="77">#REF!</definedName>
    <definedName name="공사원가" localSheetId="77">#REF!</definedName>
    <definedName name="공종" localSheetId="77">#REF!</definedName>
    <definedName name="공종갯수" localSheetId="77">#REF!</definedName>
    <definedName name="관급" localSheetId="77">#REF!,#REF!,#REF!</definedName>
    <definedName name="관급액" localSheetId="77">#REF!</definedName>
    <definedName name="관급자재대" localSheetId="77">#REF!</definedName>
    <definedName name="관급자재비" localSheetId="77">#REF!</definedName>
    <definedName name="관로연장거리" localSheetId="77">#REF!</definedName>
    <definedName name="관정지반고" localSheetId="77">#REF!</definedName>
    <definedName name="구산갑지" localSheetId="77" hidden="1">#REF!</definedName>
    <definedName name="군산" localSheetId="77">#REF!</definedName>
    <definedName name="군유1" localSheetId="77">#REF!</definedName>
    <definedName name="군유2" localSheetId="77">#REF!</definedName>
    <definedName name="군유3" localSheetId="77">#REF!</definedName>
    <definedName name="군유4" localSheetId="77">#REF!</definedName>
    <definedName name="군유5" localSheetId="77">#REF!</definedName>
    <definedName name="군유6" localSheetId="77">#REF!</definedName>
    <definedName name="군유7" localSheetId="77">#REF!</definedName>
    <definedName name="규격수" localSheetId="77">#REF!</definedName>
    <definedName name="기준" localSheetId="77">#REF!</definedName>
    <definedName name="기초데이타" localSheetId="77">#REF!</definedName>
    <definedName name="기초액" localSheetId="77">#REF!</definedName>
    <definedName name="기타경비" localSheetId="77">#REF!</definedName>
    <definedName name="기타경비요율" localSheetId="77">#REF!</definedName>
    <definedName name="기타경비표" localSheetId="77">#REF!</definedName>
    <definedName name="地" localSheetId="77">#REF!</definedName>
    <definedName name="附加赛" localSheetId="77">#REF!</definedName>
    <definedName name="概算表" localSheetId="77">#REF!</definedName>
    <definedName name="管理费" localSheetId="77">#REF!</definedName>
    <definedName name="ㄴ" localSheetId="77">#REF!</definedName>
    <definedName name="ㄴㄱㄹ" localSheetId="77" hidden="1">#REF!</definedName>
    <definedName name="ㄴㄴ" localSheetId="77">#REF!</definedName>
    <definedName name="ㄴㄴㄴ" localSheetId="77">#REF!</definedName>
    <definedName name="ㄴㄴㄴㄴ" localSheetId="77">#REF!</definedName>
    <definedName name="ㄴㄴㄴㄴㄴ" localSheetId="77">#REF!</definedName>
    <definedName name="ㄴㅁ" localSheetId="77" hidden="1">#REF!</definedName>
    <definedName name="나." localSheetId="77">#REF!</definedName>
    <definedName name="나야" localSheetId="77">#REF!</definedName>
    <definedName name="남산1호" localSheetId="77">#REF!</definedName>
    <definedName name="남산2호" localSheetId="77">#REF!</definedName>
    <definedName name="내고" localSheetId="77">#REF!</definedName>
    <definedName name="내역서" localSheetId="77">#REF!</definedName>
    <definedName name="哈哈" localSheetId="77">#REF!</definedName>
    <definedName name="好" localSheetId="77">#REF!</definedName>
    <definedName name="呵呵" localSheetId="77">#REF!</definedName>
    <definedName name="노곡1호" localSheetId="77">#REF!</definedName>
    <definedName name="노곡2호" localSheetId="77">#REF!</definedName>
    <definedName name="노곡3호" localSheetId="77">#REF!</definedName>
    <definedName name="노곡4호" localSheetId="77">#REF!</definedName>
    <definedName name="노무비" localSheetId="77">#REF!</definedName>
    <definedName name="노무비합" localSheetId="77">#REF!</definedName>
    <definedName name="노부비" localSheetId="77">#REF!</definedName>
    <definedName name="노임" localSheetId="77">#REF!</definedName>
    <definedName name="농원1호" localSheetId="77">#REF!</definedName>
    <definedName name="농원2호" localSheetId="77">#REF!</definedName>
    <definedName name="다." localSheetId="77">#REF!</definedName>
    <definedName name="단가" localSheetId="77">#REF!</definedName>
    <definedName name="단가2" localSheetId="77">#REF!,#REF!</definedName>
    <definedName name="단가비교표" localSheetId="77">#REF!,#REF!</definedName>
    <definedName name="단가산출" localSheetId="77">#REF!</definedName>
    <definedName name="단가적용표" localSheetId="77">#REF!</definedName>
    <definedName name="대가" localSheetId="77">#REF!,#REF!</definedName>
    <definedName name="대구" localSheetId="77">#REF!</definedName>
    <definedName name="덕산1호" localSheetId="77">#REF!</definedName>
    <definedName name="덕산2호" localSheetId="77">#REF!</definedName>
    <definedName name="덕산3호" localSheetId="77">#REF!</definedName>
    <definedName name="덕산4호" localSheetId="77">#REF!</definedName>
    <definedName name="덕전1호" localSheetId="77">#REF!</definedName>
    <definedName name="덕전2호" localSheetId="77">#REF!</definedName>
    <definedName name="덕전3호" localSheetId="77">#REF!</definedName>
    <definedName name="덕지1호" localSheetId="77">#REF!</definedName>
    <definedName name="덕천1호" localSheetId="77">#REF!</definedName>
    <definedName name="덕천2호" localSheetId="77">#REF!</definedName>
    <definedName name="덕천3호" localSheetId="77">#REF!</definedName>
    <definedName name="덕천4호" localSheetId="77">#REF!</definedName>
    <definedName name="利润" localSheetId="77">#REF!</definedName>
    <definedName name="도공100미" localSheetId="77">#REF!</definedName>
    <definedName name="도공100억" localSheetId="77">#REF!</definedName>
    <definedName name="도급공사" localSheetId="77">#REF!</definedName>
    <definedName name="도급공사비" localSheetId="77">#REF!</definedName>
    <definedName name="도급예산액" localSheetId="77">#REF!</definedName>
    <definedName name="도급예상액" localSheetId="77">#REF!</definedName>
    <definedName name="도장면적" localSheetId="77">#REF!</definedName>
    <definedName name="도장면적가공" localSheetId="77">#REF!</definedName>
    <definedName name="도장면적가공1" localSheetId="77">#REF!</definedName>
    <definedName name="동두천" localSheetId="77">#REF!</definedName>
    <definedName name="두기1" localSheetId="77">#REF!</definedName>
    <definedName name="두기1호" localSheetId="77">#REF!</definedName>
    <definedName name="두기2" localSheetId="77">#REF!</definedName>
    <definedName name="두기2호" localSheetId="77">#REF!</definedName>
    <definedName name="두기3" localSheetId="77">#REF!</definedName>
    <definedName name="두기3호" localSheetId="77">#REF!</definedName>
    <definedName name="你好" localSheetId="77">#REF!</definedName>
    <definedName name="飘窗" localSheetId="77">#REF!</definedName>
    <definedName name="ㄹ" localSheetId="77">#REF!</definedName>
    <definedName name="ㄹㄹ" localSheetId="77">#REF!</definedName>
    <definedName name="ㄹㄹㄹ" localSheetId="77">#REF!</definedName>
    <definedName name="ㄹㄹㄹㄹ" localSheetId="77">#REF!</definedName>
    <definedName name="ㄹㄹㄹㄹㄹ" localSheetId="77">#REF!</definedName>
    <definedName name="ㄹㄹㄹㄹㄹㄹ" localSheetId="77">#REF!</definedName>
    <definedName name="ㄹㄹㄹㄹㄹㄹㄹ" localSheetId="77">#REF!</definedName>
    <definedName name="ㄹㄹㄹㄹㄹㄹㄹㄹㄹㄹㄹ" localSheetId="77">#REF!</definedName>
    <definedName name="ㄹㄹㄹㄹㄹㄹㄹㄹㄹㄹㄹㄹㄹㄹㄹ" localSheetId="77">#REF!</definedName>
    <definedName name="ㄹ호" localSheetId="77" hidden="1">#REF!</definedName>
    <definedName name="设计费" localSheetId="77">#REF!</definedName>
    <definedName name="税收" localSheetId="77">#REF!</definedName>
    <definedName name="ㅁㄴ" localSheetId="77" hidden="1">#REF!</definedName>
    <definedName name="ㅁㅁㅁ" localSheetId="77">#REF!</definedName>
    <definedName name="ㅁㅁㅁㅁㅁㅁ" localSheetId="77" hidden="1">#REF!</definedName>
    <definedName name="ㅁㅇ" localSheetId="77">#REF!</definedName>
    <definedName name="外委加工.dbf" localSheetId="77">#REF!</definedName>
    <definedName name="멘트" localSheetId="77">#REF!</definedName>
    <definedName name="모래" localSheetId="77">#REF!</definedName>
    <definedName name="모래1" localSheetId="77">#REF!</definedName>
    <definedName name="무농1호" localSheetId="77">#REF!</definedName>
    <definedName name="무농2호" localSheetId="77">#REF!</definedName>
    <definedName name="박경희" localSheetId="77">#REF!</definedName>
    <definedName name="번들1호" localSheetId="77">#REF!</definedName>
    <definedName name="번들2호" localSheetId="77">#REF!</definedName>
    <definedName name="번들3호" localSheetId="77">#REF!</definedName>
    <definedName name="부가가치세" localSheetId="77">#REF!</definedName>
    <definedName name="부가가치세요율" localSheetId="77">#REF!</definedName>
    <definedName name="부가가치표" localSheetId="77">#REF!</definedName>
    <definedName name="부대" localSheetId="77">#REF!</definedName>
    <definedName name="부대내역비교" localSheetId="77">#REF!</definedName>
    <definedName name="부대사항" localSheetId="77">#REF!</definedName>
    <definedName name="분석" localSheetId="77">#REF!</definedName>
    <definedName name="비계" localSheetId="77">#REF!</definedName>
    <definedName name="비교표2" localSheetId="77" hidden="1">#REF!</definedName>
    <definedName name="비목1" localSheetId="77">#REF!</definedName>
    <definedName name="비목2" localSheetId="77">#REF!</definedName>
    <definedName name="비목3" localSheetId="77">#REF!</definedName>
    <definedName name="비목4" localSheetId="77">#REF!</definedName>
    <definedName name="ㅅㅅ" localSheetId="77">#REF!</definedName>
    <definedName name="사" localSheetId="77" hidden="1">#REF!</definedName>
    <definedName name="산재보험료" localSheetId="77">#REF!</definedName>
    <definedName name="산재보험료요율" localSheetId="77">#REF!</definedName>
    <definedName name="산재보험료표" localSheetId="77">#REF!</definedName>
    <definedName name="산출" localSheetId="77">#REF!</definedName>
    <definedName name="산출경비" localSheetId="77">#REF!</definedName>
    <definedName name="삼" localSheetId="77">#REF!</definedName>
    <definedName name="상림1호" localSheetId="77">#REF!</definedName>
    <definedName name="상림2호" localSheetId="77">#REF!</definedName>
    <definedName name="상림3호" localSheetId="77">#REF!</definedName>
    <definedName name="생사1호" localSheetId="77">#REF!</definedName>
    <definedName name="생사2호" localSheetId="77">#REF!</definedName>
    <definedName name="생사기존" localSheetId="77">#REF!</definedName>
    <definedName name="서울" localSheetId="77">#REF!</definedName>
    <definedName name="선량1호" localSheetId="77">#REF!</definedName>
    <definedName name="선량2호" localSheetId="77">#REF!</definedName>
    <definedName name="선량3호" localSheetId="77">#REF!</definedName>
    <definedName name="선량4호" localSheetId="77">#REF!</definedName>
    <definedName name="선량5호" localSheetId="77">#REF!</definedName>
    <definedName name="설계사" localSheetId="77">#REF!</definedName>
    <definedName name="설계삼" localSheetId="77">#REF!</definedName>
    <definedName name="설계오" localSheetId="77">#REF!</definedName>
    <definedName name="설계육" localSheetId="77">#REF!</definedName>
    <definedName name="설계이" localSheetId="77">#REF!</definedName>
    <definedName name="성산1호" localSheetId="77">#REF!</definedName>
    <definedName name="성산2호" localSheetId="77">#REF!</definedName>
    <definedName name="성산3호" localSheetId="77">#REF!</definedName>
    <definedName name="성산4호" localSheetId="77">#REF!</definedName>
    <definedName name="성산5호" localSheetId="77">#REF!</definedName>
    <definedName name="송수관로구경" localSheetId="77">#REF!</definedName>
    <definedName name="송천1" localSheetId="77">#REF!</definedName>
    <definedName name="송천2" localSheetId="77">#REF!</definedName>
    <definedName name="수중모타1" localSheetId="77">#REF!</definedName>
    <definedName name="수중모타10" localSheetId="77">#REF!</definedName>
    <definedName name="수중모타15" localSheetId="77">#REF!</definedName>
    <definedName name="수중모타2" localSheetId="77">#REF!</definedName>
    <definedName name="수중모타20" localSheetId="77">#REF!</definedName>
    <definedName name="수중모타25" localSheetId="77">#REF!</definedName>
    <definedName name="수중모타3" localSheetId="77">#REF!</definedName>
    <definedName name="수중모타30" localSheetId="77">#REF!</definedName>
    <definedName name="수중모타5" localSheetId="77">#REF!</definedName>
    <definedName name="수중모타7.5" localSheetId="77">#REF!</definedName>
    <definedName name="수중모터펌프단가" localSheetId="77">#REF!</definedName>
    <definedName name="수중케이블단가" localSheetId="77">#REF!</definedName>
    <definedName name="수행능력" localSheetId="77">#REF!</definedName>
    <definedName name="순공사비" localSheetId="77">#REF!</definedName>
    <definedName name="순공사원가" localSheetId="77">#REF!</definedName>
    <definedName name="시" localSheetId="77">#REF!</definedName>
    <definedName name="신성1" localSheetId="77">#REF!</definedName>
    <definedName name="신성2" localSheetId="77">#REF!</definedName>
    <definedName name="신성3" localSheetId="77">#REF!</definedName>
    <definedName name="신성4" localSheetId="77">#REF!</definedName>
    <definedName name="신성5" localSheetId="77">#REF!</definedName>
    <definedName name="신성6" localSheetId="77">#REF!</definedName>
    <definedName name="신성7" localSheetId="77">#REF!</definedName>
    <definedName name="신흥1호" localSheetId="77">#REF!</definedName>
    <definedName name="신흥2호" localSheetId="77">#REF!</definedName>
    <definedName name="실경상" localSheetId="77">#REF!</definedName>
    <definedName name="실행" localSheetId="77">#REF!</definedName>
    <definedName name="실행검토" localSheetId="77" hidden="1">#REF!</definedName>
    <definedName name="실행예상액" localSheetId="77" hidden="1">#REF!</definedName>
    <definedName name="실행집계" localSheetId="77">#REF!</definedName>
    <definedName name="ㅇㄹ" localSheetId="77" hidden="1">#REF!</definedName>
    <definedName name="ㅇㅇ" localSheetId="77">#REF!</definedName>
    <definedName name="ㅇㅇㅇ" localSheetId="77">#REF!</definedName>
    <definedName name="아연도강관단가" localSheetId="77">#REF!</definedName>
    <definedName name="아연도배관단가" localSheetId="77">#REF!</definedName>
    <definedName name="아연도배관자재" localSheetId="77">#REF!</definedName>
    <definedName name="안방1호" localSheetId="77">#REF!</definedName>
    <definedName name="안방2호" localSheetId="77">#REF!</definedName>
    <definedName name="안전관리비" localSheetId="77">#REF!</definedName>
    <definedName name="안전관리비요율" localSheetId="77">#REF!</definedName>
    <definedName name="안전관리비표" localSheetId="77">#REF!</definedName>
    <definedName name="안정수위" localSheetId="77">#REF!</definedName>
    <definedName name="앞들1호" localSheetId="77">#REF!</definedName>
    <definedName name="앞들2호" localSheetId="77">#REF!</definedName>
    <definedName name="양수량" localSheetId="77">#REF!</definedName>
    <definedName name="양식" localSheetId="77">#REF!</definedName>
    <definedName name="업체" localSheetId="77" hidden="1">#REF!</definedName>
    <definedName name="오산" localSheetId="77">#REF!</definedName>
    <definedName name="오주1호" localSheetId="77">#REF!</definedName>
    <definedName name="오주2호" localSheetId="77">#REF!</definedName>
    <definedName name="오주3호" localSheetId="77">#REF!</definedName>
    <definedName name="오주4호" localSheetId="77">#REF!</definedName>
    <definedName name="왕암내역" localSheetId="77">#REF!</definedName>
    <definedName name="요동1호" localSheetId="77">#REF!</definedName>
    <definedName name="요동2호" localSheetId="77">#REF!</definedName>
    <definedName name="용접" localSheetId="77">#REF!</definedName>
    <definedName name="우산" localSheetId="77">#REF!</definedName>
    <definedName name="운반중량산출2" localSheetId="77">#REF!</definedName>
    <definedName name="운암" localSheetId="77">#REF!</definedName>
    <definedName name="운호1호" localSheetId="77">#REF!</definedName>
    <definedName name="운호2호" localSheetId="77">#REF!</definedName>
    <definedName name="운호3호" localSheetId="77">#REF!</definedName>
    <definedName name="울산프랜지" localSheetId="77">#REF!</definedName>
    <definedName name="원가계산명" localSheetId="77">#REF!</definedName>
    <definedName name="원운1호" localSheetId="77">#REF!</definedName>
    <definedName name="원운2호" localSheetId="77">#REF!</definedName>
    <definedName name="육" localSheetId="77">#REF!</definedName>
    <definedName name="육리1호" localSheetId="77">#REF!</definedName>
    <definedName name="육리2호" localSheetId="77">#REF!</definedName>
    <definedName name="은산1호" localSheetId="77">#REF!</definedName>
    <definedName name="은산2호" localSheetId="77">#REF!</definedName>
    <definedName name="은산3호" localSheetId="77">#REF!</definedName>
    <definedName name="은산4호" localSheetId="77">#REF!</definedName>
    <definedName name="의무비" localSheetId="77">#REF!</definedName>
    <definedName name="의정부" localSheetId="77">#REF!</definedName>
    <definedName name="이" localSheetId="77">#REF!</definedName>
    <definedName name="이윤" localSheetId="77">#REF!</definedName>
    <definedName name="이윤요율" localSheetId="77">#REF!</definedName>
    <definedName name="이윤표" localSheetId="77">#REF!</definedName>
    <definedName name="이희선" localSheetId="77">#REF!,#REF!</definedName>
    <definedName name="인공" localSheetId="77">#REF!</definedName>
    <definedName name="인입공사비" localSheetId="77">#REF!</definedName>
    <definedName name="일반관리비" localSheetId="77">#REF!</definedName>
    <definedName name="일반관리비요율" localSheetId="77">#REF!</definedName>
    <definedName name="일반관리비표" localSheetId="77">#REF!</definedName>
    <definedName name="일위" localSheetId="77">#REF!,#REF!</definedName>
    <definedName name="일위대가" localSheetId="77">#REF!</definedName>
    <definedName name="일위목록" localSheetId="77">#REF!</definedName>
    <definedName name="입력란" localSheetId="77">#REF!</definedName>
    <definedName name="입력전체" localSheetId="77">#REF!</definedName>
    <definedName name="입안1호" localSheetId="77">#REF!</definedName>
    <definedName name="입안2호" localSheetId="77">#REF!</definedName>
    <definedName name="입안3호" localSheetId="77">#REF!</definedName>
    <definedName name="입안4호" localSheetId="77">#REF!</definedName>
    <definedName name="입안기존2" localSheetId="77">#REF!</definedName>
    <definedName name="자연수위" localSheetId="77">#REF!</definedName>
    <definedName name="자재" localSheetId="77">#REF!</definedName>
    <definedName name="잡자재비" localSheetId="77">#REF!</definedName>
    <definedName name="장산1" localSheetId="77">#REF!</definedName>
    <definedName name="장산2" localSheetId="77">#REF!</definedName>
    <definedName name="장산3" localSheetId="77">#REF!</definedName>
    <definedName name="장춘" localSheetId="77">#REF!</definedName>
    <definedName name="재료비" localSheetId="77">#REF!</definedName>
    <definedName name="재료비요율" localSheetId="77">#REF!</definedName>
    <definedName name="재료집계3" localSheetId="77">#REF!</definedName>
    <definedName name="저격2" localSheetId="77">#REF!</definedName>
    <definedName name="저수조만수위" localSheetId="77">#REF!</definedName>
    <definedName name="전동기용량" localSheetId="77">#REF!</definedName>
    <definedName name="전선관부속품비" localSheetId="77">#REF!</definedName>
    <definedName name="전장su" localSheetId="77">#REF!</definedName>
    <definedName name="정열범위" localSheetId="77">#REF!</definedName>
    <definedName name="조달예가" localSheetId="77">#REF!</definedName>
    <definedName name="중량" localSheetId="77">#REF!</definedName>
    <definedName name="중량표" localSheetId="77">#REF!</definedName>
    <definedName name="지동" localSheetId="77">#REF!</definedName>
    <definedName name="지질" localSheetId="77">#REF!</definedName>
    <definedName name="지질2" localSheetId="77">#REF!</definedName>
    <definedName name="직접경비" localSheetId="77">#REF!</definedName>
    <definedName name="직접노무비" localSheetId="77">#REF!</definedName>
    <definedName name="직접노무비요율" localSheetId="77">#REF!</definedName>
    <definedName name="직접비" localSheetId="77">#REF!</definedName>
    <definedName name="직접재료비" localSheetId="77">#REF!</definedName>
    <definedName name="직접재료비합" localSheetId="77">#REF!</definedName>
    <definedName name="직종" localSheetId="77">#REF!</definedName>
    <definedName name="직종명" localSheetId="77">#REF!</definedName>
    <definedName name="진석" localSheetId="77">#REF!,#REF!</definedName>
    <definedName name="ㅊ3" localSheetId="77">#REF!</definedName>
    <definedName name="차체2" localSheetId="77">#REF!</definedName>
    <definedName name="착정심도" localSheetId="77">#REF!</definedName>
    <definedName name="철골공" localSheetId="77">#REF!</definedName>
    <definedName name="철목1호" localSheetId="77">#REF!</definedName>
    <definedName name="철목2호" localSheetId="77">#REF!</definedName>
    <definedName name="철목3호" localSheetId="77">#REF!</definedName>
    <definedName name="철목4호" localSheetId="77">#REF!</definedName>
    <definedName name="철콘" localSheetId="77">#REF!</definedName>
    <definedName name="철콘견적" localSheetId="77">#REF!</definedName>
    <definedName name="철콘번호" localSheetId="77">#REF!</definedName>
    <definedName name="청림1호" localSheetId="77">#REF!</definedName>
    <definedName name="청림2호" localSheetId="77">#REF!</definedName>
    <definedName name="청림3호" localSheetId="77">#REF!</definedName>
    <definedName name="총공사비" localSheetId="77">#REF!</definedName>
    <definedName name="총괄" localSheetId="77">#REF!</definedName>
    <definedName name="총괄표0" localSheetId="77" hidden="1">#REF!</definedName>
    <definedName name="총원가" localSheetId="77">#REF!</definedName>
    <definedName name="칠" localSheetId="77">#REF!</definedName>
    <definedName name="ㅌㅌㅌㅌㅌㅌㅌ" localSheetId="77">#REF!</definedName>
    <definedName name="토" localSheetId="77" hidden="1">#REF!</definedName>
    <definedName name="팔" localSheetId="77" hidden="1">#REF!</definedName>
    <definedName name="펌프구경" localSheetId="77">#REF!</definedName>
    <definedName name="평택" localSheetId="77">#REF!</definedName>
    <definedName name="표지" localSheetId="77" hidden="1">#REF!</definedName>
    <definedName name="프린트" localSheetId="77">#REF!</definedName>
    <definedName name="ㅎ" localSheetId="77">#REF!</definedName>
    <definedName name="ㅎ314" localSheetId="77">#REF!</definedName>
    <definedName name="ㅎ384" localSheetId="77">#REF!</definedName>
    <definedName name="ㅎㄹㄹ" localSheetId="77">#REF!</definedName>
    <definedName name="하도급계획서" localSheetId="77">#REF!</definedName>
    <definedName name="한" localSheetId="77" hidden="1">#REF!</definedName>
    <definedName name="한교1호" localSheetId="77">#REF!</definedName>
    <definedName name="한교2호" localSheetId="77">#REF!</definedName>
    <definedName name="한교3호" localSheetId="77">#REF!</definedName>
    <definedName name="한전" localSheetId="77">#REF!</definedName>
    <definedName name="한전수탁비" localSheetId="77">#REF!</definedName>
    <definedName name="할증" localSheetId="77">#REF!</definedName>
    <definedName name="합계" localSheetId="77">#REF!</definedName>
    <definedName name="행삭제" localSheetId="77">#REF!</definedName>
    <definedName name="현천기자재비" localSheetId="77">#REF!</definedName>
    <definedName name="화신1호" localSheetId="77">#REF!</definedName>
    <definedName name="화신2호" localSheetId="77">#REF!</definedName>
    <definedName name="화신기존1" localSheetId="77">#REF!</definedName>
    <definedName name="화신기존2" localSheetId="77">#REF!</definedName>
    <definedName name="환산계수" localSheetId="77">#REF!</definedName>
    <definedName name="회사명" localSheetId="77">#REF!</definedName>
    <definedName name="회시1호" localSheetId="77">#REF!</definedName>
    <definedName name="회시2호" localSheetId="77">#REF!</definedName>
    <definedName name="희선" localSheetId="77">#REF!,#REF!,#REF!,#REF!,#REF!,#REF!,#REF!,#REF!,#REF!,#REF!,#REF!,#REF!,#REF!,#REF!,#REF!,#REF!,#REF!,#REF!,#REF!</definedName>
    <definedName name="ㅗ1433" localSheetId="77">#REF!</definedName>
    <definedName name="ㅗㅓㅏ" localSheetId="77">#REF!</definedName>
    <definedName name="ㅠ" localSheetId="77">#REF!</definedName>
    <definedName name="ㅠ1" localSheetId="77">#REF!</definedName>
    <definedName name="ㅠ121" localSheetId="77">#REF!</definedName>
    <definedName name="_xlnm.Print_Area" localSheetId="77">'3.1MLC4128 '!$A$1:$I$35</definedName>
    <definedName name="\e" localSheetId="84">#REF!</definedName>
    <definedName name="\g" localSheetId="84">#REF!</definedName>
    <definedName name="\O" localSheetId="84">#REF!</definedName>
    <definedName name="\s" localSheetId="84">#REF!</definedName>
    <definedName name="_\D" localSheetId="84">#REF!</definedName>
    <definedName name="_\X" localSheetId="84">#REF!</definedName>
    <definedName name="________cap11" localSheetId="84">#REF!</definedName>
    <definedName name="_______cap11" localSheetId="84">#REF!</definedName>
    <definedName name="______cap11" localSheetId="84">#REF!</definedName>
    <definedName name="_____key2" localSheetId="84" hidden="1">#REF!</definedName>
    <definedName name="____key2" localSheetId="84" hidden="1">#REF!</definedName>
    <definedName name="____YO1" localSheetId="84">#REF!</definedName>
    <definedName name="____총괄표" localSheetId="84" hidden="1">#REF!</definedName>
    <definedName name="___BMK10" localSheetId="84">#REF!</definedName>
    <definedName name="___HSH1" localSheetId="84">#REF!</definedName>
    <definedName name="___HSH2" localSheetId="84">#REF!</definedName>
    <definedName name="___HTB2" localSheetId="84">#REF!</definedName>
    <definedName name="___HTS1" localSheetId="84">#REF!</definedName>
    <definedName name="___key2" localSheetId="84" hidden="1">#REF!</definedName>
    <definedName name="___MS1" localSheetId="84">#REF!</definedName>
    <definedName name="___mu1" localSheetId="84">#REF!</definedName>
    <definedName name="___mu2" localSheetId="84">#REF!</definedName>
    <definedName name="___mu3" localSheetId="84">#REF!</definedName>
    <definedName name="___na7" localSheetId="84">#REF!</definedName>
    <definedName name="___nf1" localSheetId="84">#REF!</definedName>
    <definedName name="___nf2" localSheetId="84">#REF!</definedName>
    <definedName name="___nf3" localSheetId="84">#REF!</definedName>
    <definedName name="___ng30" localSheetId="84">#REF!</definedName>
    <definedName name="___ng35" localSheetId="84">#REF!</definedName>
    <definedName name="___NP1" localSheetId="84">#REF!</definedName>
    <definedName name="___NP2" localSheetId="84">#REF!</definedName>
    <definedName name="___NSH1" localSheetId="84">#REF!</definedName>
    <definedName name="___NSH2" localSheetId="84">#REF!</definedName>
    <definedName name="___pa7" localSheetId="84">#REF!</definedName>
    <definedName name="___pf1" localSheetId="84">#REF!</definedName>
    <definedName name="___pf2" localSheetId="84">#REF!</definedName>
    <definedName name="___pf3" localSheetId="84">#REF!</definedName>
    <definedName name="___pg30" localSheetId="84">#REF!</definedName>
    <definedName name="___pg35" localSheetId="84">#REF!</definedName>
    <definedName name="___ppa7" localSheetId="84">#REF!</definedName>
    <definedName name="___ppf1" localSheetId="84">#REF!</definedName>
    <definedName name="___ppf2" localSheetId="84">#REF!</definedName>
    <definedName name="___ppf3" localSheetId="84">#REF!</definedName>
    <definedName name="___ppg30" localSheetId="84">#REF!</definedName>
    <definedName name="___ppg35" localSheetId="84">#REF!</definedName>
    <definedName name="___QTY10" localSheetId="84">#REF!</definedName>
    <definedName name="___UPR10" localSheetId="84">#REF!</definedName>
    <definedName name="___vrc25" localSheetId="84">#REF!</definedName>
    <definedName name="___YO1" localSheetId="84">#REF!</definedName>
    <definedName name="___총괄표" localSheetId="84" hidden="1">#REF!</definedName>
    <definedName name="__16_3_0Crite" localSheetId="84">#REF!</definedName>
    <definedName name="__17_3_0Criteria" localSheetId="84">#REF!</definedName>
    <definedName name="__18_3__Crite" localSheetId="84">#REF!</definedName>
    <definedName name="__19_3__Criteria" localSheetId="84">#REF!</definedName>
    <definedName name="__20A15_" localSheetId="84">#REF!</definedName>
    <definedName name="__21G_0Extr" localSheetId="84">#REF!</definedName>
    <definedName name="__22G_0Extract" localSheetId="84">#REF!</definedName>
    <definedName name="__23G__Extr" localSheetId="84">#REF!</definedName>
    <definedName name="__24G__Extract" localSheetId="84">#REF!</definedName>
    <definedName name="__BMK10" localSheetId="84">#REF!</definedName>
    <definedName name="__cap11" localSheetId="84">#REF!</definedName>
    <definedName name="__HSH1" localSheetId="84">#REF!</definedName>
    <definedName name="__HSH2" localSheetId="84">#REF!</definedName>
    <definedName name="__HTB2" localSheetId="84">#REF!</definedName>
    <definedName name="__HTS1" localSheetId="84">#REF!</definedName>
    <definedName name="__key2" localSheetId="84" hidden="1">#REF!</definedName>
    <definedName name="__MS1" localSheetId="84">#REF!</definedName>
    <definedName name="__mu1" localSheetId="84">#REF!</definedName>
    <definedName name="__mu2" localSheetId="84">#REF!</definedName>
    <definedName name="__mu3" localSheetId="84">#REF!</definedName>
    <definedName name="__na7" localSheetId="84">#REF!</definedName>
    <definedName name="__nf1" localSheetId="84">#REF!</definedName>
    <definedName name="__nf2" localSheetId="84">#REF!</definedName>
    <definedName name="__nf3" localSheetId="84">#REF!</definedName>
    <definedName name="__ng30" localSheetId="84">#REF!</definedName>
    <definedName name="__ng35" localSheetId="84">#REF!</definedName>
    <definedName name="__NP1" localSheetId="84">#REF!</definedName>
    <definedName name="__NP2" localSheetId="84">#REF!</definedName>
    <definedName name="__NSH1" localSheetId="84">#REF!</definedName>
    <definedName name="__NSH2" localSheetId="84">#REF!</definedName>
    <definedName name="__pa7" localSheetId="84">#REF!</definedName>
    <definedName name="__pf1" localSheetId="84">#REF!</definedName>
    <definedName name="__pf2" localSheetId="84">#REF!</definedName>
    <definedName name="__pf3" localSheetId="84">#REF!</definedName>
    <definedName name="__pg30" localSheetId="84">#REF!</definedName>
    <definedName name="__pg35" localSheetId="84">#REF!</definedName>
    <definedName name="__ppa7" localSheetId="84">#REF!</definedName>
    <definedName name="__ppf1" localSheetId="84">#REF!</definedName>
    <definedName name="__ppf2" localSheetId="84">#REF!</definedName>
    <definedName name="__ppf3" localSheetId="84">#REF!</definedName>
    <definedName name="__ppg30" localSheetId="84">#REF!</definedName>
    <definedName name="__ppg35" localSheetId="84">#REF!</definedName>
    <definedName name="__QTY10" localSheetId="84">#REF!</definedName>
    <definedName name="__UPR10" localSheetId="84">#REF!</definedName>
    <definedName name="__vrc25" localSheetId="84">#REF!</definedName>
    <definedName name="__YO1" localSheetId="84">#REF!</definedName>
    <definedName name="__총괄표" localSheetId="84" hidden="1">#REF!</definedName>
    <definedName name="_000年.xls" localSheetId="84">#REF!</definedName>
    <definedName name="_001年.xls" localSheetId="84">#REF!</definedName>
    <definedName name="_002年.xls" localSheetId="84">#REF!</definedName>
    <definedName name="_16.025_8.297_18.65__10.5" localSheetId="84">#REF!</definedName>
    <definedName name="_16_3_0Crite" localSheetId="84">#REF!</definedName>
    <definedName name="_17_3_0Criteria" localSheetId="84">#REF!</definedName>
    <definedName name="_18_3__Crite" localSheetId="84">#REF!</definedName>
    <definedName name="_19_3__Criteria" localSheetId="84">#REF!</definedName>
    <definedName name="_1공장" localSheetId="84">#REF!</definedName>
    <definedName name="_20A15_" localSheetId="84">#REF!</definedName>
    <definedName name="_21G_0Extr" localSheetId="84">#REF!</definedName>
    <definedName name="_22G_0Extract" localSheetId="84">#REF!</definedName>
    <definedName name="_23G__Extr" localSheetId="84">#REF!</definedName>
    <definedName name="_24G__Extract" localSheetId="84">#REF!</definedName>
    <definedName name="_2공장" localSheetId="84">#REF!</definedName>
    <definedName name="_3공장" localSheetId="84">#REF!</definedName>
    <definedName name="_58_3" localSheetId="84">#REF!</definedName>
    <definedName name="_61_3_0Crite" localSheetId="84">#REF!</definedName>
    <definedName name="_64_3_0Criteria" localSheetId="84">#REF!</definedName>
    <definedName name="_67_3__Crite" localSheetId="84">#REF!</definedName>
    <definedName name="_70_3__Criteria" localSheetId="84">#REF!</definedName>
    <definedName name="_71A15_" localSheetId="84">#REF!</definedName>
    <definedName name="_74G" localSheetId="84">#REF!</definedName>
    <definedName name="_77G_0Extr" localSheetId="84">#REF!</definedName>
    <definedName name="_80G_0Extract" localSheetId="84">#REF!</definedName>
    <definedName name="_83G__Extr" localSheetId="84">#REF!</definedName>
    <definedName name="_86G__Extract" localSheetId="84">#REF!</definedName>
    <definedName name="_A" localSheetId="84">#REF!</definedName>
    <definedName name="_BMK10" localSheetId="84">#REF!</definedName>
    <definedName name="_cap11" localSheetId="84">#REF!</definedName>
    <definedName name="_Dist_Bin" localSheetId="84" hidden="1">#REF!</definedName>
    <definedName name="_Dist_Values" localSheetId="84" hidden="1">#REF!</definedName>
    <definedName name="_Fill" localSheetId="84" hidden="1">#REF!</definedName>
    <definedName name="_HSH1" localSheetId="84">#REF!</definedName>
    <definedName name="_HSH2" localSheetId="84">#REF!</definedName>
    <definedName name="_HTB2" localSheetId="84">#REF!</definedName>
    <definedName name="_HTS1" localSheetId="84">#REF!</definedName>
    <definedName name="_Key1" localSheetId="84" hidden="1">#REF!</definedName>
    <definedName name="_Key2" localSheetId="84" hidden="1">#REF!</definedName>
    <definedName name="_MS1" localSheetId="84">#REF!</definedName>
    <definedName name="_mu1" localSheetId="84">#REF!</definedName>
    <definedName name="_mu2" localSheetId="84">#REF!</definedName>
    <definedName name="_mu3" localSheetId="84">#REF!</definedName>
    <definedName name="_na7" localSheetId="84">#REF!</definedName>
    <definedName name="_nf1" localSheetId="84">#REF!</definedName>
    <definedName name="_nf2" localSheetId="84">#REF!</definedName>
    <definedName name="_nf3" localSheetId="84">#REF!</definedName>
    <definedName name="_ng30" localSheetId="84">#REF!</definedName>
    <definedName name="_ng35" localSheetId="84">#REF!</definedName>
    <definedName name="_NP1" localSheetId="84">#REF!</definedName>
    <definedName name="_NP2" localSheetId="84">#REF!</definedName>
    <definedName name="_NSH1" localSheetId="84">#REF!</definedName>
    <definedName name="_NSH2" localSheetId="84">#REF!</definedName>
    <definedName name="_pa7" localSheetId="84">#REF!</definedName>
    <definedName name="_pf1" localSheetId="84">#REF!</definedName>
    <definedName name="_pf2" localSheetId="84">#REF!</definedName>
    <definedName name="_pf3" localSheetId="84">#REF!</definedName>
    <definedName name="_pg30" localSheetId="84">#REF!</definedName>
    <definedName name="_pg35" localSheetId="84">#REF!</definedName>
    <definedName name="_ppa7" localSheetId="84">#REF!</definedName>
    <definedName name="_ppf1" localSheetId="84">#REF!</definedName>
    <definedName name="_ppf2" localSheetId="84">#REF!</definedName>
    <definedName name="_ppf3" localSheetId="84">#REF!</definedName>
    <definedName name="_ppg30" localSheetId="84">#REF!</definedName>
    <definedName name="_ppg35" localSheetId="84">#REF!</definedName>
    <definedName name="_QTY10" localSheetId="84">#REF!</definedName>
    <definedName name="_Sort" localSheetId="84" hidden="1">#REF!</definedName>
    <definedName name="_Table1_In1" localSheetId="84" hidden="1">#REF!</definedName>
    <definedName name="_Table1_Out" localSheetId="84" hidden="1">#REF!</definedName>
    <definedName name="_UPR10" localSheetId="84">#REF!</definedName>
    <definedName name="_vrc25" localSheetId="84">#REF!</definedName>
    <definedName name="_YO1" localSheetId="84">#REF!</definedName>
    <definedName name="_총괄표" localSheetId="84" hidden="1">#REF!</definedName>
    <definedName name="A_1" localSheetId="84">#REF!</definedName>
    <definedName name="A_2" localSheetId="84">#REF!</definedName>
    <definedName name="A_3" localSheetId="84">#REF!</definedName>
    <definedName name="A_4" localSheetId="84">#REF!</definedName>
    <definedName name="A_5" localSheetId="84">#REF!</definedName>
    <definedName name="A_6" localSheetId="84">#REF!</definedName>
    <definedName name="A1_" localSheetId="84">#REF!</definedName>
    <definedName name="A15." localSheetId="84">#REF!</definedName>
    <definedName name="A2_" localSheetId="84">#REF!</definedName>
    <definedName name="A3_" localSheetId="84">#REF!</definedName>
    <definedName name="A315yoo1" localSheetId="84">#REF!</definedName>
    <definedName name="A4_" localSheetId="84">#REF!</definedName>
    <definedName name="A5_" localSheetId="84">#REF!</definedName>
    <definedName name="A7_" localSheetId="84">#REF!</definedName>
    <definedName name="A8_" localSheetId="84">#REF!</definedName>
    <definedName name="A9_" localSheetId="84">#REF!</definedName>
    <definedName name="AA" localSheetId="84" hidden="1">#REF!</definedName>
    <definedName name="AMOUNT" localSheetId="84">#REF!</definedName>
    <definedName name="are" localSheetId="84">#REF!</definedName>
    <definedName name="as" localSheetId="84" hidden="1">#REF!</definedName>
    <definedName name="b_1" localSheetId="84">#REF!</definedName>
    <definedName name="B0" localSheetId="84">#REF!</definedName>
    <definedName name="B1_" localSheetId="84">#REF!</definedName>
    <definedName name="B1381." localSheetId="84">#REF!</definedName>
    <definedName name="B1A" localSheetId="84">#REF!</definedName>
    <definedName name="B1WL" localSheetId="84">#REF!</definedName>
    <definedName name="B1WR" localSheetId="84">#REF!</definedName>
    <definedName name="B2A" localSheetId="84">#REF!</definedName>
    <definedName name="B2WL" localSheetId="84">#REF!</definedName>
    <definedName name="B2WR" localSheetId="84">#REF!</definedName>
    <definedName name="B3A" localSheetId="84">#REF!</definedName>
    <definedName name="B4A" localSheetId="84">#REF!</definedName>
    <definedName name="B5A" localSheetId="84">#REF!</definedName>
    <definedName name="B6A" localSheetId="84">#REF!</definedName>
    <definedName name="B7A" localSheetId="84">#REF!</definedName>
    <definedName name="B8A" localSheetId="84">#REF!</definedName>
    <definedName name="BA" localSheetId="84">#REF!</definedName>
    <definedName name="BAE_GWANG_GONG" localSheetId="84">#REF!</definedName>
    <definedName name="BB" localSheetId="84">#REF!</definedName>
    <definedName name="bbb" localSheetId="84">#REF!</definedName>
    <definedName name="BHU" localSheetId="84">#REF!</definedName>
    <definedName name="BI_GAE_GONG" localSheetId="84">#REF!</definedName>
    <definedName name="BIGO" localSheetId="84">#REF!</definedName>
    <definedName name="BJ_GLF" localSheetId="84">#REF!</definedName>
    <definedName name="BJ_LR" localSheetId="84">#REF!</definedName>
    <definedName name="BMO" localSheetId="84">#REF!</definedName>
    <definedName name="BO" localSheetId="84">#REF!</definedName>
    <definedName name="BO_ON_GONG" localSheetId="84">#REF!</definedName>
    <definedName name="BO_TONG_IN_BU" localSheetId="84">#REF!</definedName>
    <definedName name="BSH" localSheetId="84">#REF!</definedName>
    <definedName name="BV" localSheetId="84">#REF!</definedName>
    <definedName name="C_1" localSheetId="84">#REF!</definedName>
    <definedName name="C_2" localSheetId="84">#REF!</definedName>
    <definedName name="C_3" localSheetId="84">#REF!</definedName>
    <definedName name="cap" localSheetId="84">#REF!</definedName>
    <definedName name="CCC" localSheetId="84">#REF!</definedName>
    <definedName name="CHUK_RYANG_SA" localSheetId="84">#REF!</definedName>
    <definedName name="CHUL_GOL_GONG" localSheetId="84">#REF!</definedName>
    <definedName name="CHUL_GONG" localSheetId="84">#REF!</definedName>
    <definedName name="CIVIL" localSheetId="84">#REF!</definedName>
    <definedName name="CKSP" localSheetId="84">#REF!</definedName>
    <definedName name="Client" localSheetId="84">#REF!</definedName>
    <definedName name="CM" localSheetId="84">#REF!</definedName>
    <definedName name="COD" localSheetId="84">#REF!</definedName>
    <definedName name="CODE" localSheetId="84">#REF!</definedName>
    <definedName name="cola" localSheetId="84">#REF!</definedName>
    <definedName name="cola11" localSheetId="84">#REF!</definedName>
    <definedName name="colb" localSheetId="84">#REF!</definedName>
    <definedName name="Conc_A" localSheetId="84">#REF!</definedName>
    <definedName name="Conc_C" localSheetId="84">#REF!</definedName>
    <definedName name="COST" localSheetId="84" hidden="1">#REF!</definedName>
    <definedName name="COSTT" localSheetId="84" hidden="1">#REF!</definedName>
    <definedName name="CPK" localSheetId="84">#REF!</definedName>
    <definedName name="CR" localSheetId="84">#REF!</definedName>
    <definedName name="D0" localSheetId="84">#REF!</definedName>
    <definedName name="D00" localSheetId="84">#REF!</definedName>
    <definedName name="D000" localSheetId="84">#REF!</definedName>
    <definedName name="DAN" localSheetId="84">#REF!</definedName>
    <definedName name="DANGA" localSheetId="84">#REF!,#REF!</definedName>
    <definedName name="danga2" localSheetId="84">#REF!,#REF!</definedName>
    <definedName name="Database" localSheetId="84" hidden="1">#REF!</definedName>
    <definedName name="database2" localSheetId="84">#REF!</definedName>
    <definedName name="date" localSheetId="84">#REF!</definedName>
    <definedName name="Date_Bidding" localSheetId="84">#REF!</definedName>
    <definedName name="DE" localSheetId="84">#REF!</definedName>
    <definedName name="DF" localSheetId="84">#REF!</definedName>
    <definedName name="dl" localSheetId="84">#REF!</definedName>
    <definedName name="DO_JANG_GONG" localSheetId="84">#REF!</definedName>
    <definedName name="DPI" localSheetId="84">#REF!</definedName>
    <definedName name="DPP" localSheetId="84">#REF!</definedName>
    <definedName name="DS" localSheetId="84">#REF!</definedName>
    <definedName name="DSVP" localSheetId="84">#REF!</definedName>
    <definedName name="DUCT_GONG" localSheetId="84">#REF!</definedName>
    <definedName name="E10M" localSheetId="84">#REF!</definedName>
    <definedName name="E10P" localSheetId="84">#REF!</definedName>
    <definedName name="E11M" localSheetId="84">#REF!</definedName>
    <definedName name="E11P" localSheetId="84">#REF!</definedName>
    <definedName name="E12M" localSheetId="84">#REF!</definedName>
    <definedName name="E12P" localSheetId="84">#REF!</definedName>
    <definedName name="E13M" localSheetId="84">#REF!</definedName>
    <definedName name="E13P" localSheetId="84">#REF!</definedName>
    <definedName name="E14M" localSheetId="84">#REF!</definedName>
    <definedName name="E14P" localSheetId="84">#REF!</definedName>
    <definedName name="E15M" localSheetId="84">#REF!</definedName>
    <definedName name="E15P" localSheetId="84">#REF!</definedName>
    <definedName name="E16M" localSheetId="84">#REF!</definedName>
    <definedName name="E16P" localSheetId="84">#REF!</definedName>
    <definedName name="E17M" localSheetId="84">#REF!</definedName>
    <definedName name="E17P" localSheetId="84">#REF!</definedName>
    <definedName name="E18M" localSheetId="84">#REF!</definedName>
    <definedName name="E18P" localSheetId="84">#REF!</definedName>
    <definedName name="E19M" localSheetId="84">#REF!</definedName>
    <definedName name="E19P" localSheetId="84">#REF!</definedName>
    <definedName name="E1E" localSheetId="84">#REF!</definedName>
    <definedName name="E1M" localSheetId="84">#REF!</definedName>
    <definedName name="E1P" localSheetId="84">#REF!</definedName>
    <definedName name="E20M" localSheetId="84">#REF!</definedName>
    <definedName name="E20P" localSheetId="84">#REF!</definedName>
    <definedName name="E21M" localSheetId="84">#REF!</definedName>
    <definedName name="E21P" localSheetId="84">#REF!</definedName>
    <definedName name="E22M" localSheetId="84">#REF!</definedName>
    <definedName name="E22P" localSheetId="84">#REF!</definedName>
    <definedName name="E23M" localSheetId="84">#REF!</definedName>
    <definedName name="E23P" localSheetId="84">#REF!</definedName>
    <definedName name="E24M" localSheetId="84">#REF!</definedName>
    <definedName name="E24P" localSheetId="84">#REF!</definedName>
    <definedName name="E26E" localSheetId="84">#REF!</definedName>
    <definedName name="E26M" localSheetId="84">#REF!</definedName>
    <definedName name="E26P" localSheetId="84">#REF!</definedName>
    <definedName name="E27E" localSheetId="84">#REF!</definedName>
    <definedName name="E27M" localSheetId="84">#REF!</definedName>
    <definedName name="E27P" localSheetId="84">#REF!</definedName>
    <definedName name="E28E" localSheetId="84">#REF!</definedName>
    <definedName name="E28M" localSheetId="84">#REF!</definedName>
    <definedName name="E28P" localSheetId="84">#REF!</definedName>
    <definedName name="E29M" localSheetId="84">#REF!</definedName>
    <definedName name="E29P" localSheetId="84">#REF!</definedName>
    <definedName name="E2E" localSheetId="84">#REF!</definedName>
    <definedName name="E2M" localSheetId="84">#REF!</definedName>
    <definedName name="E2P" localSheetId="84">#REF!</definedName>
    <definedName name="E30M" localSheetId="84">#REF!</definedName>
    <definedName name="E30P" localSheetId="84">#REF!</definedName>
    <definedName name="E35M" localSheetId="84">#REF!</definedName>
    <definedName name="E35P" localSheetId="84">#REF!</definedName>
    <definedName name="E3P" localSheetId="84">#REF!</definedName>
    <definedName name="E43M" localSheetId="84">#REF!</definedName>
    <definedName name="E43P" localSheetId="84">#REF!</definedName>
    <definedName name="E44M" localSheetId="84">#REF!</definedName>
    <definedName name="E44P" localSheetId="84">#REF!</definedName>
    <definedName name="E45M" localSheetId="84">#REF!</definedName>
    <definedName name="E45P" localSheetId="84">#REF!</definedName>
    <definedName name="E46M" localSheetId="84">#REF!</definedName>
    <definedName name="E46P" localSheetId="84">#REF!</definedName>
    <definedName name="E47M" localSheetId="84">#REF!</definedName>
    <definedName name="E47P" localSheetId="84">#REF!</definedName>
    <definedName name="E49M" localSheetId="84">#REF!</definedName>
    <definedName name="E49P" localSheetId="84">#REF!</definedName>
    <definedName name="E4M" localSheetId="84">#REF!</definedName>
    <definedName name="E4P" localSheetId="84">#REF!</definedName>
    <definedName name="E50M" localSheetId="84">#REF!</definedName>
    <definedName name="E50P" localSheetId="84">#REF!</definedName>
    <definedName name="E51E" localSheetId="84">#REF!</definedName>
    <definedName name="E5M" localSheetId="84">#REF!</definedName>
    <definedName name="E5P" localSheetId="84">#REF!</definedName>
    <definedName name="E6M" localSheetId="84">#REF!</definedName>
    <definedName name="E6P" localSheetId="84">#REF!</definedName>
    <definedName name="E7M" localSheetId="84">#REF!</definedName>
    <definedName name="E7P" localSheetId="84">#REF!</definedName>
    <definedName name="E8M" localSheetId="84">#REF!</definedName>
    <definedName name="E8P" localSheetId="84">#REF!</definedName>
    <definedName name="E9M" localSheetId="84">#REF!</definedName>
    <definedName name="E9P" localSheetId="84">#REF!</definedName>
    <definedName name="eee" localSheetId="84" hidden="1">#REF!</definedName>
    <definedName name="Exchange_Rate" localSheetId="84">#REF!</definedName>
    <definedName name="Extract_MI" localSheetId="84">#REF!</definedName>
    <definedName name="fact" localSheetId="84">#REF!</definedName>
    <definedName name="FD" localSheetId="84">#REF!</definedName>
    <definedName name="FEEL" localSheetId="84">#REF!</definedName>
    <definedName name="fjkf" localSheetId="84">#REF!</definedName>
    <definedName name="Form" localSheetId="84">#REF!</definedName>
    <definedName name="fvdsa" localSheetId="84">#REF!</definedName>
    <definedName name="fwk" localSheetId="84">#REF!</definedName>
    <definedName name="GAE_JANG_GONG" localSheetId="84">#REF!</definedName>
    <definedName name="GEMCO" localSheetId="84" hidden="1">#REF!</definedName>
    <definedName name="gfdgdgdf" localSheetId="84">#REF!</definedName>
    <definedName name="gfggfr" localSheetId="84">#REF!</definedName>
    <definedName name="GG" localSheetId="84">#REF!</definedName>
    <definedName name="GGGG" localSheetId="84">#REF!</definedName>
    <definedName name="gh" localSheetId="84">#REF!</definedName>
    <definedName name="GI_GAE_SUL_CHI_GONG" localSheetId="84">#REF!</definedName>
    <definedName name="GJ" localSheetId="84">#REF!</definedName>
    <definedName name="gjj" localSheetId="84">#REF!</definedName>
    <definedName name="GK" localSheetId="84">#REF!</definedName>
    <definedName name="GONGCODE" localSheetId="84">#REF!</definedName>
    <definedName name="grew" localSheetId="84" hidden="1">#REF!</definedName>
    <definedName name="Gtb" localSheetId="84">#REF!</definedName>
    <definedName name="gtbtt" localSheetId="84">#REF!</definedName>
    <definedName name="GUMAK" localSheetId="84">#REF!</definedName>
    <definedName name="Gxl" localSheetId="84">#REF!</definedName>
    <definedName name="gxltt" localSheetId="84">#REF!</definedName>
    <definedName name="GY" localSheetId="84">#REF!</definedName>
    <definedName name="H1L" localSheetId="84">#REF!</definedName>
    <definedName name="H1R" localSheetId="84">#REF!</definedName>
    <definedName name="H1WL" localSheetId="84">#REF!</definedName>
    <definedName name="H1WR" localSheetId="84">#REF!</definedName>
    <definedName name="H2L" localSheetId="84">#REF!</definedName>
    <definedName name="H2R" localSheetId="84">#REF!</definedName>
    <definedName name="H2WL" localSheetId="84">#REF!</definedName>
    <definedName name="H2WR" localSheetId="84">#REF!</definedName>
    <definedName name="H3L" localSheetId="84">#REF!</definedName>
    <definedName name="H3R" localSheetId="84">#REF!</definedName>
    <definedName name="H3WL" localSheetId="84">#REF!</definedName>
    <definedName name="H3WR" localSheetId="84">#REF!</definedName>
    <definedName name="H4L" localSheetId="84">#REF!</definedName>
    <definedName name="H4R" localSheetId="84">#REF!</definedName>
    <definedName name="H5L" localSheetId="84">#REF!</definedName>
    <definedName name="H5R" localSheetId="84">#REF!</definedName>
    <definedName name="H6L" localSheetId="84">#REF!</definedName>
    <definedName name="H6R" localSheetId="84">#REF!</definedName>
    <definedName name="H7L" localSheetId="84">#REF!</definedName>
    <definedName name="H7R" localSheetId="84">#REF!</definedName>
    <definedName name="H9A" localSheetId="84">#REF!</definedName>
    <definedName name="HAF" localSheetId="84">#REF!</definedName>
    <definedName name="han" localSheetId="84" hidden="1">#REF!</definedName>
    <definedName name="hanliangbiao" localSheetId="84">#REF!</definedName>
    <definedName name="hardwar" localSheetId="84" hidden="1">#REF!</definedName>
    <definedName name="HBV" localSheetId="84">#REF!</definedName>
    <definedName name="HCR" localSheetId="84">#REF!</definedName>
    <definedName name="HDSVP" localSheetId="84">#REF!</definedName>
    <definedName name="HHAF" localSheetId="84">#REF!</definedName>
    <definedName name="HHMF" localSheetId="84">#REF!</definedName>
    <definedName name="HL" localSheetId="84">#REF!</definedName>
    <definedName name="HMF" localSheetId="84">#REF!</definedName>
    <definedName name="HMOTOR" localSheetId="84">#REF!</definedName>
    <definedName name="HPUMP" localSheetId="84">#REF!</definedName>
    <definedName name="HR" localSheetId="84">#REF!</definedName>
    <definedName name="HSH" localSheetId="84">#REF!</definedName>
    <definedName name="HSV" localSheetId="84">#REF!</definedName>
    <definedName name="htb" localSheetId="84">#REF!</definedName>
    <definedName name="hts" localSheetId="84">#REF!</definedName>
    <definedName name="HVAFP" localSheetId="84">#REF!</definedName>
    <definedName name="HVMF" localSheetId="84">#REF!</definedName>
    <definedName name="HWEI" localSheetId="84">#REF!</definedName>
    <definedName name="HWL" localSheetId="84">#REF!</definedName>
    <definedName name="HWR" localSheetId="84">#REF!</definedName>
    <definedName name="i" localSheetId="84">#REF!</definedName>
    <definedName name="ID" localSheetId="84">#REF!,#REF!</definedName>
    <definedName name="JA" localSheetId="84">#REF!</definedName>
    <definedName name="JE_GWAN_GONG" localSheetId="84">#REF!</definedName>
    <definedName name="jg" localSheetId="84">#REF!</definedName>
    <definedName name="jhjyg" localSheetId="84">#REF!</definedName>
    <definedName name="JK" localSheetId="84">#REF!</definedName>
    <definedName name="JUNG_GI_UN_JUN" localSheetId="84">#REF!</definedName>
    <definedName name="kim" localSheetId="84">#REF!</definedName>
    <definedName name="KJ" localSheetId="84">#REF!</definedName>
    <definedName name="kjjh" localSheetId="84">#REF!</definedName>
    <definedName name="kk" localSheetId="84" hidden="1">#REF!</definedName>
    <definedName name="LA" localSheetId="84">#REF!</definedName>
    <definedName name="Labor_Cost" localSheetId="84">#REF!</definedName>
    <definedName name="lf" localSheetId="84">#REF!</definedName>
    <definedName name="lll" localSheetId="84">#REF!</definedName>
    <definedName name="lllllll" localSheetId="84">#REF!</definedName>
    <definedName name="LMO" localSheetId="84">#REF!</definedName>
    <definedName name="LPI" localSheetId="84">#REF!</definedName>
    <definedName name="LSH" localSheetId="84">#REF!</definedName>
    <definedName name="Material" localSheetId="84">#REF!</definedName>
    <definedName name="MD" localSheetId="84">#REF!</definedName>
    <definedName name="MOK_DO_GONG" localSheetId="84">#REF!</definedName>
    <definedName name="MOK_GONG" localSheetId="84">#REF!</definedName>
    <definedName name="MONEY" localSheetId="84">#REF!,#REF!</definedName>
    <definedName name="MOTOR" localSheetId="84">#REF!</definedName>
    <definedName name="ms" localSheetId="84">#REF!</definedName>
    <definedName name="msc" localSheetId="84">#REF!</definedName>
    <definedName name="n" localSheetId="84" hidden="1">#REF!</definedName>
    <definedName name="N1S" localSheetId="84">#REF!</definedName>
    <definedName name="N2S" localSheetId="84">#REF!</definedName>
    <definedName name="N3S" localSheetId="84">#REF!</definedName>
    <definedName name="NAME" localSheetId="84">#REF!</definedName>
    <definedName name="NDO" localSheetId="84">#REF!</definedName>
    <definedName name="NK" localSheetId="84">#REF!</definedName>
    <definedName name="NO" localSheetId="84">#REF!</definedName>
    <definedName name="NPI" localSheetId="84">#REF!</definedName>
    <definedName name="ns" localSheetId="84">#REF!</definedName>
    <definedName name="NSH" localSheetId="84">#REF!</definedName>
    <definedName name="NSO" localSheetId="84">#REF!</definedName>
    <definedName name="o" localSheetId="84">#REF!</definedName>
    <definedName name="OOO" localSheetId="84">#REF!</definedName>
    <definedName name="p_all" localSheetId="84">#REF!</definedName>
    <definedName name="Pad_1" localSheetId="84">#REF!</definedName>
    <definedName name="PC_Pile" localSheetId="84">#REF!</definedName>
    <definedName name="Period_Const" localSheetId="84">#REF!</definedName>
    <definedName name="Pile_Driving" localSheetId="84">#REF!</definedName>
    <definedName name="PLANT_BAE_GWAN_GONG" localSheetId="84">#REF!</definedName>
    <definedName name="PLANT_GI_GAE_SUL_CHI_GONG" localSheetId="84">#REF!</definedName>
    <definedName name="PLANT_JE_GWAN_GONG" localSheetId="84">#REF!</definedName>
    <definedName name="PLANT_JUN_GONG" localSheetId="84">#REF!</definedName>
    <definedName name="PLANT_YONG_JUB_GONG" localSheetId="84">#REF!</definedName>
    <definedName name="plast" localSheetId="84">#REF!</definedName>
    <definedName name="PPP" localSheetId="84">#REF!</definedName>
    <definedName name="pps" localSheetId="84">#REF!</definedName>
    <definedName name="PRICE" localSheetId="84">#REF!</definedName>
    <definedName name="PRIN_TITLES" localSheetId="84">#REF!</definedName>
    <definedName name="Print_Area\C" localSheetId="84">#REF!</definedName>
    <definedName name="Print_Area_MI" localSheetId="84">#REF!</definedName>
    <definedName name="PRINT_AREA_MI1" localSheetId="84">#REF!</definedName>
    <definedName name="_xlnm.Print_Titles" localSheetId="84">#REF!</definedName>
    <definedName name="Print_Titles_MI" localSheetId="84">#REF!</definedName>
    <definedName name="PRINT_TITLES_MI1" localSheetId="84">#REF!</definedName>
    <definedName name="ps" localSheetId="84">#REF!</definedName>
    <definedName name="PUMP" localSheetId="84">#REF!</definedName>
    <definedName name="QQQ" localSheetId="84">#REF!</definedName>
    <definedName name="RATE" localSheetId="84">#REF!</definedName>
    <definedName name="Rebar" localSheetId="84">#REF!</definedName>
    <definedName name="Recorder" localSheetId="84" hidden="1">#REF!</definedName>
    <definedName name="RIBET_GONG" localSheetId="84">#REF!</definedName>
    <definedName name="RRR" localSheetId="84">#REF!</definedName>
    <definedName name="s" localSheetId="84">#REF!</definedName>
    <definedName name="sd" localSheetId="84">#REF!</definedName>
    <definedName name="sdg" localSheetId="84" hidden="1">#REF!</definedName>
    <definedName name="sdsss" localSheetId="84">#REF!</definedName>
    <definedName name="SEQCODE" localSheetId="84">#REF!</definedName>
    <definedName name="SFSDFS" localSheetId="84">#REF!</definedName>
    <definedName name="SK" localSheetId="84">#REF!</definedName>
    <definedName name="SKE" localSheetId="84">#REF!</definedName>
    <definedName name="Slab_Connect" localSheetId="84">#REF!</definedName>
    <definedName name="sort" localSheetId="84">#REF!</definedName>
    <definedName name="sort2" localSheetId="84">#REF!</definedName>
    <definedName name="SP" localSheetId="84">#REF!</definedName>
    <definedName name="SPEC" localSheetId="84">#REF!</definedName>
    <definedName name="Story_Total" localSheetId="84">#REF!</definedName>
    <definedName name="Struct_Type" localSheetId="84">#REF!</definedName>
    <definedName name="SUMMARY" localSheetId="84" hidden="1">#REF!</definedName>
    <definedName name="SUMMARYT" localSheetId="84" hidden="1">#REF!</definedName>
    <definedName name="SV" localSheetId="84">#REF!</definedName>
    <definedName name="SWL" localSheetId="84">#REF!</definedName>
    <definedName name="SWR" localSheetId="84">#REF!</definedName>
    <definedName name="T10M" localSheetId="84">#REF!</definedName>
    <definedName name="T10P" localSheetId="84">#REF!</definedName>
    <definedName name="T11M" localSheetId="84">#REF!</definedName>
    <definedName name="T11P" localSheetId="84">#REF!</definedName>
    <definedName name="T12M" localSheetId="84">#REF!</definedName>
    <definedName name="T12P" localSheetId="84">#REF!</definedName>
    <definedName name="T13M" localSheetId="84">#REF!</definedName>
    <definedName name="T13P" localSheetId="84">#REF!</definedName>
    <definedName name="T14M" localSheetId="84">#REF!</definedName>
    <definedName name="T14P" localSheetId="84">#REF!</definedName>
    <definedName name="T15M" localSheetId="84">#REF!</definedName>
    <definedName name="T15P" localSheetId="84">#REF!</definedName>
    <definedName name="T16M" localSheetId="84">#REF!</definedName>
    <definedName name="T16P" localSheetId="84">#REF!</definedName>
    <definedName name="T17M" localSheetId="84">#REF!</definedName>
    <definedName name="T17P" localSheetId="84">#REF!</definedName>
    <definedName name="T18M" localSheetId="84">#REF!</definedName>
    <definedName name="T18P" localSheetId="84">#REF!</definedName>
    <definedName name="T19M" localSheetId="84">#REF!</definedName>
    <definedName name="T19P" localSheetId="84">#REF!</definedName>
    <definedName name="T1E" localSheetId="84">#REF!</definedName>
    <definedName name="T1M" localSheetId="84">#REF!</definedName>
    <definedName name="T1P" localSheetId="84">#REF!</definedName>
    <definedName name="T1S" localSheetId="84">#REF!</definedName>
    <definedName name="T20M" localSheetId="84">#REF!</definedName>
    <definedName name="T20P" localSheetId="84">#REF!</definedName>
    <definedName name="T21M" localSheetId="84">#REF!</definedName>
    <definedName name="T21P" localSheetId="84">#REF!</definedName>
    <definedName name="T22E" localSheetId="84">#REF!</definedName>
    <definedName name="T23M" localSheetId="84">#REF!</definedName>
    <definedName name="T23P" localSheetId="84">#REF!</definedName>
    <definedName name="T24M" localSheetId="84">#REF!</definedName>
    <definedName name="T24P" localSheetId="84">#REF!</definedName>
    <definedName name="T2E" localSheetId="84">#REF!</definedName>
    <definedName name="T2M" localSheetId="84">#REF!</definedName>
    <definedName name="T2P" localSheetId="84">#REF!</definedName>
    <definedName name="T2S" localSheetId="84">#REF!</definedName>
    <definedName name="T3P" localSheetId="84">#REF!</definedName>
    <definedName name="T3S" localSheetId="84">#REF!</definedName>
    <definedName name="T4M" localSheetId="84">#REF!</definedName>
    <definedName name="T4P" localSheetId="84">#REF!</definedName>
    <definedName name="T5M" localSheetId="84">#REF!</definedName>
    <definedName name="T5P" localSheetId="84">#REF!</definedName>
    <definedName name="T6M" localSheetId="84">#REF!</definedName>
    <definedName name="T6P" localSheetId="84">#REF!</definedName>
    <definedName name="T7M" localSheetId="84">#REF!</definedName>
    <definedName name="T7P" localSheetId="84">#REF!</definedName>
    <definedName name="T8M" localSheetId="84">#REF!</definedName>
    <definedName name="T8P" localSheetId="84">#REF!</definedName>
    <definedName name="T9M" localSheetId="84">#REF!</definedName>
    <definedName name="T9P" localSheetId="84">#REF!</definedName>
    <definedName name="TITLE" localSheetId="84">#REF!</definedName>
    <definedName name="TK_BYUL_IN_BU" localSheetId="84">#REF!</definedName>
    <definedName name="TMO" localSheetId="84">#REF!</definedName>
    <definedName name="Total_Floor_Area" localSheetId="84">#REF!</definedName>
    <definedName name="tr" localSheetId="84" hidden="1">#REF!</definedName>
    <definedName name="TT" localSheetId="84">#REF!</definedName>
    <definedName name="TTT" localSheetId="84">#REF!</definedName>
    <definedName name="tuchal" localSheetId="84">#REF!</definedName>
    <definedName name="TW" localSheetId="84">#REF!</definedName>
    <definedName name="TWL" localSheetId="84">#REF!</definedName>
    <definedName name="TWR" localSheetId="84">#REF!</definedName>
    <definedName name="TYPE" localSheetId="84">#REF!</definedName>
    <definedName name="TYPEEA" localSheetId="84">#REF!</definedName>
    <definedName name="UNIT" localSheetId="84">#REF!</definedName>
    <definedName name="VAFP" localSheetId="84">#REF!</definedName>
    <definedName name="VBV" localSheetId="84">#REF!</definedName>
    <definedName name="VCR" localSheetId="84">#REF!</definedName>
    <definedName name="VDSVP" localSheetId="84">#REF!</definedName>
    <definedName name="VHAF" localSheetId="84">#REF!</definedName>
    <definedName name="VHMF" localSheetId="84">#REF!</definedName>
    <definedName name="VMF" localSheetId="84">#REF!</definedName>
    <definedName name="VMOTOR" localSheetId="84">#REF!</definedName>
    <definedName name="VPUMP" localSheetId="84">#REF!</definedName>
    <definedName name="VSV" localSheetId="84">#REF!</definedName>
    <definedName name="VVAFP" localSheetId="84">#REF!</definedName>
    <definedName name="VVMF" localSheetId="84">#REF!</definedName>
    <definedName name="VVV" localSheetId="84">#REF!</definedName>
    <definedName name="VWEI" localSheetId="84">#REF!</definedName>
    <definedName name="w" localSheetId="84">#REF!</definedName>
    <definedName name="WEI" localSheetId="84">#REF!</definedName>
    <definedName name="Work_Description" localSheetId="84">#REF!</definedName>
    <definedName name="WSO" localSheetId="84">#REF!</definedName>
    <definedName name="WW" localSheetId="84">#REF!</definedName>
    <definedName name="X9701D_일위대가_List" localSheetId="84">#REF!</definedName>
    <definedName name="XA" localSheetId="84">#REF!</definedName>
    <definedName name="XS" localSheetId="84">#REF!</definedName>
    <definedName name="xx" localSheetId="84" hidden="1">#REF!</definedName>
    <definedName name="xxx" localSheetId="84" hidden="1">#REF!</definedName>
    <definedName name="XZ" localSheetId="84">#REF!</definedName>
    <definedName name="YONG_JUB_GONG" localSheetId="84">#REF!</definedName>
    <definedName name="YOO" localSheetId="84">#REF!</definedName>
    <definedName name="yoo10" localSheetId="84">#REF!</definedName>
    <definedName name="yoo2" localSheetId="84">#REF!</definedName>
    <definedName name="yoo3" localSheetId="84">#REF!</definedName>
    <definedName name="yoo4" localSheetId="84">#REF!</definedName>
    <definedName name="YOO5" localSheetId="84">#REF!</definedName>
    <definedName name="YOO6" localSheetId="84">#REF!</definedName>
    <definedName name="YOO7" localSheetId="84">#REF!</definedName>
    <definedName name="yoo8" localSheetId="84">#REF!</definedName>
    <definedName name="YOO9" localSheetId="84">#REF!</definedName>
    <definedName name="YOON" localSheetId="84">#REF!</definedName>
    <definedName name="YOON2" localSheetId="84">#REF!</definedName>
    <definedName name="YOON3" localSheetId="84">#REF!</definedName>
    <definedName name="YOON4" localSheetId="84">#REF!</definedName>
    <definedName name="Z" localSheetId="84">#REF!</definedName>
    <definedName name="Z_0E9FE9F8_6DD2_48FC_9AB4_8E7C3E14C436_.wvu.PrintArea" localSheetId="84" hidden="1">#REF!</definedName>
    <definedName name="Z_0E9FE9F8_6DD2_48FC_9AB4_8E7C3E14C436_.wvu.PrintTitles" localSheetId="84" hidden="1">#REF!</definedName>
    <definedName name="Z6_" localSheetId="84">#REF!</definedName>
    <definedName name="ㄱㅈㅎ" localSheetId="84" hidden="1">#REF!</definedName>
    <definedName name="가실행" localSheetId="84">#REF!</definedName>
    <definedName name="간접노무비" localSheetId="84">#REF!</definedName>
    <definedName name="간접노무비요율" localSheetId="84">#REF!</definedName>
    <definedName name="간접노무비표" localSheetId="84">#REF!</definedName>
    <definedName name="갈빌1호" localSheetId="84">#REF!</definedName>
    <definedName name="갈빌2호" localSheetId="84">#REF!</definedName>
    <definedName name="갈빌3호" localSheetId="84">#REF!</definedName>
    <definedName name="개산분" localSheetId="84">#REF!</definedName>
    <definedName name="견" localSheetId="84">#REF!,#REF!</definedName>
    <definedName name="견적품의" localSheetId="84">#REF!</definedName>
    <definedName name="경비" localSheetId="84">#REF!</definedName>
    <definedName name="경비1" localSheetId="84" hidden="1">#REF!</definedName>
    <definedName name="경비합" localSheetId="84">#REF!</definedName>
    <definedName name="경상비" localSheetId="84">#REF!</definedName>
    <definedName name="공구" localSheetId="84">#REF!</definedName>
    <definedName name="공구손료" localSheetId="84">#REF!</definedName>
    <definedName name="공급가액" localSheetId="84">#REF!</definedName>
    <definedName name="공사명" localSheetId="84">#REF!</definedName>
    <definedName name="공사비" localSheetId="84">#REF!</definedName>
    <definedName name="공사원가" localSheetId="84">#REF!</definedName>
    <definedName name="공종" localSheetId="84">#REF!</definedName>
    <definedName name="공종갯수" localSheetId="84">#REF!</definedName>
    <definedName name="관급" localSheetId="84">#REF!,#REF!,#REF!</definedName>
    <definedName name="관급액" localSheetId="84">#REF!</definedName>
    <definedName name="관급자재대" localSheetId="84">#REF!</definedName>
    <definedName name="관급자재비" localSheetId="84">#REF!</definedName>
    <definedName name="관로연장거리" localSheetId="84">#REF!</definedName>
    <definedName name="관정지반고" localSheetId="84">#REF!</definedName>
    <definedName name="구산갑지" localSheetId="84" hidden="1">#REF!</definedName>
    <definedName name="군산" localSheetId="84">#REF!</definedName>
    <definedName name="군유1" localSheetId="84">#REF!</definedName>
    <definedName name="군유2" localSheetId="84">#REF!</definedName>
    <definedName name="군유3" localSheetId="84">#REF!</definedName>
    <definedName name="군유4" localSheetId="84">#REF!</definedName>
    <definedName name="군유5" localSheetId="84">#REF!</definedName>
    <definedName name="군유6" localSheetId="84">#REF!</definedName>
    <definedName name="군유7" localSheetId="84">#REF!</definedName>
    <definedName name="규격수" localSheetId="84">#REF!</definedName>
    <definedName name="기준" localSheetId="84">#REF!</definedName>
    <definedName name="기초데이타" localSheetId="84">#REF!</definedName>
    <definedName name="기초액" localSheetId="84">#REF!</definedName>
    <definedName name="기타경비" localSheetId="84">#REF!</definedName>
    <definedName name="기타경비요율" localSheetId="84">#REF!</definedName>
    <definedName name="기타경비표" localSheetId="84">#REF!</definedName>
    <definedName name="地" localSheetId="84">#REF!</definedName>
    <definedName name="附加赛" localSheetId="84">#REF!</definedName>
    <definedName name="概算表" localSheetId="84">#REF!</definedName>
    <definedName name="管理费" localSheetId="84">#REF!</definedName>
    <definedName name="ㄴ" localSheetId="84">#REF!</definedName>
    <definedName name="ㄴㄱㄹ" localSheetId="84" hidden="1">#REF!</definedName>
    <definedName name="ㄴㄴ" localSheetId="84">#REF!</definedName>
    <definedName name="ㄴㄴㄴ" localSheetId="84">#REF!</definedName>
    <definedName name="ㄴㄴㄴㄴ" localSheetId="84">#REF!</definedName>
    <definedName name="ㄴㄴㄴㄴㄴ" localSheetId="84">#REF!</definedName>
    <definedName name="ㄴㅁ" localSheetId="84" hidden="1">#REF!</definedName>
    <definedName name="나." localSheetId="84">#REF!</definedName>
    <definedName name="나야" localSheetId="84">#REF!</definedName>
    <definedName name="남산1호" localSheetId="84">#REF!</definedName>
    <definedName name="남산2호" localSheetId="84">#REF!</definedName>
    <definedName name="내고" localSheetId="84">#REF!</definedName>
    <definedName name="내역서" localSheetId="84">#REF!</definedName>
    <definedName name="哈哈" localSheetId="84">#REF!</definedName>
    <definedName name="好" localSheetId="84">#REF!</definedName>
    <definedName name="呵呵" localSheetId="84">#REF!</definedName>
    <definedName name="노곡1호" localSheetId="84">#REF!</definedName>
    <definedName name="노곡2호" localSheetId="84">#REF!</definedName>
    <definedName name="노곡3호" localSheetId="84">#REF!</definedName>
    <definedName name="노곡4호" localSheetId="84">#REF!</definedName>
    <definedName name="노무비" localSheetId="84">#REF!</definedName>
    <definedName name="노무비합" localSheetId="84">#REF!</definedName>
    <definedName name="노부비" localSheetId="84">#REF!</definedName>
    <definedName name="노임" localSheetId="84">#REF!</definedName>
    <definedName name="농원1호" localSheetId="84">#REF!</definedName>
    <definedName name="농원2호" localSheetId="84">#REF!</definedName>
    <definedName name="다." localSheetId="84">#REF!</definedName>
    <definedName name="단가" localSheetId="84">#REF!</definedName>
    <definedName name="단가2" localSheetId="84">#REF!,#REF!</definedName>
    <definedName name="단가비교표" localSheetId="84">#REF!,#REF!</definedName>
    <definedName name="단가산출" localSheetId="84">#REF!</definedName>
    <definedName name="단가적용표" localSheetId="84">#REF!</definedName>
    <definedName name="대가" localSheetId="84">#REF!,#REF!</definedName>
    <definedName name="대구" localSheetId="84">#REF!</definedName>
    <definedName name="덕산1호" localSheetId="84">#REF!</definedName>
    <definedName name="덕산2호" localSheetId="84">#REF!</definedName>
    <definedName name="덕산3호" localSheetId="84">#REF!</definedName>
    <definedName name="덕산4호" localSheetId="84">#REF!</definedName>
    <definedName name="덕전1호" localSheetId="84">#REF!</definedName>
    <definedName name="덕전2호" localSheetId="84">#REF!</definedName>
    <definedName name="덕전3호" localSheetId="84">#REF!</definedName>
    <definedName name="덕지1호" localSheetId="84">#REF!</definedName>
    <definedName name="덕천1호" localSheetId="84">#REF!</definedName>
    <definedName name="덕천2호" localSheetId="84">#REF!</definedName>
    <definedName name="덕천3호" localSheetId="84">#REF!</definedName>
    <definedName name="덕천4호" localSheetId="84">#REF!</definedName>
    <definedName name="利润" localSheetId="84">#REF!</definedName>
    <definedName name="도공100미" localSheetId="84">#REF!</definedName>
    <definedName name="도공100억" localSheetId="84">#REF!</definedName>
    <definedName name="도급공사" localSheetId="84">#REF!</definedName>
    <definedName name="도급공사비" localSheetId="84">#REF!</definedName>
    <definedName name="도급예산액" localSheetId="84">#REF!</definedName>
    <definedName name="도급예상액" localSheetId="84">#REF!</definedName>
    <definedName name="도장면적" localSheetId="84">#REF!</definedName>
    <definedName name="도장면적가공" localSheetId="84">#REF!</definedName>
    <definedName name="도장면적가공1" localSheetId="84">#REF!</definedName>
    <definedName name="동두천" localSheetId="84">#REF!</definedName>
    <definedName name="두기1" localSheetId="84">#REF!</definedName>
    <definedName name="두기1호" localSheetId="84">#REF!</definedName>
    <definedName name="두기2" localSheetId="84">#REF!</definedName>
    <definedName name="두기2호" localSheetId="84">#REF!</definedName>
    <definedName name="두기3" localSheetId="84">#REF!</definedName>
    <definedName name="두기3호" localSheetId="84">#REF!</definedName>
    <definedName name="你好" localSheetId="84">#REF!</definedName>
    <definedName name="飘窗" localSheetId="84">#REF!</definedName>
    <definedName name="ㄹ" localSheetId="84">#REF!</definedName>
    <definedName name="ㄹㄹ" localSheetId="84">#REF!</definedName>
    <definedName name="ㄹㄹㄹ" localSheetId="84">#REF!</definedName>
    <definedName name="ㄹㄹㄹㄹ" localSheetId="84">#REF!</definedName>
    <definedName name="ㄹㄹㄹㄹㄹ" localSheetId="84">#REF!</definedName>
    <definedName name="ㄹㄹㄹㄹㄹㄹ" localSheetId="84">#REF!</definedName>
    <definedName name="ㄹㄹㄹㄹㄹㄹㄹ" localSheetId="84">#REF!</definedName>
    <definedName name="ㄹㄹㄹㄹㄹㄹㄹㄹㄹㄹㄹ" localSheetId="84">#REF!</definedName>
    <definedName name="ㄹㄹㄹㄹㄹㄹㄹㄹㄹㄹㄹㄹㄹㄹㄹ" localSheetId="84">#REF!</definedName>
    <definedName name="ㄹ호" localSheetId="84" hidden="1">#REF!</definedName>
    <definedName name="设计费" localSheetId="84">#REF!</definedName>
    <definedName name="税收" localSheetId="84">#REF!</definedName>
    <definedName name="ㅁㄴ" localSheetId="84" hidden="1">#REF!</definedName>
    <definedName name="ㅁㅁㅁ" localSheetId="84">#REF!</definedName>
    <definedName name="ㅁㅁㅁㅁㅁㅁ" localSheetId="84" hidden="1">#REF!</definedName>
    <definedName name="ㅁㅇ" localSheetId="84">#REF!</definedName>
    <definedName name="外委加工.dbf" localSheetId="84">#REF!</definedName>
    <definedName name="멘트" localSheetId="84">#REF!</definedName>
    <definedName name="모래" localSheetId="84">#REF!</definedName>
    <definedName name="모래1" localSheetId="84">#REF!</definedName>
    <definedName name="무농1호" localSheetId="84">#REF!</definedName>
    <definedName name="무농2호" localSheetId="84">#REF!</definedName>
    <definedName name="박경희" localSheetId="84">#REF!</definedName>
    <definedName name="번들1호" localSheetId="84">#REF!</definedName>
    <definedName name="번들2호" localSheetId="84">#REF!</definedName>
    <definedName name="번들3호" localSheetId="84">#REF!</definedName>
    <definedName name="부가가치세" localSheetId="84">#REF!</definedName>
    <definedName name="부가가치세요율" localSheetId="84">#REF!</definedName>
    <definedName name="부가가치표" localSheetId="84">#REF!</definedName>
    <definedName name="부대" localSheetId="84">#REF!</definedName>
    <definedName name="부대내역비교" localSheetId="84">#REF!</definedName>
    <definedName name="부대사항" localSheetId="84">#REF!</definedName>
    <definedName name="분석" localSheetId="84">#REF!</definedName>
    <definedName name="비계" localSheetId="84">#REF!</definedName>
    <definedName name="비교표2" localSheetId="84" hidden="1">#REF!</definedName>
    <definedName name="비목1" localSheetId="84">#REF!</definedName>
    <definedName name="비목2" localSheetId="84">#REF!</definedName>
    <definedName name="비목3" localSheetId="84">#REF!</definedName>
    <definedName name="비목4" localSheetId="84">#REF!</definedName>
    <definedName name="ㅅㅅ" localSheetId="84">#REF!</definedName>
    <definedName name="사" localSheetId="84" hidden="1">#REF!</definedName>
    <definedName name="산재보험료" localSheetId="84">#REF!</definedName>
    <definedName name="산재보험료요율" localSheetId="84">#REF!</definedName>
    <definedName name="산재보험료표" localSheetId="84">#REF!</definedName>
    <definedName name="산출" localSheetId="84">#REF!</definedName>
    <definedName name="산출경비" localSheetId="84">#REF!</definedName>
    <definedName name="삼" localSheetId="84">#REF!</definedName>
    <definedName name="상림1호" localSheetId="84">#REF!</definedName>
    <definedName name="상림2호" localSheetId="84">#REF!</definedName>
    <definedName name="상림3호" localSheetId="84">#REF!</definedName>
    <definedName name="생사1호" localSheetId="84">#REF!</definedName>
    <definedName name="생사2호" localSheetId="84">#REF!</definedName>
    <definedName name="생사기존" localSheetId="84">#REF!</definedName>
    <definedName name="서울" localSheetId="84">#REF!</definedName>
    <definedName name="선량1호" localSheetId="84">#REF!</definedName>
    <definedName name="선량2호" localSheetId="84">#REF!</definedName>
    <definedName name="선량3호" localSheetId="84">#REF!</definedName>
    <definedName name="선량4호" localSheetId="84">#REF!</definedName>
    <definedName name="선량5호" localSheetId="84">#REF!</definedName>
    <definedName name="설계사" localSheetId="84">#REF!</definedName>
    <definedName name="설계삼" localSheetId="84">#REF!</definedName>
    <definedName name="설계오" localSheetId="84">#REF!</definedName>
    <definedName name="설계육" localSheetId="84">#REF!</definedName>
    <definedName name="설계이" localSheetId="84">#REF!</definedName>
    <definedName name="성산1호" localSheetId="84">#REF!</definedName>
    <definedName name="성산2호" localSheetId="84">#REF!</definedName>
    <definedName name="성산3호" localSheetId="84">#REF!</definedName>
    <definedName name="성산4호" localSheetId="84">#REF!</definedName>
    <definedName name="성산5호" localSheetId="84">#REF!</definedName>
    <definedName name="송수관로구경" localSheetId="84">#REF!</definedName>
    <definedName name="송천1" localSheetId="84">#REF!</definedName>
    <definedName name="송천2" localSheetId="84">#REF!</definedName>
    <definedName name="수중모타1" localSheetId="84">#REF!</definedName>
    <definedName name="수중모타10" localSheetId="84">#REF!</definedName>
    <definedName name="수중모타15" localSheetId="84">#REF!</definedName>
    <definedName name="수중모타2" localSheetId="84">#REF!</definedName>
    <definedName name="수중모타20" localSheetId="84">#REF!</definedName>
    <definedName name="수중모타25" localSheetId="84">#REF!</definedName>
    <definedName name="수중모타3" localSheetId="84">#REF!</definedName>
    <definedName name="수중모타30" localSheetId="84">#REF!</definedName>
    <definedName name="수중모타5" localSheetId="84">#REF!</definedName>
    <definedName name="수중모타7.5" localSheetId="84">#REF!</definedName>
    <definedName name="수중모터펌프단가" localSheetId="84">#REF!</definedName>
    <definedName name="수중케이블단가" localSheetId="84">#REF!</definedName>
    <definedName name="수행능력" localSheetId="84">#REF!</definedName>
    <definedName name="순공사비" localSheetId="84">#REF!</definedName>
    <definedName name="순공사원가" localSheetId="84">#REF!</definedName>
    <definedName name="시" localSheetId="84">#REF!</definedName>
    <definedName name="신성1" localSheetId="84">#REF!</definedName>
    <definedName name="신성2" localSheetId="84">#REF!</definedName>
    <definedName name="신성3" localSheetId="84">#REF!</definedName>
    <definedName name="신성4" localSheetId="84">#REF!</definedName>
    <definedName name="신성5" localSheetId="84">#REF!</definedName>
    <definedName name="신성6" localSheetId="84">#REF!</definedName>
    <definedName name="신성7" localSheetId="84">#REF!</definedName>
    <definedName name="신흥1호" localSheetId="84">#REF!</definedName>
    <definedName name="신흥2호" localSheetId="84">#REF!</definedName>
    <definedName name="실경상" localSheetId="84">#REF!</definedName>
    <definedName name="실행" localSheetId="84">#REF!</definedName>
    <definedName name="실행검토" localSheetId="84" hidden="1">#REF!</definedName>
    <definedName name="실행예상액" localSheetId="84" hidden="1">#REF!</definedName>
    <definedName name="실행집계" localSheetId="84">#REF!</definedName>
    <definedName name="ㅇㄹ" localSheetId="84" hidden="1">#REF!</definedName>
    <definedName name="ㅇㅇ" localSheetId="84">#REF!</definedName>
    <definedName name="ㅇㅇㅇ" localSheetId="84">#REF!</definedName>
    <definedName name="아연도강관단가" localSheetId="84">#REF!</definedName>
    <definedName name="아연도배관단가" localSheetId="84">#REF!</definedName>
    <definedName name="아연도배관자재" localSheetId="84">#REF!</definedName>
    <definedName name="안방1호" localSheetId="84">#REF!</definedName>
    <definedName name="안방2호" localSheetId="84">#REF!</definedName>
    <definedName name="안전관리비" localSheetId="84">#REF!</definedName>
    <definedName name="안전관리비요율" localSheetId="84">#REF!</definedName>
    <definedName name="안전관리비표" localSheetId="84">#REF!</definedName>
    <definedName name="안정수위" localSheetId="84">#REF!</definedName>
    <definedName name="앞들1호" localSheetId="84">#REF!</definedName>
    <definedName name="앞들2호" localSheetId="84">#REF!</definedName>
    <definedName name="양수량" localSheetId="84">#REF!</definedName>
    <definedName name="양식" localSheetId="84">#REF!</definedName>
    <definedName name="업체" localSheetId="84" hidden="1">#REF!</definedName>
    <definedName name="오산" localSheetId="84">#REF!</definedName>
    <definedName name="오주1호" localSheetId="84">#REF!</definedName>
    <definedName name="오주2호" localSheetId="84">#REF!</definedName>
    <definedName name="오주3호" localSheetId="84">#REF!</definedName>
    <definedName name="오주4호" localSheetId="84">#REF!</definedName>
    <definedName name="왕암내역" localSheetId="84">#REF!</definedName>
    <definedName name="요동1호" localSheetId="84">#REF!</definedName>
    <definedName name="요동2호" localSheetId="84">#REF!</definedName>
    <definedName name="용접" localSheetId="84">#REF!</definedName>
    <definedName name="우산" localSheetId="84">#REF!</definedName>
    <definedName name="운반중량산출2" localSheetId="84">#REF!</definedName>
    <definedName name="운암" localSheetId="84">#REF!</definedName>
    <definedName name="운호1호" localSheetId="84">#REF!</definedName>
    <definedName name="운호2호" localSheetId="84">#REF!</definedName>
    <definedName name="운호3호" localSheetId="84">#REF!</definedName>
    <definedName name="울산프랜지" localSheetId="84">#REF!</definedName>
    <definedName name="원가계산명" localSheetId="84">#REF!</definedName>
    <definedName name="원운1호" localSheetId="84">#REF!</definedName>
    <definedName name="원운2호" localSheetId="84">#REF!</definedName>
    <definedName name="육" localSheetId="84">#REF!</definedName>
    <definedName name="육리1호" localSheetId="84">#REF!</definedName>
    <definedName name="육리2호" localSheetId="84">#REF!</definedName>
    <definedName name="은산1호" localSheetId="84">#REF!</definedName>
    <definedName name="은산2호" localSheetId="84">#REF!</definedName>
    <definedName name="은산3호" localSheetId="84">#REF!</definedName>
    <definedName name="은산4호" localSheetId="84">#REF!</definedName>
    <definedName name="의무비" localSheetId="84">#REF!</definedName>
    <definedName name="의정부" localSheetId="84">#REF!</definedName>
    <definedName name="이" localSheetId="84">#REF!</definedName>
    <definedName name="이윤" localSheetId="84">#REF!</definedName>
    <definedName name="이윤요율" localSheetId="84">#REF!</definedName>
    <definedName name="이윤표" localSheetId="84">#REF!</definedName>
    <definedName name="이희선" localSheetId="84">#REF!,#REF!</definedName>
    <definedName name="인공" localSheetId="84">#REF!</definedName>
    <definedName name="인입공사비" localSheetId="84">#REF!</definedName>
    <definedName name="일반관리비" localSheetId="84">#REF!</definedName>
    <definedName name="일반관리비요율" localSheetId="84">#REF!</definedName>
    <definedName name="일반관리비표" localSheetId="84">#REF!</definedName>
    <definedName name="일위" localSheetId="84">#REF!,#REF!</definedName>
    <definedName name="일위대가" localSheetId="84">#REF!</definedName>
    <definedName name="일위목록" localSheetId="84">#REF!</definedName>
    <definedName name="입력란" localSheetId="84">#REF!</definedName>
    <definedName name="입력전체" localSheetId="84">#REF!</definedName>
    <definedName name="입안1호" localSheetId="84">#REF!</definedName>
    <definedName name="입안2호" localSheetId="84">#REF!</definedName>
    <definedName name="입안3호" localSheetId="84">#REF!</definedName>
    <definedName name="입안4호" localSheetId="84">#REF!</definedName>
    <definedName name="입안기존2" localSheetId="84">#REF!</definedName>
    <definedName name="자연수위" localSheetId="84">#REF!</definedName>
    <definedName name="자재" localSheetId="84">#REF!</definedName>
    <definedName name="잡자재비" localSheetId="84">#REF!</definedName>
    <definedName name="장산1" localSheetId="84">#REF!</definedName>
    <definedName name="장산2" localSheetId="84">#REF!</definedName>
    <definedName name="장산3" localSheetId="84">#REF!</definedName>
    <definedName name="장춘" localSheetId="84">#REF!</definedName>
    <definedName name="재료비" localSheetId="84">#REF!</definedName>
    <definedName name="재료비요율" localSheetId="84">#REF!</definedName>
    <definedName name="재료집계3" localSheetId="84">#REF!</definedName>
    <definedName name="저격2" localSheetId="84">#REF!</definedName>
    <definedName name="저수조만수위" localSheetId="84">#REF!</definedName>
    <definedName name="전동기용량" localSheetId="84">#REF!</definedName>
    <definedName name="전선관부속품비" localSheetId="84">#REF!</definedName>
    <definedName name="전장su" localSheetId="84">#REF!</definedName>
    <definedName name="정열범위" localSheetId="84">#REF!</definedName>
    <definedName name="조달예가" localSheetId="84">#REF!</definedName>
    <definedName name="중량" localSheetId="84">#REF!</definedName>
    <definedName name="중량표" localSheetId="84">#REF!</definedName>
    <definedName name="지동" localSheetId="84">#REF!</definedName>
    <definedName name="지질" localSheetId="84">#REF!</definedName>
    <definedName name="지질2" localSheetId="84">#REF!</definedName>
    <definedName name="직접경비" localSheetId="84">#REF!</definedName>
    <definedName name="직접노무비" localSheetId="84">#REF!</definedName>
    <definedName name="직접노무비요율" localSheetId="84">#REF!</definedName>
    <definedName name="직접비" localSheetId="84">#REF!</definedName>
    <definedName name="직접재료비" localSheetId="84">#REF!</definedName>
    <definedName name="직접재료비합" localSheetId="84">#REF!</definedName>
    <definedName name="직종" localSheetId="84">#REF!</definedName>
    <definedName name="직종명" localSheetId="84">#REF!</definedName>
    <definedName name="진석" localSheetId="84">#REF!,#REF!</definedName>
    <definedName name="ㅊ3" localSheetId="84">#REF!</definedName>
    <definedName name="차체2" localSheetId="84">#REF!</definedName>
    <definedName name="착정심도" localSheetId="84">#REF!</definedName>
    <definedName name="철골공" localSheetId="84">#REF!</definedName>
    <definedName name="철목1호" localSheetId="84">#REF!</definedName>
    <definedName name="철목2호" localSheetId="84">#REF!</definedName>
    <definedName name="철목3호" localSheetId="84">#REF!</definedName>
    <definedName name="철목4호" localSheetId="84">#REF!</definedName>
    <definedName name="철콘" localSheetId="84">#REF!</definedName>
    <definedName name="철콘견적" localSheetId="84">#REF!</definedName>
    <definedName name="철콘번호" localSheetId="84">#REF!</definedName>
    <definedName name="청림1호" localSheetId="84">#REF!</definedName>
    <definedName name="청림2호" localSheetId="84">#REF!</definedName>
    <definedName name="청림3호" localSheetId="84">#REF!</definedName>
    <definedName name="총공사비" localSheetId="84">#REF!</definedName>
    <definedName name="총괄" localSheetId="84">#REF!</definedName>
    <definedName name="총괄표0" localSheetId="84" hidden="1">#REF!</definedName>
    <definedName name="총원가" localSheetId="84">#REF!</definedName>
    <definedName name="칠" localSheetId="84">#REF!</definedName>
    <definedName name="ㅌㅌㅌㅌㅌㅌㅌ" localSheetId="84">#REF!</definedName>
    <definedName name="토" localSheetId="84" hidden="1">#REF!</definedName>
    <definedName name="팔" localSheetId="84" hidden="1">#REF!</definedName>
    <definedName name="펌프구경" localSheetId="84">#REF!</definedName>
    <definedName name="평택" localSheetId="84">#REF!</definedName>
    <definedName name="표지" localSheetId="84" hidden="1">#REF!</definedName>
    <definedName name="프린트" localSheetId="84">#REF!</definedName>
    <definedName name="ㅎ" localSheetId="84">#REF!</definedName>
    <definedName name="ㅎ314" localSheetId="84">#REF!</definedName>
    <definedName name="ㅎ384" localSheetId="84">#REF!</definedName>
    <definedName name="ㅎㄹㄹ" localSheetId="84">#REF!</definedName>
    <definedName name="하도급계획서" localSheetId="84">#REF!</definedName>
    <definedName name="한" localSheetId="84" hidden="1">#REF!</definedName>
    <definedName name="한교1호" localSheetId="84">#REF!</definedName>
    <definedName name="한교2호" localSheetId="84">#REF!</definedName>
    <definedName name="한교3호" localSheetId="84">#REF!</definedName>
    <definedName name="한전" localSheetId="84">#REF!</definedName>
    <definedName name="한전수탁비" localSheetId="84">#REF!</definedName>
    <definedName name="할증" localSheetId="84">#REF!</definedName>
    <definedName name="합계" localSheetId="84">#REF!</definedName>
    <definedName name="행삭제" localSheetId="84">#REF!</definedName>
    <definedName name="현천기자재비" localSheetId="84">#REF!</definedName>
    <definedName name="화신1호" localSheetId="84">#REF!</definedName>
    <definedName name="화신2호" localSheetId="84">#REF!</definedName>
    <definedName name="화신기존1" localSheetId="84">#REF!</definedName>
    <definedName name="화신기존2" localSheetId="84">#REF!</definedName>
    <definedName name="환산계수" localSheetId="84">#REF!</definedName>
    <definedName name="회사명" localSheetId="84">#REF!</definedName>
    <definedName name="회시1호" localSheetId="84">#REF!</definedName>
    <definedName name="회시2호" localSheetId="84">#REF!</definedName>
    <definedName name="희선" localSheetId="84">#REF!,#REF!,#REF!,#REF!,#REF!,#REF!,#REF!,#REF!,#REF!,#REF!,#REF!,#REF!,#REF!,#REF!,#REF!,#REF!,#REF!,#REF!,#REF!</definedName>
    <definedName name="ㅗ1433" localSheetId="84">#REF!</definedName>
    <definedName name="ㅗㅓㅏ" localSheetId="84">#REF!</definedName>
    <definedName name="ㅠ" localSheetId="84">#REF!</definedName>
    <definedName name="ㅠ1" localSheetId="84">#REF!</definedName>
    <definedName name="ㅠ121" localSheetId="84">#REF!</definedName>
    <definedName name="_xlnm.Print_Area" localSheetId="84">'3.1MLC4243'!$A$1:$I$35</definedName>
    <definedName name="\e" localSheetId="85">#REF!</definedName>
    <definedName name="\g" localSheetId="85">#REF!</definedName>
    <definedName name="\O" localSheetId="85">#REF!</definedName>
    <definedName name="\s" localSheetId="85">#REF!</definedName>
    <definedName name="_\D" localSheetId="85">#REF!</definedName>
    <definedName name="_\X" localSheetId="85">#REF!</definedName>
    <definedName name="________cap11" localSheetId="85">#REF!</definedName>
    <definedName name="_______cap11" localSheetId="85">#REF!</definedName>
    <definedName name="______cap11" localSheetId="85">#REF!</definedName>
    <definedName name="_____key2" localSheetId="85" hidden="1">#REF!</definedName>
    <definedName name="____key2" localSheetId="85" hidden="1">#REF!</definedName>
    <definedName name="____YO1" localSheetId="85">#REF!</definedName>
    <definedName name="____총괄표" localSheetId="85" hidden="1">#REF!</definedName>
    <definedName name="___BMK10" localSheetId="85">#REF!</definedName>
    <definedName name="___HSH1" localSheetId="85">#REF!</definedName>
    <definedName name="___HSH2" localSheetId="85">#REF!</definedName>
    <definedName name="___HTB2" localSheetId="85">#REF!</definedName>
    <definedName name="___HTS1" localSheetId="85">#REF!</definedName>
    <definedName name="___key2" localSheetId="85" hidden="1">#REF!</definedName>
    <definedName name="___MS1" localSheetId="85">#REF!</definedName>
    <definedName name="___mu1" localSheetId="85">#REF!</definedName>
    <definedName name="___mu2" localSheetId="85">#REF!</definedName>
    <definedName name="___mu3" localSheetId="85">#REF!</definedName>
    <definedName name="___na7" localSheetId="85">#REF!</definedName>
    <definedName name="___nf1" localSheetId="85">#REF!</definedName>
    <definedName name="___nf2" localSheetId="85">#REF!</definedName>
    <definedName name="___nf3" localSheetId="85">#REF!</definedName>
    <definedName name="___ng30" localSheetId="85">#REF!</definedName>
    <definedName name="___ng35" localSheetId="85">#REF!</definedName>
    <definedName name="___NP1" localSheetId="85">#REF!</definedName>
    <definedName name="___NP2" localSheetId="85">#REF!</definedName>
    <definedName name="___NSH1" localSheetId="85">#REF!</definedName>
    <definedName name="___NSH2" localSheetId="85">#REF!</definedName>
    <definedName name="___pa7" localSheetId="85">#REF!</definedName>
    <definedName name="___pf1" localSheetId="85">#REF!</definedName>
    <definedName name="___pf2" localSheetId="85">#REF!</definedName>
    <definedName name="___pf3" localSheetId="85">#REF!</definedName>
    <definedName name="___pg30" localSheetId="85">#REF!</definedName>
    <definedName name="___pg35" localSheetId="85">#REF!</definedName>
    <definedName name="___ppa7" localSheetId="85">#REF!</definedName>
    <definedName name="___ppf1" localSheetId="85">#REF!</definedName>
    <definedName name="___ppf2" localSheetId="85">#REF!</definedName>
    <definedName name="___ppf3" localSheetId="85">#REF!</definedName>
    <definedName name="___ppg30" localSheetId="85">#REF!</definedName>
    <definedName name="___ppg35" localSheetId="85">#REF!</definedName>
    <definedName name="___QTY10" localSheetId="85">#REF!</definedName>
    <definedName name="___UPR10" localSheetId="85">#REF!</definedName>
    <definedName name="___vrc25" localSheetId="85">#REF!</definedName>
    <definedName name="___YO1" localSheetId="85">#REF!</definedName>
    <definedName name="___총괄표" localSheetId="85" hidden="1">#REF!</definedName>
    <definedName name="__16_3_0Crite" localSheetId="85">#REF!</definedName>
    <definedName name="__17_3_0Criteria" localSheetId="85">#REF!</definedName>
    <definedName name="__18_3__Crite" localSheetId="85">#REF!</definedName>
    <definedName name="__19_3__Criteria" localSheetId="85">#REF!</definedName>
    <definedName name="__20A15_" localSheetId="85">#REF!</definedName>
    <definedName name="__21G_0Extr" localSheetId="85">#REF!</definedName>
    <definedName name="__22G_0Extract" localSheetId="85">#REF!</definedName>
    <definedName name="__23G__Extr" localSheetId="85">#REF!</definedName>
    <definedName name="__24G__Extract" localSheetId="85">#REF!</definedName>
    <definedName name="__BMK10" localSheetId="85">#REF!</definedName>
    <definedName name="__cap11" localSheetId="85">#REF!</definedName>
    <definedName name="__HSH1" localSheetId="85">#REF!</definedName>
    <definedName name="__HSH2" localSheetId="85">#REF!</definedName>
    <definedName name="__HTB2" localSheetId="85">#REF!</definedName>
    <definedName name="__HTS1" localSheetId="85">#REF!</definedName>
    <definedName name="__key2" localSheetId="85" hidden="1">#REF!</definedName>
    <definedName name="__MS1" localSheetId="85">#REF!</definedName>
    <definedName name="__mu1" localSheetId="85">#REF!</definedName>
    <definedName name="__mu2" localSheetId="85">#REF!</definedName>
    <definedName name="__mu3" localSheetId="85">#REF!</definedName>
    <definedName name="__na7" localSheetId="85">#REF!</definedName>
    <definedName name="__nf1" localSheetId="85">#REF!</definedName>
    <definedName name="__nf2" localSheetId="85">#REF!</definedName>
    <definedName name="__nf3" localSheetId="85">#REF!</definedName>
    <definedName name="__ng30" localSheetId="85">#REF!</definedName>
    <definedName name="__ng35" localSheetId="85">#REF!</definedName>
    <definedName name="__NP1" localSheetId="85">#REF!</definedName>
    <definedName name="__NP2" localSheetId="85">#REF!</definedName>
    <definedName name="__NSH1" localSheetId="85">#REF!</definedName>
    <definedName name="__NSH2" localSheetId="85">#REF!</definedName>
    <definedName name="__pa7" localSheetId="85">#REF!</definedName>
    <definedName name="__pf1" localSheetId="85">#REF!</definedName>
    <definedName name="__pf2" localSheetId="85">#REF!</definedName>
    <definedName name="__pf3" localSheetId="85">#REF!</definedName>
    <definedName name="__pg30" localSheetId="85">#REF!</definedName>
    <definedName name="__pg35" localSheetId="85">#REF!</definedName>
    <definedName name="__ppa7" localSheetId="85">#REF!</definedName>
    <definedName name="__ppf1" localSheetId="85">#REF!</definedName>
    <definedName name="__ppf2" localSheetId="85">#REF!</definedName>
    <definedName name="__ppf3" localSheetId="85">#REF!</definedName>
    <definedName name="__ppg30" localSheetId="85">#REF!</definedName>
    <definedName name="__ppg35" localSheetId="85">#REF!</definedName>
    <definedName name="__QTY10" localSheetId="85">#REF!</definedName>
    <definedName name="__UPR10" localSheetId="85">#REF!</definedName>
    <definedName name="__vrc25" localSheetId="85">#REF!</definedName>
    <definedName name="__YO1" localSheetId="85">#REF!</definedName>
    <definedName name="__총괄표" localSheetId="85" hidden="1">#REF!</definedName>
    <definedName name="_000年.xls" localSheetId="85">#REF!</definedName>
    <definedName name="_001年.xls" localSheetId="85">#REF!</definedName>
    <definedName name="_002年.xls" localSheetId="85">#REF!</definedName>
    <definedName name="_16.025_8.297_18.65__10.5" localSheetId="85">#REF!</definedName>
    <definedName name="_16_3_0Crite" localSheetId="85">#REF!</definedName>
    <definedName name="_17_3_0Criteria" localSheetId="85">#REF!</definedName>
    <definedName name="_18_3__Crite" localSheetId="85">#REF!</definedName>
    <definedName name="_19_3__Criteria" localSheetId="85">#REF!</definedName>
    <definedName name="_1공장" localSheetId="85">#REF!</definedName>
    <definedName name="_20A15_" localSheetId="85">#REF!</definedName>
    <definedName name="_21G_0Extr" localSheetId="85">#REF!</definedName>
    <definedName name="_22G_0Extract" localSheetId="85">#REF!</definedName>
    <definedName name="_23G__Extr" localSheetId="85">#REF!</definedName>
    <definedName name="_24G__Extract" localSheetId="85">#REF!</definedName>
    <definedName name="_2공장" localSheetId="85">#REF!</definedName>
    <definedName name="_3공장" localSheetId="85">#REF!</definedName>
    <definedName name="_58_3" localSheetId="85">#REF!</definedName>
    <definedName name="_61_3_0Crite" localSheetId="85">#REF!</definedName>
    <definedName name="_64_3_0Criteria" localSheetId="85">#REF!</definedName>
    <definedName name="_67_3__Crite" localSheetId="85">#REF!</definedName>
    <definedName name="_70_3__Criteria" localSheetId="85">#REF!</definedName>
    <definedName name="_71A15_" localSheetId="85">#REF!</definedName>
    <definedName name="_74G" localSheetId="85">#REF!</definedName>
    <definedName name="_77G_0Extr" localSheetId="85">#REF!</definedName>
    <definedName name="_80G_0Extract" localSheetId="85">#REF!</definedName>
    <definedName name="_83G__Extr" localSheetId="85">#REF!</definedName>
    <definedName name="_86G__Extract" localSheetId="85">#REF!</definedName>
    <definedName name="_A" localSheetId="85">#REF!</definedName>
    <definedName name="_BMK10" localSheetId="85">#REF!</definedName>
    <definedName name="_cap11" localSheetId="85">#REF!</definedName>
    <definedName name="_Dist_Bin" localSheetId="85" hidden="1">#REF!</definedName>
    <definedName name="_Dist_Values" localSheetId="85" hidden="1">#REF!</definedName>
    <definedName name="_Fill" localSheetId="85" hidden="1">#REF!</definedName>
    <definedName name="_HSH1" localSheetId="85">#REF!</definedName>
    <definedName name="_HSH2" localSheetId="85">#REF!</definedName>
    <definedName name="_HTB2" localSheetId="85">#REF!</definedName>
    <definedName name="_HTS1" localSheetId="85">#REF!</definedName>
    <definedName name="_Key1" localSheetId="85" hidden="1">#REF!</definedName>
    <definedName name="_Key2" localSheetId="85" hidden="1">#REF!</definedName>
    <definedName name="_MS1" localSheetId="85">#REF!</definedName>
    <definedName name="_mu1" localSheetId="85">#REF!</definedName>
    <definedName name="_mu2" localSheetId="85">#REF!</definedName>
    <definedName name="_mu3" localSheetId="85">#REF!</definedName>
    <definedName name="_na7" localSheetId="85">#REF!</definedName>
    <definedName name="_nf1" localSheetId="85">#REF!</definedName>
    <definedName name="_nf2" localSheetId="85">#REF!</definedName>
    <definedName name="_nf3" localSheetId="85">#REF!</definedName>
    <definedName name="_ng30" localSheetId="85">#REF!</definedName>
    <definedName name="_ng35" localSheetId="85">#REF!</definedName>
    <definedName name="_NP1" localSheetId="85">#REF!</definedName>
    <definedName name="_NP2" localSheetId="85">#REF!</definedName>
    <definedName name="_NSH1" localSheetId="85">#REF!</definedName>
    <definedName name="_NSH2" localSheetId="85">#REF!</definedName>
    <definedName name="_pa7" localSheetId="85">#REF!</definedName>
    <definedName name="_pf1" localSheetId="85">#REF!</definedName>
    <definedName name="_pf2" localSheetId="85">#REF!</definedName>
    <definedName name="_pf3" localSheetId="85">#REF!</definedName>
    <definedName name="_pg30" localSheetId="85">#REF!</definedName>
    <definedName name="_pg35" localSheetId="85">#REF!</definedName>
    <definedName name="_ppa7" localSheetId="85">#REF!</definedName>
    <definedName name="_ppf1" localSheetId="85">#REF!</definedName>
    <definedName name="_ppf2" localSheetId="85">#REF!</definedName>
    <definedName name="_ppf3" localSheetId="85">#REF!</definedName>
    <definedName name="_ppg30" localSheetId="85">#REF!</definedName>
    <definedName name="_ppg35" localSheetId="85">#REF!</definedName>
    <definedName name="_QTY10" localSheetId="85">#REF!</definedName>
    <definedName name="_Sort" localSheetId="85" hidden="1">#REF!</definedName>
    <definedName name="_Table1_In1" localSheetId="85" hidden="1">#REF!</definedName>
    <definedName name="_Table1_Out" localSheetId="85" hidden="1">#REF!</definedName>
    <definedName name="_UPR10" localSheetId="85">#REF!</definedName>
    <definedName name="_vrc25" localSheetId="85">#REF!</definedName>
    <definedName name="_YO1" localSheetId="85">#REF!</definedName>
    <definedName name="_총괄표" localSheetId="85" hidden="1">#REF!</definedName>
    <definedName name="A_1" localSheetId="85">#REF!</definedName>
    <definedName name="A_2" localSheetId="85">#REF!</definedName>
    <definedName name="A_3" localSheetId="85">#REF!</definedName>
    <definedName name="A_4" localSheetId="85">#REF!</definedName>
    <definedName name="A_5" localSheetId="85">#REF!</definedName>
    <definedName name="A_6" localSheetId="85">#REF!</definedName>
    <definedName name="A1_" localSheetId="85">#REF!</definedName>
    <definedName name="A15." localSheetId="85">#REF!</definedName>
    <definedName name="A2_" localSheetId="85">#REF!</definedName>
    <definedName name="A3_" localSheetId="85">#REF!</definedName>
    <definedName name="A315yoo1" localSheetId="85">#REF!</definedName>
    <definedName name="A4_" localSheetId="85">#REF!</definedName>
    <definedName name="A5_" localSheetId="85">#REF!</definedName>
    <definedName name="A7_" localSheetId="85">#REF!</definedName>
    <definedName name="A8_" localSheetId="85">#REF!</definedName>
    <definedName name="A9_" localSheetId="85">#REF!</definedName>
    <definedName name="AA" localSheetId="85" hidden="1">#REF!</definedName>
    <definedName name="AMOUNT" localSheetId="85">#REF!</definedName>
    <definedName name="are" localSheetId="85">#REF!</definedName>
    <definedName name="as" localSheetId="85" hidden="1">#REF!</definedName>
    <definedName name="b_1" localSheetId="85">#REF!</definedName>
    <definedName name="B0" localSheetId="85">#REF!</definedName>
    <definedName name="B1_" localSheetId="85">#REF!</definedName>
    <definedName name="B1381." localSheetId="85">#REF!</definedName>
    <definedName name="B1A" localSheetId="85">#REF!</definedName>
    <definedName name="B1WL" localSheetId="85">#REF!</definedName>
    <definedName name="B1WR" localSheetId="85">#REF!</definedName>
    <definedName name="B2A" localSheetId="85">#REF!</definedName>
    <definedName name="B2WL" localSheetId="85">#REF!</definedName>
    <definedName name="B2WR" localSheetId="85">#REF!</definedName>
    <definedName name="B3A" localSheetId="85">#REF!</definedName>
    <definedName name="B4A" localSheetId="85">#REF!</definedName>
    <definedName name="B5A" localSheetId="85">#REF!</definedName>
    <definedName name="B6A" localSheetId="85">#REF!</definedName>
    <definedName name="B7A" localSheetId="85">#REF!</definedName>
    <definedName name="B8A" localSheetId="85">#REF!</definedName>
    <definedName name="BA" localSheetId="85">#REF!</definedName>
    <definedName name="BAE_GWANG_GONG" localSheetId="85">#REF!</definedName>
    <definedName name="BB" localSheetId="85">#REF!</definedName>
    <definedName name="bbb" localSheetId="85">#REF!</definedName>
    <definedName name="BHU" localSheetId="85">#REF!</definedName>
    <definedName name="BI_GAE_GONG" localSheetId="85">#REF!</definedName>
    <definedName name="BIGO" localSheetId="85">#REF!</definedName>
    <definedName name="BJ_GLF" localSheetId="85">#REF!</definedName>
    <definedName name="BJ_LR" localSheetId="85">#REF!</definedName>
    <definedName name="BMO" localSheetId="85">#REF!</definedName>
    <definedName name="BO" localSheetId="85">#REF!</definedName>
    <definedName name="BO_ON_GONG" localSheetId="85">#REF!</definedName>
    <definedName name="BO_TONG_IN_BU" localSheetId="85">#REF!</definedName>
    <definedName name="BSH" localSheetId="85">#REF!</definedName>
    <definedName name="BV" localSheetId="85">#REF!</definedName>
    <definedName name="C_1" localSheetId="85">#REF!</definedName>
    <definedName name="C_2" localSheetId="85">#REF!</definedName>
    <definedName name="C_3" localSheetId="85">#REF!</definedName>
    <definedName name="cap" localSheetId="85">#REF!</definedName>
    <definedName name="CCC" localSheetId="85">#REF!</definedName>
    <definedName name="CHUK_RYANG_SA" localSheetId="85">#REF!</definedName>
    <definedName name="CHUL_GOL_GONG" localSheetId="85">#REF!</definedName>
    <definedName name="CHUL_GONG" localSheetId="85">#REF!</definedName>
    <definedName name="CIVIL" localSheetId="85">#REF!</definedName>
    <definedName name="CKSP" localSheetId="85">#REF!</definedName>
    <definedName name="Client" localSheetId="85">#REF!</definedName>
    <definedName name="CM" localSheetId="85">#REF!</definedName>
    <definedName name="COD" localSheetId="85">#REF!</definedName>
    <definedName name="CODE" localSheetId="85">#REF!</definedName>
    <definedName name="cola" localSheetId="85">#REF!</definedName>
    <definedName name="cola11" localSheetId="85">#REF!</definedName>
    <definedName name="colb" localSheetId="85">#REF!</definedName>
    <definedName name="Conc_A" localSheetId="85">#REF!</definedName>
    <definedName name="Conc_C" localSheetId="85">#REF!</definedName>
    <definedName name="COST" localSheetId="85" hidden="1">#REF!</definedName>
    <definedName name="COSTT" localSheetId="85" hidden="1">#REF!</definedName>
    <definedName name="CPK" localSheetId="85">#REF!</definedName>
    <definedName name="CR" localSheetId="85">#REF!</definedName>
    <definedName name="D0" localSheetId="85">#REF!</definedName>
    <definedName name="D00" localSheetId="85">#REF!</definedName>
    <definedName name="D000" localSheetId="85">#REF!</definedName>
    <definedName name="DAN" localSheetId="85">#REF!</definedName>
    <definedName name="DANGA" localSheetId="85">#REF!,#REF!</definedName>
    <definedName name="danga2" localSheetId="85">#REF!,#REF!</definedName>
    <definedName name="Database" localSheetId="85" hidden="1">#REF!</definedName>
    <definedName name="database2" localSheetId="85">#REF!</definedName>
    <definedName name="date" localSheetId="85">#REF!</definedName>
    <definedName name="Date_Bidding" localSheetId="85">#REF!</definedName>
    <definedName name="DE" localSheetId="85">#REF!</definedName>
    <definedName name="DF" localSheetId="85">#REF!</definedName>
    <definedName name="dl" localSheetId="85">#REF!</definedName>
    <definedName name="DO_JANG_GONG" localSheetId="85">#REF!</definedName>
    <definedName name="DPI" localSheetId="85">#REF!</definedName>
    <definedName name="DPP" localSheetId="85">#REF!</definedName>
    <definedName name="DS" localSheetId="85">#REF!</definedName>
    <definedName name="DSVP" localSheetId="85">#REF!</definedName>
    <definedName name="DUCT_GONG" localSheetId="85">#REF!</definedName>
    <definedName name="E10M" localSheetId="85">#REF!</definedName>
    <definedName name="E10P" localSheetId="85">#REF!</definedName>
    <definedName name="E11M" localSheetId="85">#REF!</definedName>
    <definedName name="E11P" localSheetId="85">#REF!</definedName>
    <definedName name="E12M" localSheetId="85">#REF!</definedName>
    <definedName name="E12P" localSheetId="85">#REF!</definedName>
    <definedName name="E13M" localSheetId="85">#REF!</definedName>
    <definedName name="E13P" localSheetId="85">#REF!</definedName>
    <definedName name="E14M" localSheetId="85">#REF!</definedName>
    <definedName name="E14P" localSheetId="85">#REF!</definedName>
    <definedName name="E15M" localSheetId="85">#REF!</definedName>
    <definedName name="E15P" localSheetId="85">#REF!</definedName>
    <definedName name="E16M" localSheetId="85">#REF!</definedName>
    <definedName name="E16P" localSheetId="85">#REF!</definedName>
    <definedName name="E17M" localSheetId="85">#REF!</definedName>
    <definedName name="E17P" localSheetId="85">#REF!</definedName>
    <definedName name="E18M" localSheetId="85">#REF!</definedName>
    <definedName name="E18P" localSheetId="85">#REF!</definedName>
    <definedName name="E19M" localSheetId="85">#REF!</definedName>
    <definedName name="E19P" localSheetId="85">#REF!</definedName>
    <definedName name="E1E" localSheetId="85">#REF!</definedName>
    <definedName name="E1M" localSheetId="85">#REF!</definedName>
    <definedName name="E1P" localSheetId="85">#REF!</definedName>
    <definedName name="E20M" localSheetId="85">#REF!</definedName>
    <definedName name="E20P" localSheetId="85">#REF!</definedName>
    <definedName name="E21M" localSheetId="85">#REF!</definedName>
    <definedName name="E21P" localSheetId="85">#REF!</definedName>
    <definedName name="E22M" localSheetId="85">#REF!</definedName>
    <definedName name="E22P" localSheetId="85">#REF!</definedName>
    <definedName name="E23M" localSheetId="85">#REF!</definedName>
    <definedName name="E23P" localSheetId="85">#REF!</definedName>
    <definedName name="E24M" localSheetId="85">#REF!</definedName>
    <definedName name="E24P" localSheetId="85">#REF!</definedName>
    <definedName name="E26E" localSheetId="85">#REF!</definedName>
    <definedName name="E26M" localSheetId="85">#REF!</definedName>
    <definedName name="E26P" localSheetId="85">#REF!</definedName>
    <definedName name="E27E" localSheetId="85">#REF!</definedName>
    <definedName name="E27M" localSheetId="85">#REF!</definedName>
    <definedName name="E27P" localSheetId="85">#REF!</definedName>
    <definedName name="E28E" localSheetId="85">#REF!</definedName>
    <definedName name="E28M" localSheetId="85">#REF!</definedName>
    <definedName name="E28P" localSheetId="85">#REF!</definedName>
    <definedName name="E29M" localSheetId="85">#REF!</definedName>
    <definedName name="E29P" localSheetId="85">#REF!</definedName>
    <definedName name="E2E" localSheetId="85">#REF!</definedName>
    <definedName name="E2M" localSheetId="85">#REF!</definedName>
    <definedName name="E2P" localSheetId="85">#REF!</definedName>
    <definedName name="E30M" localSheetId="85">#REF!</definedName>
    <definedName name="E30P" localSheetId="85">#REF!</definedName>
    <definedName name="E35M" localSheetId="85">#REF!</definedName>
    <definedName name="E35P" localSheetId="85">#REF!</definedName>
    <definedName name="E3P" localSheetId="85">#REF!</definedName>
    <definedName name="E43M" localSheetId="85">#REF!</definedName>
    <definedName name="E43P" localSheetId="85">#REF!</definedName>
    <definedName name="E44M" localSheetId="85">#REF!</definedName>
    <definedName name="E44P" localSheetId="85">#REF!</definedName>
    <definedName name="E45M" localSheetId="85">#REF!</definedName>
    <definedName name="E45P" localSheetId="85">#REF!</definedName>
    <definedName name="E46M" localSheetId="85">#REF!</definedName>
    <definedName name="E46P" localSheetId="85">#REF!</definedName>
    <definedName name="E47M" localSheetId="85">#REF!</definedName>
    <definedName name="E47P" localSheetId="85">#REF!</definedName>
    <definedName name="E49M" localSheetId="85">#REF!</definedName>
    <definedName name="E49P" localSheetId="85">#REF!</definedName>
    <definedName name="E4M" localSheetId="85">#REF!</definedName>
    <definedName name="E4P" localSheetId="85">#REF!</definedName>
    <definedName name="E50M" localSheetId="85">#REF!</definedName>
    <definedName name="E50P" localSheetId="85">#REF!</definedName>
    <definedName name="E51E" localSheetId="85">#REF!</definedName>
    <definedName name="E5M" localSheetId="85">#REF!</definedName>
    <definedName name="E5P" localSheetId="85">#REF!</definedName>
    <definedName name="E6M" localSheetId="85">#REF!</definedName>
    <definedName name="E6P" localSheetId="85">#REF!</definedName>
    <definedName name="E7M" localSheetId="85">#REF!</definedName>
    <definedName name="E7P" localSheetId="85">#REF!</definedName>
    <definedName name="E8M" localSheetId="85">#REF!</definedName>
    <definedName name="E8P" localSheetId="85">#REF!</definedName>
    <definedName name="E9M" localSheetId="85">#REF!</definedName>
    <definedName name="E9P" localSheetId="85">#REF!</definedName>
    <definedName name="eee" localSheetId="85" hidden="1">#REF!</definedName>
    <definedName name="Exchange_Rate" localSheetId="85">#REF!</definedName>
    <definedName name="Extract_MI" localSheetId="85">#REF!</definedName>
    <definedName name="fact" localSheetId="85">#REF!</definedName>
    <definedName name="FD" localSheetId="85">#REF!</definedName>
    <definedName name="FEEL" localSheetId="85">#REF!</definedName>
    <definedName name="fjkf" localSheetId="85">#REF!</definedName>
    <definedName name="Form" localSheetId="85">#REF!</definedName>
    <definedName name="fvdsa" localSheetId="85">#REF!</definedName>
    <definedName name="fwk" localSheetId="85">#REF!</definedName>
    <definedName name="GAE_JANG_GONG" localSheetId="85">#REF!</definedName>
    <definedName name="GEMCO" localSheetId="85" hidden="1">#REF!</definedName>
    <definedName name="gfdgdgdf" localSheetId="85">#REF!</definedName>
    <definedName name="gfggfr" localSheetId="85">#REF!</definedName>
    <definedName name="GG" localSheetId="85">#REF!</definedName>
    <definedName name="GGGG" localSheetId="85">#REF!</definedName>
    <definedName name="gh" localSheetId="85">#REF!</definedName>
    <definedName name="GI_GAE_SUL_CHI_GONG" localSheetId="85">#REF!</definedName>
    <definedName name="GJ" localSheetId="85">#REF!</definedName>
    <definedName name="gjj" localSheetId="85">#REF!</definedName>
    <definedName name="GK" localSheetId="85">#REF!</definedName>
    <definedName name="GONGCODE" localSheetId="85">#REF!</definedName>
    <definedName name="grew" localSheetId="85" hidden="1">#REF!</definedName>
    <definedName name="Gtb" localSheetId="85">#REF!</definedName>
    <definedName name="gtbtt" localSheetId="85">#REF!</definedName>
    <definedName name="GUMAK" localSheetId="85">#REF!</definedName>
    <definedName name="Gxl" localSheetId="85">#REF!</definedName>
    <definedName name="gxltt" localSheetId="85">#REF!</definedName>
    <definedName name="GY" localSheetId="85">#REF!</definedName>
    <definedName name="H1L" localSheetId="85">#REF!</definedName>
    <definedName name="H1R" localSheetId="85">#REF!</definedName>
    <definedName name="H1WL" localSheetId="85">#REF!</definedName>
    <definedName name="H1WR" localSheetId="85">#REF!</definedName>
    <definedName name="H2L" localSheetId="85">#REF!</definedName>
    <definedName name="H2R" localSheetId="85">#REF!</definedName>
    <definedName name="H2WL" localSheetId="85">#REF!</definedName>
    <definedName name="H2WR" localSheetId="85">#REF!</definedName>
    <definedName name="H3L" localSheetId="85">#REF!</definedName>
    <definedName name="H3R" localSheetId="85">#REF!</definedName>
    <definedName name="H3WL" localSheetId="85">#REF!</definedName>
    <definedName name="H3WR" localSheetId="85">#REF!</definedName>
    <definedName name="H4L" localSheetId="85">#REF!</definedName>
    <definedName name="H4R" localSheetId="85">#REF!</definedName>
    <definedName name="H5L" localSheetId="85">#REF!</definedName>
    <definedName name="H5R" localSheetId="85">#REF!</definedName>
    <definedName name="H6L" localSheetId="85">#REF!</definedName>
    <definedName name="H6R" localSheetId="85">#REF!</definedName>
    <definedName name="H7L" localSheetId="85">#REF!</definedName>
    <definedName name="H7R" localSheetId="85">#REF!</definedName>
    <definedName name="H9A" localSheetId="85">#REF!</definedName>
    <definedName name="HAF" localSheetId="85">#REF!</definedName>
    <definedName name="han" localSheetId="85" hidden="1">#REF!</definedName>
    <definedName name="hanliangbiao" localSheetId="85">#REF!</definedName>
    <definedName name="hardwar" localSheetId="85" hidden="1">#REF!</definedName>
    <definedName name="HBV" localSheetId="85">#REF!</definedName>
    <definedName name="HCR" localSheetId="85">#REF!</definedName>
    <definedName name="HDSVP" localSheetId="85">#REF!</definedName>
    <definedName name="HHAF" localSheetId="85">#REF!</definedName>
    <definedName name="HHMF" localSheetId="85">#REF!</definedName>
    <definedName name="HL" localSheetId="85">#REF!</definedName>
    <definedName name="HMF" localSheetId="85">#REF!</definedName>
    <definedName name="HMOTOR" localSheetId="85">#REF!</definedName>
    <definedName name="HPUMP" localSheetId="85">#REF!</definedName>
    <definedName name="HR" localSheetId="85">#REF!</definedName>
    <definedName name="HSH" localSheetId="85">#REF!</definedName>
    <definedName name="HSV" localSheetId="85">#REF!</definedName>
    <definedName name="htb" localSheetId="85">#REF!</definedName>
    <definedName name="hts" localSheetId="85">#REF!</definedName>
    <definedName name="HVAFP" localSheetId="85">#REF!</definedName>
    <definedName name="HVMF" localSheetId="85">#REF!</definedName>
    <definedName name="HWEI" localSheetId="85">#REF!</definedName>
    <definedName name="HWL" localSheetId="85">#REF!</definedName>
    <definedName name="HWR" localSheetId="85">#REF!</definedName>
    <definedName name="i" localSheetId="85">#REF!</definedName>
    <definedName name="ID" localSheetId="85">#REF!,#REF!</definedName>
    <definedName name="JA" localSheetId="85">#REF!</definedName>
    <definedName name="JE_GWAN_GONG" localSheetId="85">#REF!</definedName>
    <definedName name="jg" localSheetId="85">#REF!</definedName>
    <definedName name="jhjyg" localSheetId="85">#REF!</definedName>
    <definedName name="JK" localSheetId="85">#REF!</definedName>
    <definedName name="JUNG_GI_UN_JUN" localSheetId="85">#REF!</definedName>
    <definedName name="kim" localSheetId="85">#REF!</definedName>
    <definedName name="KJ" localSheetId="85">#REF!</definedName>
    <definedName name="kjjh" localSheetId="85">#REF!</definedName>
    <definedName name="kk" localSheetId="85" hidden="1">#REF!</definedName>
    <definedName name="LA" localSheetId="85">#REF!</definedName>
    <definedName name="Labor_Cost" localSheetId="85">#REF!</definedName>
    <definedName name="lf" localSheetId="85">#REF!</definedName>
    <definedName name="lll" localSheetId="85">#REF!</definedName>
    <definedName name="lllllll" localSheetId="85">#REF!</definedName>
    <definedName name="LMO" localSheetId="85">#REF!</definedName>
    <definedName name="LPI" localSheetId="85">#REF!</definedName>
    <definedName name="LSH" localSheetId="85">#REF!</definedName>
    <definedName name="Material" localSheetId="85">#REF!</definedName>
    <definedName name="MD" localSheetId="85">#REF!</definedName>
    <definedName name="MOK_DO_GONG" localSheetId="85">#REF!</definedName>
    <definedName name="MOK_GONG" localSheetId="85">#REF!</definedName>
    <definedName name="MONEY" localSheetId="85">#REF!,#REF!</definedName>
    <definedName name="MOTOR" localSheetId="85">#REF!</definedName>
    <definedName name="ms" localSheetId="85">#REF!</definedName>
    <definedName name="msc" localSheetId="85">#REF!</definedName>
    <definedName name="n" localSheetId="85" hidden="1">#REF!</definedName>
    <definedName name="N1S" localSheetId="85">#REF!</definedName>
    <definedName name="N2S" localSheetId="85">#REF!</definedName>
    <definedName name="N3S" localSheetId="85">#REF!</definedName>
    <definedName name="NAME" localSheetId="85">#REF!</definedName>
    <definedName name="NDO" localSheetId="85">#REF!</definedName>
    <definedName name="NK" localSheetId="85">#REF!</definedName>
    <definedName name="NO" localSheetId="85">#REF!</definedName>
    <definedName name="NPI" localSheetId="85">#REF!</definedName>
    <definedName name="ns" localSheetId="85">#REF!</definedName>
    <definedName name="NSH" localSheetId="85">#REF!</definedName>
    <definedName name="NSO" localSheetId="85">#REF!</definedName>
    <definedName name="o" localSheetId="85">#REF!</definedName>
    <definedName name="OOO" localSheetId="85">#REF!</definedName>
    <definedName name="p_all" localSheetId="85">#REF!</definedName>
    <definedName name="Pad_1" localSheetId="85">#REF!</definedName>
    <definedName name="PC_Pile" localSheetId="85">#REF!</definedName>
    <definedName name="Period_Const" localSheetId="85">#REF!</definedName>
    <definedName name="Pile_Driving" localSheetId="85">#REF!</definedName>
    <definedName name="PLANT_BAE_GWAN_GONG" localSheetId="85">#REF!</definedName>
    <definedName name="PLANT_GI_GAE_SUL_CHI_GONG" localSheetId="85">#REF!</definedName>
    <definedName name="PLANT_JE_GWAN_GONG" localSheetId="85">#REF!</definedName>
    <definedName name="PLANT_JUN_GONG" localSheetId="85">#REF!</definedName>
    <definedName name="PLANT_YONG_JUB_GONG" localSheetId="85">#REF!</definedName>
    <definedName name="plast" localSheetId="85">#REF!</definedName>
    <definedName name="PPP" localSheetId="85">#REF!</definedName>
    <definedName name="pps" localSheetId="85">#REF!</definedName>
    <definedName name="PRICE" localSheetId="85">#REF!</definedName>
    <definedName name="PRIN_TITLES" localSheetId="85">#REF!</definedName>
    <definedName name="Print_Area\C" localSheetId="85">#REF!</definedName>
    <definedName name="Print_Area_MI" localSheetId="85">#REF!</definedName>
    <definedName name="PRINT_AREA_MI1" localSheetId="85">#REF!</definedName>
    <definedName name="_xlnm.Print_Titles" localSheetId="85">#REF!</definedName>
    <definedName name="Print_Titles_MI" localSheetId="85">#REF!</definedName>
    <definedName name="PRINT_TITLES_MI1" localSheetId="85">#REF!</definedName>
    <definedName name="ps" localSheetId="85">#REF!</definedName>
    <definedName name="PUMP" localSheetId="85">#REF!</definedName>
    <definedName name="QQQ" localSheetId="85">#REF!</definedName>
    <definedName name="RATE" localSheetId="85">#REF!</definedName>
    <definedName name="Rebar" localSheetId="85">#REF!</definedName>
    <definedName name="Recorder" localSheetId="85" hidden="1">#REF!</definedName>
    <definedName name="RIBET_GONG" localSheetId="85">#REF!</definedName>
    <definedName name="RRR" localSheetId="85">#REF!</definedName>
    <definedName name="s" localSheetId="85">#REF!</definedName>
    <definedName name="sd" localSheetId="85">#REF!</definedName>
    <definedName name="sdg" localSheetId="85" hidden="1">#REF!</definedName>
    <definedName name="sdsss" localSheetId="85">#REF!</definedName>
    <definedName name="SEQCODE" localSheetId="85">#REF!</definedName>
    <definedName name="SFSDFS" localSheetId="85">#REF!</definedName>
    <definedName name="SK" localSheetId="85">#REF!</definedName>
    <definedName name="SKE" localSheetId="85">#REF!</definedName>
    <definedName name="Slab_Connect" localSheetId="85">#REF!</definedName>
    <definedName name="sort" localSheetId="85">#REF!</definedName>
    <definedName name="sort2" localSheetId="85">#REF!</definedName>
    <definedName name="SP" localSheetId="85">#REF!</definedName>
    <definedName name="SPEC" localSheetId="85">#REF!</definedName>
    <definedName name="Story_Total" localSheetId="85">#REF!</definedName>
    <definedName name="Struct_Type" localSheetId="85">#REF!</definedName>
    <definedName name="SUMMARY" localSheetId="85" hidden="1">#REF!</definedName>
    <definedName name="SUMMARYT" localSheetId="85" hidden="1">#REF!</definedName>
    <definedName name="SV" localSheetId="85">#REF!</definedName>
    <definedName name="SWL" localSheetId="85">#REF!</definedName>
    <definedName name="SWR" localSheetId="85">#REF!</definedName>
    <definedName name="T10M" localSheetId="85">#REF!</definedName>
    <definedName name="T10P" localSheetId="85">#REF!</definedName>
    <definedName name="T11M" localSheetId="85">#REF!</definedName>
    <definedName name="T11P" localSheetId="85">#REF!</definedName>
    <definedName name="T12M" localSheetId="85">#REF!</definedName>
    <definedName name="T12P" localSheetId="85">#REF!</definedName>
    <definedName name="T13M" localSheetId="85">#REF!</definedName>
    <definedName name="T13P" localSheetId="85">#REF!</definedName>
    <definedName name="T14M" localSheetId="85">#REF!</definedName>
    <definedName name="T14P" localSheetId="85">#REF!</definedName>
    <definedName name="T15M" localSheetId="85">#REF!</definedName>
    <definedName name="T15P" localSheetId="85">#REF!</definedName>
    <definedName name="T16M" localSheetId="85">#REF!</definedName>
    <definedName name="T16P" localSheetId="85">#REF!</definedName>
    <definedName name="T17M" localSheetId="85">#REF!</definedName>
    <definedName name="T17P" localSheetId="85">#REF!</definedName>
    <definedName name="T18M" localSheetId="85">#REF!</definedName>
    <definedName name="T18P" localSheetId="85">#REF!</definedName>
    <definedName name="T19M" localSheetId="85">#REF!</definedName>
    <definedName name="T19P" localSheetId="85">#REF!</definedName>
    <definedName name="T1E" localSheetId="85">#REF!</definedName>
    <definedName name="T1M" localSheetId="85">#REF!</definedName>
    <definedName name="T1P" localSheetId="85">#REF!</definedName>
    <definedName name="T1S" localSheetId="85">#REF!</definedName>
    <definedName name="T20M" localSheetId="85">#REF!</definedName>
    <definedName name="T20P" localSheetId="85">#REF!</definedName>
    <definedName name="T21M" localSheetId="85">#REF!</definedName>
    <definedName name="T21P" localSheetId="85">#REF!</definedName>
    <definedName name="T22E" localSheetId="85">#REF!</definedName>
    <definedName name="T23M" localSheetId="85">#REF!</definedName>
    <definedName name="T23P" localSheetId="85">#REF!</definedName>
    <definedName name="T24M" localSheetId="85">#REF!</definedName>
    <definedName name="T24P" localSheetId="85">#REF!</definedName>
    <definedName name="T2E" localSheetId="85">#REF!</definedName>
    <definedName name="T2M" localSheetId="85">#REF!</definedName>
    <definedName name="T2P" localSheetId="85">#REF!</definedName>
    <definedName name="T2S" localSheetId="85">#REF!</definedName>
    <definedName name="T3P" localSheetId="85">#REF!</definedName>
    <definedName name="T3S" localSheetId="85">#REF!</definedName>
    <definedName name="T4M" localSheetId="85">#REF!</definedName>
    <definedName name="T4P" localSheetId="85">#REF!</definedName>
    <definedName name="T5M" localSheetId="85">#REF!</definedName>
    <definedName name="T5P" localSheetId="85">#REF!</definedName>
    <definedName name="T6M" localSheetId="85">#REF!</definedName>
    <definedName name="T6P" localSheetId="85">#REF!</definedName>
    <definedName name="T7M" localSheetId="85">#REF!</definedName>
    <definedName name="T7P" localSheetId="85">#REF!</definedName>
    <definedName name="T8M" localSheetId="85">#REF!</definedName>
    <definedName name="T8P" localSheetId="85">#REF!</definedName>
    <definedName name="T9M" localSheetId="85">#REF!</definedName>
    <definedName name="T9P" localSheetId="85">#REF!</definedName>
    <definedName name="TITLE" localSheetId="85">#REF!</definedName>
    <definedName name="TK_BYUL_IN_BU" localSheetId="85">#REF!</definedName>
    <definedName name="TMO" localSheetId="85">#REF!</definedName>
    <definedName name="Total_Floor_Area" localSheetId="85">#REF!</definedName>
    <definedName name="tr" localSheetId="85" hidden="1">#REF!</definedName>
    <definedName name="TT" localSheetId="85">#REF!</definedName>
    <definedName name="TTT" localSheetId="85">#REF!</definedName>
    <definedName name="tuchal" localSheetId="85">#REF!</definedName>
    <definedName name="TW" localSheetId="85">#REF!</definedName>
    <definedName name="TWL" localSheetId="85">#REF!</definedName>
    <definedName name="TWR" localSheetId="85">#REF!</definedName>
    <definedName name="TYPE" localSheetId="85">#REF!</definedName>
    <definedName name="TYPEEA" localSheetId="85">#REF!</definedName>
    <definedName name="UNIT" localSheetId="85">#REF!</definedName>
    <definedName name="VAFP" localSheetId="85">#REF!</definedName>
    <definedName name="VBV" localSheetId="85">#REF!</definedName>
    <definedName name="VCR" localSheetId="85">#REF!</definedName>
    <definedName name="VDSVP" localSheetId="85">#REF!</definedName>
    <definedName name="VHAF" localSheetId="85">#REF!</definedName>
    <definedName name="VHMF" localSheetId="85">#REF!</definedName>
    <definedName name="VMF" localSheetId="85">#REF!</definedName>
    <definedName name="VMOTOR" localSheetId="85">#REF!</definedName>
    <definedName name="VPUMP" localSheetId="85">#REF!</definedName>
    <definedName name="VSV" localSheetId="85">#REF!</definedName>
    <definedName name="VVAFP" localSheetId="85">#REF!</definedName>
    <definedName name="VVMF" localSheetId="85">#REF!</definedName>
    <definedName name="VVV" localSheetId="85">#REF!</definedName>
    <definedName name="VWEI" localSheetId="85">#REF!</definedName>
    <definedName name="w" localSheetId="85">#REF!</definedName>
    <definedName name="WEI" localSheetId="85">#REF!</definedName>
    <definedName name="Work_Description" localSheetId="85">#REF!</definedName>
    <definedName name="WSO" localSheetId="85">#REF!</definedName>
    <definedName name="WW" localSheetId="85">#REF!</definedName>
    <definedName name="X9701D_일위대가_List" localSheetId="85">#REF!</definedName>
    <definedName name="XA" localSheetId="85">#REF!</definedName>
    <definedName name="XS" localSheetId="85">#REF!</definedName>
    <definedName name="xx" localSheetId="85" hidden="1">#REF!</definedName>
    <definedName name="xxx" localSheetId="85" hidden="1">#REF!</definedName>
    <definedName name="XZ" localSheetId="85">#REF!</definedName>
    <definedName name="YONG_JUB_GONG" localSheetId="85">#REF!</definedName>
    <definedName name="YOO" localSheetId="85">#REF!</definedName>
    <definedName name="yoo10" localSheetId="85">#REF!</definedName>
    <definedName name="yoo2" localSheetId="85">#REF!</definedName>
    <definedName name="yoo3" localSheetId="85">#REF!</definedName>
    <definedName name="yoo4" localSheetId="85">#REF!</definedName>
    <definedName name="YOO5" localSheetId="85">#REF!</definedName>
    <definedName name="YOO6" localSheetId="85">#REF!</definedName>
    <definedName name="YOO7" localSheetId="85">#REF!</definedName>
    <definedName name="yoo8" localSheetId="85">#REF!</definedName>
    <definedName name="YOO9" localSheetId="85">#REF!</definedName>
    <definedName name="YOON" localSheetId="85">#REF!</definedName>
    <definedName name="YOON2" localSheetId="85">#REF!</definedName>
    <definedName name="YOON3" localSheetId="85">#REF!</definedName>
    <definedName name="YOON4" localSheetId="85">#REF!</definedName>
    <definedName name="Z" localSheetId="85">#REF!</definedName>
    <definedName name="Z_0E9FE9F8_6DD2_48FC_9AB4_8E7C3E14C436_.wvu.PrintArea" localSheetId="85" hidden="1">#REF!</definedName>
    <definedName name="Z_0E9FE9F8_6DD2_48FC_9AB4_8E7C3E14C436_.wvu.PrintTitles" localSheetId="85" hidden="1">#REF!</definedName>
    <definedName name="Z6_" localSheetId="85">#REF!</definedName>
    <definedName name="ㄱㅈㅎ" localSheetId="85" hidden="1">#REF!</definedName>
    <definedName name="가실행" localSheetId="85">#REF!</definedName>
    <definedName name="간접노무비" localSheetId="85">#REF!</definedName>
    <definedName name="간접노무비요율" localSheetId="85">#REF!</definedName>
    <definedName name="간접노무비표" localSheetId="85">#REF!</definedName>
    <definedName name="갈빌1호" localSheetId="85">#REF!</definedName>
    <definedName name="갈빌2호" localSheetId="85">#REF!</definedName>
    <definedName name="갈빌3호" localSheetId="85">#REF!</definedName>
    <definedName name="개산분" localSheetId="85">#REF!</definedName>
    <definedName name="견" localSheetId="85">#REF!,#REF!</definedName>
    <definedName name="견적품의" localSheetId="85">#REF!</definedName>
    <definedName name="경비" localSheetId="85">#REF!</definedName>
    <definedName name="경비1" localSheetId="85" hidden="1">#REF!</definedName>
    <definedName name="경비합" localSheetId="85">#REF!</definedName>
    <definedName name="경상비" localSheetId="85">#REF!</definedName>
    <definedName name="공구" localSheetId="85">#REF!</definedName>
    <definedName name="공구손료" localSheetId="85">#REF!</definedName>
    <definedName name="공급가액" localSheetId="85">#REF!</definedName>
    <definedName name="공사명" localSheetId="85">#REF!</definedName>
    <definedName name="공사비" localSheetId="85">#REF!</definedName>
    <definedName name="공사원가" localSheetId="85">#REF!</definedName>
    <definedName name="공종" localSheetId="85">#REF!</definedName>
    <definedName name="공종갯수" localSheetId="85">#REF!</definedName>
    <definedName name="관급" localSheetId="85">#REF!,#REF!,#REF!</definedName>
    <definedName name="관급액" localSheetId="85">#REF!</definedName>
    <definedName name="관급자재대" localSheetId="85">#REF!</definedName>
    <definedName name="관급자재비" localSheetId="85">#REF!</definedName>
    <definedName name="관로연장거리" localSheetId="85">#REF!</definedName>
    <definedName name="관정지반고" localSheetId="85">#REF!</definedName>
    <definedName name="구산갑지" localSheetId="85" hidden="1">#REF!</definedName>
    <definedName name="군산" localSheetId="85">#REF!</definedName>
    <definedName name="군유1" localSheetId="85">#REF!</definedName>
    <definedName name="군유2" localSheetId="85">#REF!</definedName>
    <definedName name="군유3" localSheetId="85">#REF!</definedName>
    <definedName name="군유4" localSheetId="85">#REF!</definedName>
    <definedName name="군유5" localSheetId="85">#REF!</definedName>
    <definedName name="군유6" localSheetId="85">#REF!</definedName>
    <definedName name="군유7" localSheetId="85">#REF!</definedName>
    <definedName name="규격수" localSheetId="85">#REF!</definedName>
    <definedName name="기준" localSheetId="85">#REF!</definedName>
    <definedName name="기초데이타" localSheetId="85">#REF!</definedName>
    <definedName name="기초액" localSheetId="85">#REF!</definedName>
    <definedName name="기타경비" localSheetId="85">#REF!</definedName>
    <definedName name="기타경비요율" localSheetId="85">#REF!</definedName>
    <definedName name="기타경비표" localSheetId="85">#REF!</definedName>
    <definedName name="地" localSheetId="85">#REF!</definedName>
    <definedName name="附加赛" localSheetId="85">#REF!</definedName>
    <definedName name="概算表" localSheetId="85">#REF!</definedName>
    <definedName name="管理费" localSheetId="85">#REF!</definedName>
    <definedName name="ㄴ" localSheetId="85">#REF!</definedName>
    <definedName name="ㄴㄱㄹ" localSheetId="85" hidden="1">#REF!</definedName>
    <definedName name="ㄴㄴ" localSheetId="85">#REF!</definedName>
    <definedName name="ㄴㄴㄴ" localSheetId="85">#REF!</definedName>
    <definedName name="ㄴㄴㄴㄴ" localSheetId="85">#REF!</definedName>
    <definedName name="ㄴㄴㄴㄴㄴ" localSheetId="85">#REF!</definedName>
    <definedName name="ㄴㅁ" localSheetId="85" hidden="1">#REF!</definedName>
    <definedName name="나." localSheetId="85">#REF!</definedName>
    <definedName name="나야" localSheetId="85">#REF!</definedName>
    <definedName name="남산1호" localSheetId="85">#REF!</definedName>
    <definedName name="남산2호" localSheetId="85">#REF!</definedName>
    <definedName name="내고" localSheetId="85">#REF!</definedName>
    <definedName name="내역서" localSheetId="85">#REF!</definedName>
    <definedName name="哈哈" localSheetId="85">#REF!</definedName>
    <definedName name="好" localSheetId="85">#REF!</definedName>
    <definedName name="呵呵" localSheetId="85">#REF!</definedName>
    <definedName name="노곡1호" localSheetId="85">#REF!</definedName>
    <definedName name="노곡2호" localSheetId="85">#REF!</definedName>
    <definedName name="노곡3호" localSheetId="85">#REF!</definedName>
    <definedName name="노곡4호" localSheetId="85">#REF!</definedName>
    <definedName name="노무비" localSheetId="85">#REF!</definedName>
    <definedName name="노무비합" localSheetId="85">#REF!</definedName>
    <definedName name="노부비" localSheetId="85">#REF!</definedName>
    <definedName name="노임" localSheetId="85">#REF!</definedName>
    <definedName name="농원1호" localSheetId="85">#REF!</definedName>
    <definedName name="농원2호" localSheetId="85">#REF!</definedName>
    <definedName name="다." localSheetId="85">#REF!</definedName>
    <definedName name="단가" localSheetId="85">#REF!</definedName>
    <definedName name="단가2" localSheetId="85">#REF!,#REF!</definedName>
    <definedName name="단가비교표" localSheetId="85">#REF!,#REF!</definedName>
    <definedName name="단가산출" localSheetId="85">#REF!</definedName>
    <definedName name="단가적용표" localSheetId="85">#REF!</definedName>
    <definedName name="대가" localSheetId="85">#REF!,#REF!</definedName>
    <definedName name="대구" localSheetId="85">#REF!</definedName>
    <definedName name="덕산1호" localSheetId="85">#REF!</definedName>
    <definedName name="덕산2호" localSheetId="85">#REF!</definedName>
    <definedName name="덕산3호" localSheetId="85">#REF!</definedName>
    <definedName name="덕산4호" localSheetId="85">#REF!</definedName>
    <definedName name="덕전1호" localSheetId="85">#REF!</definedName>
    <definedName name="덕전2호" localSheetId="85">#REF!</definedName>
    <definedName name="덕전3호" localSheetId="85">#REF!</definedName>
    <definedName name="덕지1호" localSheetId="85">#REF!</definedName>
    <definedName name="덕천1호" localSheetId="85">#REF!</definedName>
    <definedName name="덕천2호" localSheetId="85">#REF!</definedName>
    <definedName name="덕천3호" localSheetId="85">#REF!</definedName>
    <definedName name="덕천4호" localSheetId="85">#REF!</definedName>
    <definedName name="利润" localSheetId="85">#REF!</definedName>
    <definedName name="도공100미" localSheetId="85">#REF!</definedName>
    <definedName name="도공100억" localSheetId="85">#REF!</definedName>
    <definedName name="도급공사" localSheetId="85">#REF!</definedName>
    <definedName name="도급공사비" localSheetId="85">#REF!</definedName>
    <definedName name="도급예산액" localSheetId="85">#REF!</definedName>
    <definedName name="도급예상액" localSheetId="85">#REF!</definedName>
    <definedName name="도장면적" localSheetId="85">#REF!</definedName>
    <definedName name="도장면적가공" localSheetId="85">#REF!</definedName>
    <definedName name="도장면적가공1" localSheetId="85">#REF!</definedName>
    <definedName name="동두천" localSheetId="85">#REF!</definedName>
    <definedName name="두기1" localSheetId="85">#REF!</definedName>
    <definedName name="두기1호" localSheetId="85">#REF!</definedName>
    <definedName name="두기2" localSheetId="85">#REF!</definedName>
    <definedName name="두기2호" localSheetId="85">#REF!</definedName>
    <definedName name="두기3" localSheetId="85">#REF!</definedName>
    <definedName name="두기3호" localSheetId="85">#REF!</definedName>
    <definedName name="你好" localSheetId="85">#REF!</definedName>
    <definedName name="飘窗" localSheetId="85">#REF!</definedName>
    <definedName name="ㄹ" localSheetId="85">#REF!</definedName>
    <definedName name="ㄹㄹ" localSheetId="85">#REF!</definedName>
    <definedName name="ㄹㄹㄹ" localSheetId="85">#REF!</definedName>
    <definedName name="ㄹㄹㄹㄹ" localSheetId="85">#REF!</definedName>
    <definedName name="ㄹㄹㄹㄹㄹ" localSheetId="85">#REF!</definedName>
    <definedName name="ㄹㄹㄹㄹㄹㄹ" localSheetId="85">#REF!</definedName>
    <definedName name="ㄹㄹㄹㄹㄹㄹㄹ" localSheetId="85">#REF!</definedName>
    <definedName name="ㄹㄹㄹㄹㄹㄹㄹㄹㄹㄹㄹ" localSheetId="85">#REF!</definedName>
    <definedName name="ㄹㄹㄹㄹㄹㄹㄹㄹㄹㄹㄹㄹㄹㄹㄹ" localSheetId="85">#REF!</definedName>
    <definedName name="ㄹ호" localSheetId="85" hidden="1">#REF!</definedName>
    <definedName name="设计费" localSheetId="85">#REF!</definedName>
    <definedName name="税收" localSheetId="85">#REF!</definedName>
    <definedName name="ㅁㄴ" localSheetId="85" hidden="1">#REF!</definedName>
    <definedName name="ㅁㅁㅁ" localSheetId="85">#REF!</definedName>
    <definedName name="ㅁㅁㅁㅁㅁㅁ" localSheetId="85" hidden="1">#REF!</definedName>
    <definedName name="ㅁㅇ" localSheetId="85">#REF!</definedName>
    <definedName name="外委加工.dbf" localSheetId="85">#REF!</definedName>
    <definedName name="멘트" localSheetId="85">#REF!</definedName>
    <definedName name="모래" localSheetId="85">#REF!</definedName>
    <definedName name="모래1" localSheetId="85">#REF!</definedName>
    <definedName name="무농1호" localSheetId="85">#REF!</definedName>
    <definedName name="무농2호" localSheetId="85">#REF!</definedName>
    <definedName name="박경희" localSheetId="85">#REF!</definedName>
    <definedName name="번들1호" localSheetId="85">#REF!</definedName>
    <definedName name="번들2호" localSheetId="85">#REF!</definedName>
    <definedName name="번들3호" localSheetId="85">#REF!</definedName>
    <definedName name="부가가치세" localSheetId="85">#REF!</definedName>
    <definedName name="부가가치세요율" localSheetId="85">#REF!</definedName>
    <definedName name="부가가치표" localSheetId="85">#REF!</definedName>
    <definedName name="부대" localSheetId="85">#REF!</definedName>
    <definedName name="부대내역비교" localSheetId="85">#REF!</definedName>
    <definedName name="부대사항" localSheetId="85">#REF!</definedName>
    <definedName name="분석" localSheetId="85">#REF!</definedName>
    <definedName name="비계" localSheetId="85">#REF!</definedName>
    <definedName name="비교표2" localSheetId="85" hidden="1">#REF!</definedName>
    <definedName name="비목1" localSheetId="85">#REF!</definedName>
    <definedName name="비목2" localSheetId="85">#REF!</definedName>
    <definedName name="비목3" localSheetId="85">#REF!</definedName>
    <definedName name="비목4" localSheetId="85">#REF!</definedName>
    <definedName name="ㅅㅅ" localSheetId="85">#REF!</definedName>
    <definedName name="사" localSheetId="85" hidden="1">#REF!</definedName>
    <definedName name="산재보험료" localSheetId="85">#REF!</definedName>
    <definedName name="산재보험료요율" localSheetId="85">#REF!</definedName>
    <definedName name="산재보험료표" localSheetId="85">#REF!</definedName>
    <definedName name="산출" localSheetId="85">#REF!</definedName>
    <definedName name="산출경비" localSheetId="85">#REF!</definedName>
    <definedName name="삼" localSheetId="85">#REF!</definedName>
    <definedName name="상림1호" localSheetId="85">#REF!</definedName>
    <definedName name="상림2호" localSheetId="85">#REF!</definedName>
    <definedName name="상림3호" localSheetId="85">#REF!</definedName>
    <definedName name="생사1호" localSheetId="85">#REF!</definedName>
    <definedName name="생사2호" localSheetId="85">#REF!</definedName>
    <definedName name="생사기존" localSheetId="85">#REF!</definedName>
    <definedName name="서울" localSheetId="85">#REF!</definedName>
    <definedName name="선량1호" localSheetId="85">#REF!</definedName>
    <definedName name="선량2호" localSheetId="85">#REF!</definedName>
    <definedName name="선량3호" localSheetId="85">#REF!</definedName>
    <definedName name="선량4호" localSheetId="85">#REF!</definedName>
    <definedName name="선량5호" localSheetId="85">#REF!</definedName>
    <definedName name="설계사" localSheetId="85">#REF!</definedName>
    <definedName name="설계삼" localSheetId="85">#REF!</definedName>
    <definedName name="설계오" localSheetId="85">#REF!</definedName>
    <definedName name="설계육" localSheetId="85">#REF!</definedName>
    <definedName name="설계이" localSheetId="85">#REF!</definedName>
    <definedName name="성산1호" localSheetId="85">#REF!</definedName>
    <definedName name="성산2호" localSheetId="85">#REF!</definedName>
    <definedName name="성산3호" localSheetId="85">#REF!</definedName>
    <definedName name="성산4호" localSheetId="85">#REF!</definedName>
    <definedName name="성산5호" localSheetId="85">#REF!</definedName>
    <definedName name="송수관로구경" localSheetId="85">#REF!</definedName>
    <definedName name="송천1" localSheetId="85">#REF!</definedName>
    <definedName name="송천2" localSheetId="85">#REF!</definedName>
    <definedName name="수중모타1" localSheetId="85">#REF!</definedName>
    <definedName name="수중모타10" localSheetId="85">#REF!</definedName>
    <definedName name="수중모타15" localSheetId="85">#REF!</definedName>
    <definedName name="수중모타2" localSheetId="85">#REF!</definedName>
    <definedName name="수중모타20" localSheetId="85">#REF!</definedName>
    <definedName name="수중모타25" localSheetId="85">#REF!</definedName>
    <definedName name="수중모타3" localSheetId="85">#REF!</definedName>
    <definedName name="수중모타30" localSheetId="85">#REF!</definedName>
    <definedName name="수중모타5" localSheetId="85">#REF!</definedName>
    <definedName name="수중모타7.5" localSheetId="85">#REF!</definedName>
    <definedName name="수중모터펌프단가" localSheetId="85">#REF!</definedName>
    <definedName name="수중케이블단가" localSheetId="85">#REF!</definedName>
    <definedName name="수행능력" localSheetId="85">#REF!</definedName>
    <definedName name="순공사비" localSheetId="85">#REF!</definedName>
    <definedName name="순공사원가" localSheetId="85">#REF!</definedName>
    <definedName name="시" localSheetId="85">#REF!</definedName>
    <definedName name="신성1" localSheetId="85">#REF!</definedName>
    <definedName name="신성2" localSheetId="85">#REF!</definedName>
    <definedName name="신성3" localSheetId="85">#REF!</definedName>
    <definedName name="신성4" localSheetId="85">#REF!</definedName>
    <definedName name="신성5" localSheetId="85">#REF!</definedName>
    <definedName name="신성6" localSheetId="85">#REF!</definedName>
    <definedName name="신성7" localSheetId="85">#REF!</definedName>
    <definedName name="신흥1호" localSheetId="85">#REF!</definedName>
    <definedName name="신흥2호" localSheetId="85">#REF!</definedName>
    <definedName name="실경상" localSheetId="85">#REF!</definedName>
    <definedName name="실행" localSheetId="85">#REF!</definedName>
    <definedName name="실행검토" localSheetId="85" hidden="1">#REF!</definedName>
    <definedName name="실행예상액" localSheetId="85" hidden="1">#REF!</definedName>
    <definedName name="실행집계" localSheetId="85">#REF!</definedName>
    <definedName name="ㅇㄹ" localSheetId="85" hidden="1">#REF!</definedName>
    <definedName name="ㅇㅇ" localSheetId="85">#REF!</definedName>
    <definedName name="ㅇㅇㅇ" localSheetId="85">#REF!</definedName>
    <definedName name="아연도강관단가" localSheetId="85">#REF!</definedName>
    <definedName name="아연도배관단가" localSheetId="85">#REF!</definedName>
    <definedName name="아연도배관자재" localSheetId="85">#REF!</definedName>
    <definedName name="안방1호" localSheetId="85">#REF!</definedName>
    <definedName name="안방2호" localSheetId="85">#REF!</definedName>
    <definedName name="안전관리비" localSheetId="85">#REF!</definedName>
    <definedName name="안전관리비요율" localSheetId="85">#REF!</definedName>
    <definedName name="안전관리비표" localSheetId="85">#REF!</definedName>
    <definedName name="안정수위" localSheetId="85">#REF!</definedName>
    <definedName name="앞들1호" localSheetId="85">#REF!</definedName>
    <definedName name="앞들2호" localSheetId="85">#REF!</definedName>
    <definedName name="양수량" localSheetId="85">#REF!</definedName>
    <definedName name="양식" localSheetId="85">#REF!</definedName>
    <definedName name="업체" localSheetId="85" hidden="1">#REF!</definedName>
    <definedName name="오산" localSheetId="85">#REF!</definedName>
    <definedName name="오주1호" localSheetId="85">#REF!</definedName>
    <definedName name="오주2호" localSheetId="85">#REF!</definedName>
    <definedName name="오주3호" localSheetId="85">#REF!</definedName>
    <definedName name="오주4호" localSheetId="85">#REF!</definedName>
    <definedName name="왕암내역" localSheetId="85">#REF!</definedName>
    <definedName name="요동1호" localSheetId="85">#REF!</definedName>
    <definedName name="요동2호" localSheetId="85">#REF!</definedName>
    <definedName name="용접" localSheetId="85">#REF!</definedName>
    <definedName name="우산" localSheetId="85">#REF!</definedName>
    <definedName name="운반중량산출2" localSheetId="85">#REF!</definedName>
    <definedName name="운암" localSheetId="85">#REF!</definedName>
    <definedName name="운호1호" localSheetId="85">#REF!</definedName>
    <definedName name="운호2호" localSheetId="85">#REF!</definedName>
    <definedName name="운호3호" localSheetId="85">#REF!</definedName>
    <definedName name="울산프랜지" localSheetId="85">#REF!</definedName>
    <definedName name="원가계산명" localSheetId="85">#REF!</definedName>
    <definedName name="원운1호" localSheetId="85">#REF!</definedName>
    <definedName name="원운2호" localSheetId="85">#REF!</definedName>
    <definedName name="육" localSheetId="85">#REF!</definedName>
    <definedName name="육리1호" localSheetId="85">#REF!</definedName>
    <definedName name="육리2호" localSheetId="85">#REF!</definedName>
    <definedName name="은산1호" localSheetId="85">#REF!</definedName>
    <definedName name="은산2호" localSheetId="85">#REF!</definedName>
    <definedName name="은산3호" localSheetId="85">#REF!</definedName>
    <definedName name="은산4호" localSheetId="85">#REF!</definedName>
    <definedName name="의무비" localSheetId="85">#REF!</definedName>
    <definedName name="의정부" localSheetId="85">#REF!</definedName>
    <definedName name="이" localSheetId="85">#REF!</definedName>
    <definedName name="이윤" localSheetId="85">#REF!</definedName>
    <definedName name="이윤요율" localSheetId="85">#REF!</definedName>
    <definedName name="이윤표" localSheetId="85">#REF!</definedName>
    <definedName name="이희선" localSheetId="85">#REF!,#REF!</definedName>
    <definedName name="인공" localSheetId="85">#REF!</definedName>
    <definedName name="인입공사비" localSheetId="85">#REF!</definedName>
    <definedName name="일반관리비" localSheetId="85">#REF!</definedName>
    <definedName name="일반관리비요율" localSheetId="85">#REF!</definedName>
    <definedName name="일반관리비표" localSheetId="85">#REF!</definedName>
    <definedName name="일위" localSheetId="85">#REF!,#REF!</definedName>
    <definedName name="일위대가" localSheetId="85">#REF!</definedName>
    <definedName name="일위목록" localSheetId="85">#REF!</definedName>
    <definedName name="입력란" localSheetId="85">#REF!</definedName>
    <definedName name="입력전체" localSheetId="85">#REF!</definedName>
    <definedName name="입안1호" localSheetId="85">#REF!</definedName>
    <definedName name="입안2호" localSheetId="85">#REF!</definedName>
    <definedName name="입안3호" localSheetId="85">#REF!</definedName>
    <definedName name="입안4호" localSheetId="85">#REF!</definedName>
    <definedName name="입안기존2" localSheetId="85">#REF!</definedName>
    <definedName name="자연수위" localSheetId="85">#REF!</definedName>
    <definedName name="자재" localSheetId="85">#REF!</definedName>
    <definedName name="잡자재비" localSheetId="85">#REF!</definedName>
    <definedName name="장산1" localSheetId="85">#REF!</definedName>
    <definedName name="장산2" localSheetId="85">#REF!</definedName>
    <definedName name="장산3" localSheetId="85">#REF!</definedName>
    <definedName name="장춘" localSheetId="85">#REF!</definedName>
    <definedName name="재료비" localSheetId="85">#REF!</definedName>
    <definedName name="재료비요율" localSheetId="85">#REF!</definedName>
    <definedName name="재료집계3" localSheetId="85">#REF!</definedName>
    <definedName name="저격2" localSheetId="85">#REF!</definedName>
    <definedName name="저수조만수위" localSheetId="85">#REF!</definedName>
    <definedName name="전동기용량" localSheetId="85">#REF!</definedName>
    <definedName name="전선관부속품비" localSheetId="85">#REF!</definedName>
    <definedName name="전장su" localSheetId="85">#REF!</definedName>
    <definedName name="정열범위" localSheetId="85">#REF!</definedName>
    <definedName name="조달예가" localSheetId="85">#REF!</definedName>
    <definedName name="중량" localSheetId="85">#REF!</definedName>
    <definedName name="중량표" localSheetId="85">#REF!</definedName>
    <definedName name="지동" localSheetId="85">#REF!</definedName>
    <definedName name="지질" localSheetId="85">#REF!</definedName>
    <definedName name="지질2" localSheetId="85">#REF!</definedName>
    <definedName name="직접경비" localSheetId="85">#REF!</definedName>
    <definedName name="직접노무비" localSheetId="85">#REF!</definedName>
    <definedName name="직접노무비요율" localSheetId="85">#REF!</definedName>
    <definedName name="직접비" localSheetId="85">#REF!</definedName>
    <definedName name="직접재료비" localSheetId="85">#REF!</definedName>
    <definedName name="직접재료비합" localSheetId="85">#REF!</definedName>
    <definedName name="직종" localSheetId="85">#REF!</definedName>
    <definedName name="직종명" localSheetId="85">#REF!</definedName>
    <definedName name="진석" localSheetId="85">#REF!,#REF!</definedName>
    <definedName name="ㅊ3" localSheetId="85">#REF!</definedName>
    <definedName name="차체2" localSheetId="85">#REF!</definedName>
    <definedName name="착정심도" localSheetId="85">#REF!</definedName>
    <definedName name="철골공" localSheetId="85">#REF!</definedName>
    <definedName name="철목1호" localSheetId="85">#REF!</definedName>
    <definedName name="철목2호" localSheetId="85">#REF!</definedName>
    <definedName name="철목3호" localSheetId="85">#REF!</definedName>
    <definedName name="철목4호" localSheetId="85">#REF!</definedName>
    <definedName name="철콘" localSheetId="85">#REF!</definedName>
    <definedName name="철콘견적" localSheetId="85">#REF!</definedName>
    <definedName name="철콘번호" localSheetId="85">#REF!</definedName>
    <definedName name="청림1호" localSheetId="85">#REF!</definedName>
    <definedName name="청림2호" localSheetId="85">#REF!</definedName>
    <definedName name="청림3호" localSheetId="85">#REF!</definedName>
    <definedName name="총공사비" localSheetId="85">#REF!</definedName>
    <definedName name="총괄" localSheetId="85">#REF!</definedName>
    <definedName name="총괄표0" localSheetId="85" hidden="1">#REF!</definedName>
    <definedName name="총원가" localSheetId="85">#REF!</definedName>
    <definedName name="칠" localSheetId="85">#REF!</definedName>
    <definedName name="ㅌㅌㅌㅌㅌㅌㅌ" localSheetId="85">#REF!</definedName>
    <definedName name="토" localSheetId="85" hidden="1">#REF!</definedName>
    <definedName name="팔" localSheetId="85" hidden="1">#REF!</definedName>
    <definedName name="펌프구경" localSheetId="85">#REF!</definedName>
    <definedName name="평택" localSheetId="85">#REF!</definedName>
    <definedName name="표지" localSheetId="85" hidden="1">#REF!</definedName>
    <definedName name="프린트" localSheetId="85">#REF!</definedName>
    <definedName name="ㅎ" localSheetId="85">#REF!</definedName>
    <definedName name="ㅎ314" localSheetId="85">#REF!</definedName>
    <definedName name="ㅎ384" localSheetId="85">#REF!</definedName>
    <definedName name="ㅎㄹㄹ" localSheetId="85">#REF!</definedName>
    <definedName name="하도급계획서" localSheetId="85">#REF!</definedName>
    <definedName name="한" localSheetId="85" hidden="1">#REF!</definedName>
    <definedName name="한교1호" localSheetId="85">#REF!</definedName>
    <definedName name="한교2호" localSheetId="85">#REF!</definedName>
    <definedName name="한교3호" localSheetId="85">#REF!</definedName>
    <definedName name="한전" localSheetId="85">#REF!</definedName>
    <definedName name="한전수탁비" localSheetId="85">#REF!</definedName>
    <definedName name="할증" localSheetId="85">#REF!</definedName>
    <definedName name="합계" localSheetId="85">#REF!</definedName>
    <definedName name="행삭제" localSheetId="85">#REF!</definedName>
    <definedName name="현천기자재비" localSheetId="85">#REF!</definedName>
    <definedName name="화신1호" localSheetId="85">#REF!</definedName>
    <definedName name="화신2호" localSheetId="85">#REF!</definedName>
    <definedName name="화신기존1" localSheetId="85">#REF!</definedName>
    <definedName name="화신기존2" localSheetId="85">#REF!</definedName>
    <definedName name="환산계수" localSheetId="85">#REF!</definedName>
    <definedName name="회사명" localSheetId="85">#REF!</definedName>
    <definedName name="회시1호" localSheetId="85">#REF!</definedName>
    <definedName name="회시2호" localSheetId="85">#REF!</definedName>
    <definedName name="희선" localSheetId="85">#REF!,#REF!,#REF!,#REF!,#REF!,#REF!,#REF!,#REF!,#REF!,#REF!,#REF!,#REF!,#REF!,#REF!,#REF!,#REF!,#REF!,#REF!,#REF!</definedName>
    <definedName name="ㅗ1433" localSheetId="85">#REF!</definedName>
    <definedName name="ㅗㅓㅏ" localSheetId="85">#REF!</definedName>
    <definedName name="ㅠ" localSheetId="85">#REF!</definedName>
    <definedName name="ㅠ1" localSheetId="85">#REF!</definedName>
    <definedName name="ㅠ121" localSheetId="85">#REF!</definedName>
    <definedName name="_xlnm.Print_Area" localSheetId="85">'3.1MLC6843 '!$A$1:$I$35</definedName>
    <definedName name="\e" localSheetId="86">#REF!</definedName>
    <definedName name="\g" localSheetId="86">#REF!</definedName>
    <definedName name="\O" localSheetId="86">#REF!</definedName>
    <definedName name="\s" localSheetId="86">#REF!</definedName>
    <definedName name="_\D" localSheetId="86">#REF!</definedName>
    <definedName name="_\X" localSheetId="86">#REF!</definedName>
    <definedName name="________cap11" localSheetId="86">#REF!</definedName>
    <definedName name="_______cap11" localSheetId="86">#REF!</definedName>
    <definedName name="______cap11" localSheetId="86">#REF!</definedName>
    <definedName name="_____key2" localSheetId="86" hidden="1">#REF!</definedName>
    <definedName name="____key2" localSheetId="86" hidden="1">#REF!</definedName>
    <definedName name="____YO1" localSheetId="86">#REF!</definedName>
    <definedName name="____총괄표" localSheetId="86" hidden="1">#REF!</definedName>
    <definedName name="___BMK10" localSheetId="86">#REF!</definedName>
    <definedName name="___HSH1" localSheetId="86">#REF!</definedName>
    <definedName name="___HSH2" localSheetId="86">#REF!</definedName>
    <definedName name="___HTB2" localSheetId="86">#REF!</definedName>
    <definedName name="___HTS1" localSheetId="86">#REF!</definedName>
    <definedName name="___key2" localSheetId="86" hidden="1">#REF!</definedName>
    <definedName name="___MS1" localSheetId="86">#REF!</definedName>
    <definedName name="___mu1" localSheetId="86">#REF!</definedName>
    <definedName name="___mu2" localSheetId="86">#REF!</definedName>
    <definedName name="___mu3" localSheetId="86">#REF!</definedName>
    <definedName name="___na7" localSheetId="86">#REF!</definedName>
    <definedName name="___nf1" localSheetId="86">#REF!</definedName>
    <definedName name="___nf2" localSheetId="86">#REF!</definedName>
    <definedName name="___nf3" localSheetId="86">#REF!</definedName>
    <definedName name="___ng30" localSheetId="86">#REF!</definedName>
    <definedName name="___ng35" localSheetId="86">#REF!</definedName>
    <definedName name="___NP1" localSheetId="86">#REF!</definedName>
    <definedName name="___NP2" localSheetId="86">#REF!</definedName>
    <definedName name="___NSH1" localSheetId="86">#REF!</definedName>
    <definedName name="___NSH2" localSheetId="86">#REF!</definedName>
    <definedName name="___pa7" localSheetId="86">#REF!</definedName>
    <definedName name="___pf1" localSheetId="86">#REF!</definedName>
    <definedName name="___pf2" localSheetId="86">#REF!</definedName>
    <definedName name="___pf3" localSheetId="86">#REF!</definedName>
    <definedName name="___pg30" localSheetId="86">#REF!</definedName>
    <definedName name="___pg35" localSheetId="86">#REF!</definedName>
    <definedName name="___ppa7" localSheetId="86">#REF!</definedName>
    <definedName name="___ppf1" localSheetId="86">#REF!</definedName>
    <definedName name="___ppf2" localSheetId="86">#REF!</definedName>
    <definedName name="___ppf3" localSheetId="86">#REF!</definedName>
    <definedName name="___ppg30" localSheetId="86">#REF!</definedName>
    <definedName name="___ppg35" localSheetId="86">#REF!</definedName>
    <definedName name="___QTY10" localSheetId="86">#REF!</definedName>
    <definedName name="___UPR10" localSheetId="86">#REF!</definedName>
    <definedName name="___vrc25" localSheetId="86">#REF!</definedName>
    <definedName name="___YO1" localSheetId="86">#REF!</definedName>
    <definedName name="___총괄표" localSheetId="86" hidden="1">#REF!</definedName>
    <definedName name="__16_3_0Crite" localSheetId="86">#REF!</definedName>
    <definedName name="__17_3_0Criteria" localSheetId="86">#REF!</definedName>
    <definedName name="__18_3__Crite" localSheetId="86">#REF!</definedName>
    <definedName name="__19_3__Criteria" localSheetId="86">#REF!</definedName>
    <definedName name="__20A15_" localSheetId="86">#REF!</definedName>
    <definedName name="__21G_0Extr" localSheetId="86">#REF!</definedName>
    <definedName name="__22G_0Extract" localSheetId="86">#REF!</definedName>
    <definedName name="__23G__Extr" localSheetId="86">#REF!</definedName>
    <definedName name="__24G__Extract" localSheetId="86">#REF!</definedName>
    <definedName name="__BMK10" localSheetId="86">#REF!</definedName>
    <definedName name="__cap11" localSheetId="86">#REF!</definedName>
    <definedName name="__HSH1" localSheetId="86">#REF!</definedName>
    <definedName name="__HSH2" localSheetId="86">#REF!</definedName>
    <definedName name="__HTB2" localSheetId="86">#REF!</definedName>
    <definedName name="__HTS1" localSheetId="86">#REF!</definedName>
    <definedName name="__key2" localSheetId="86" hidden="1">#REF!</definedName>
    <definedName name="__MS1" localSheetId="86">#REF!</definedName>
    <definedName name="__mu1" localSheetId="86">#REF!</definedName>
    <definedName name="__mu2" localSheetId="86">#REF!</definedName>
    <definedName name="__mu3" localSheetId="86">#REF!</definedName>
    <definedName name="__na7" localSheetId="86">#REF!</definedName>
    <definedName name="__nf1" localSheetId="86">#REF!</definedName>
    <definedName name="__nf2" localSheetId="86">#REF!</definedName>
    <definedName name="__nf3" localSheetId="86">#REF!</definedName>
    <definedName name="__ng30" localSheetId="86">#REF!</definedName>
    <definedName name="__ng35" localSheetId="86">#REF!</definedName>
    <definedName name="__NP1" localSheetId="86">#REF!</definedName>
    <definedName name="__NP2" localSheetId="86">#REF!</definedName>
    <definedName name="__NSH1" localSheetId="86">#REF!</definedName>
    <definedName name="__NSH2" localSheetId="86">#REF!</definedName>
    <definedName name="__pa7" localSheetId="86">#REF!</definedName>
    <definedName name="__pf1" localSheetId="86">#REF!</definedName>
    <definedName name="__pf2" localSheetId="86">#REF!</definedName>
    <definedName name="__pf3" localSheetId="86">#REF!</definedName>
    <definedName name="__pg30" localSheetId="86">#REF!</definedName>
    <definedName name="__pg35" localSheetId="86">#REF!</definedName>
    <definedName name="__ppa7" localSheetId="86">#REF!</definedName>
    <definedName name="__ppf1" localSheetId="86">#REF!</definedName>
    <definedName name="__ppf2" localSheetId="86">#REF!</definedName>
    <definedName name="__ppf3" localSheetId="86">#REF!</definedName>
    <definedName name="__ppg30" localSheetId="86">#REF!</definedName>
    <definedName name="__ppg35" localSheetId="86">#REF!</definedName>
    <definedName name="__QTY10" localSheetId="86">#REF!</definedName>
    <definedName name="__UPR10" localSheetId="86">#REF!</definedName>
    <definedName name="__vrc25" localSheetId="86">#REF!</definedName>
    <definedName name="__YO1" localSheetId="86">#REF!</definedName>
    <definedName name="__총괄표" localSheetId="86" hidden="1">#REF!</definedName>
    <definedName name="_000年.xls" localSheetId="86">#REF!</definedName>
    <definedName name="_001年.xls" localSheetId="86">#REF!</definedName>
    <definedName name="_002年.xls" localSheetId="86">#REF!</definedName>
    <definedName name="_16.025_8.297_18.65__10.5" localSheetId="86">#REF!</definedName>
    <definedName name="_16_3_0Crite" localSheetId="86">#REF!</definedName>
    <definedName name="_17_3_0Criteria" localSheetId="86">#REF!</definedName>
    <definedName name="_18_3__Crite" localSheetId="86">#REF!</definedName>
    <definedName name="_19_3__Criteria" localSheetId="86">#REF!</definedName>
    <definedName name="_1공장" localSheetId="86">#REF!</definedName>
    <definedName name="_20A15_" localSheetId="86">#REF!</definedName>
    <definedName name="_21G_0Extr" localSheetId="86">#REF!</definedName>
    <definedName name="_22G_0Extract" localSheetId="86">#REF!</definedName>
    <definedName name="_23G__Extr" localSheetId="86">#REF!</definedName>
    <definedName name="_24G__Extract" localSheetId="86">#REF!</definedName>
    <definedName name="_2공장" localSheetId="86">#REF!</definedName>
    <definedName name="_3공장" localSheetId="86">#REF!</definedName>
    <definedName name="_58_3" localSheetId="86">#REF!</definedName>
    <definedName name="_61_3_0Crite" localSheetId="86">#REF!</definedName>
    <definedName name="_64_3_0Criteria" localSheetId="86">#REF!</definedName>
    <definedName name="_67_3__Crite" localSheetId="86">#REF!</definedName>
    <definedName name="_70_3__Criteria" localSheetId="86">#REF!</definedName>
    <definedName name="_71A15_" localSheetId="86">#REF!</definedName>
    <definedName name="_74G" localSheetId="86">#REF!</definedName>
    <definedName name="_77G_0Extr" localSheetId="86">#REF!</definedName>
    <definedName name="_80G_0Extract" localSheetId="86">#REF!</definedName>
    <definedName name="_83G__Extr" localSheetId="86">#REF!</definedName>
    <definedName name="_86G__Extract" localSheetId="86">#REF!</definedName>
    <definedName name="_A" localSheetId="86">#REF!</definedName>
    <definedName name="_BMK10" localSheetId="86">#REF!</definedName>
    <definedName name="_cap11" localSheetId="86">#REF!</definedName>
    <definedName name="_Dist_Bin" localSheetId="86" hidden="1">#REF!</definedName>
    <definedName name="_Dist_Values" localSheetId="86" hidden="1">#REF!</definedName>
    <definedName name="_Fill" localSheetId="86" hidden="1">#REF!</definedName>
    <definedName name="_HSH1" localSheetId="86">#REF!</definedName>
    <definedName name="_HSH2" localSheetId="86">#REF!</definedName>
    <definedName name="_HTB2" localSheetId="86">#REF!</definedName>
    <definedName name="_HTS1" localSheetId="86">#REF!</definedName>
    <definedName name="_Key1" localSheetId="86" hidden="1">#REF!</definedName>
    <definedName name="_Key2" localSheetId="86" hidden="1">#REF!</definedName>
    <definedName name="_MS1" localSheetId="86">#REF!</definedName>
    <definedName name="_mu1" localSheetId="86">#REF!</definedName>
    <definedName name="_mu2" localSheetId="86">#REF!</definedName>
    <definedName name="_mu3" localSheetId="86">#REF!</definedName>
    <definedName name="_na7" localSheetId="86">#REF!</definedName>
    <definedName name="_nf1" localSheetId="86">#REF!</definedName>
    <definedName name="_nf2" localSheetId="86">#REF!</definedName>
    <definedName name="_nf3" localSheetId="86">#REF!</definedName>
    <definedName name="_ng30" localSheetId="86">#REF!</definedName>
    <definedName name="_ng35" localSheetId="86">#REF!</definedName>
    <definedName name="_NP1" localSheetId="86">#REF!</definedName>
    <definedName name="_NP2" localSheetId="86">#REF!</definedName>
    <definedName name="_NSH1" localSheetId="86">#REF!</definedName>
    <definedName name="_NSH2" localSheetId="86">#REF!</definedName>
    <definedName name="_pa7" localSheetId="86">#REF!</definedName>
    <definedName name="_pf1" localSheetId="86">#REF!</definedName>
    <definedName name="_pf2" localSheetId="86">#REF!</definedName>
    <definedName name="_pf3" localSheetId="86">#REF!</definedName>
    <definedName name="_pg30" localSheetId="86">#REF!</definedName>
    <definedName name="_pg35" localSheetId="86">#REF!</definedName>
    <definedName name="_ppa7" localSheetId="86">#REF!</definedName>
    <definedName name="_ppf1" localSheetId="86">#REF!</definedName>
    <definedName name="_ppf2" localSheetId="86">#REF!</definedName>
    <definedName name="_ppf3" localSheetId="86">#REF!</definedName>
    <definedName name="_ppg30" localSheetId="86">#REF!</definedName>
    <definedName name="_ppg35" localSheetId="86">#REF!</definedName>
    <definedName name="_QTY10" localSheetId="86">#REF!</definedName>
    <definedName name="_Sort" localSheetId="86" hidden="1">#REF!</definedName>
    <definedName name="_Table1_In1" localSheetId="86" hidden="1">#REF!</definedName>
    <definedName name="_Table1_Out" localSheetId="86" hidden="1">#REF!</definedName>
    <definedName name="_UPR10" localSheetId="86">#REF!</definedName>
    <definedName name="_vrc25" localSheetId="86">#REF!</definedName>
    <definedName name="_YO1" localSheetId="86">#REF!</definedName>
    <definedName name="_총괄표" localSheetId="86" hidden="1">#REF!</definedName>
    <definedName name="A_1" localSheetId="86">#REF!</definedName>
    <definedName name="A_2" localSheetId="86">#REF!</definedName>
    <definedName name="A_3" localSheetId="86">#REF!</definedName>
    <definedName name="A_4" localSheetId="86">#REF!</definedName>
    <definedName name="A_5" localSheetId="86">#REF!</definedName>
    <definedName name="A_6" localSheetId="86">#REF!</definedName>
    <definedName name="A1_" localSheetId="86">#REF!</definedName>
    <definedName name="A15." localSheetId="86">#REF!</definedName>
    <definedName name="A2_" localSheetId="86">#REF!</definedName>
    <definedName name="A3_" localSheetId="86">#REF!</definedName>
    <definedName name="A315yoo1" localSheetId="86">#REF!</definedName>
    <definedName name="A4_" localSheetId="86">#REF!</definedName>
    <definedName name="A5_" localSheetId="86">#REF!</definedName>
    <definedName name="A7_" localSheetId="86">#REF!</definedName>
    <definedName name="A8_" localSheetId="86">#REF!</definedName>
    <definedName name="A9_" localSheetId="86">#REF!</definedName>
    <definedName name="AA" localSheetId="86" hidden="1">#REF!</definedName>
    <definedName name="AMOUNT" localSheetId="86">#REF!</definedName>
    <definedName name="are" localSheetId="86">#REF!</definedName>
    <definedName name="as" localSheetId="86" hidden="1">#REF!</definedName>
    <definedName name="b_1" localSheetId="86">#REF!</definedName>
    <definedName name="B0" localSheetId="86">#REF!</definedName>
    <definedName name="B1_" localSheetId="86">#REF!</definedName>
    <definedName name="B1381." localSheetId="86">#REF!</definedName>
    <definedName name="B1A" localSheetId="86">#REF!</definedName>
    <definedName name="B1WL" localSheetId="86">#REF!</definedName>
    <definedName name="B1WR" localSheetId="86">#REF!</definedName>
    <definedName name="B2A" localSheetId="86">#REF!</definedName>
    <definedName name="B2WL" localSheetId="86">#REF!</definedName>
    <definedName name="B2WR" localSheetId="86">#REF!</definedName>
    <definedName name="B3A" localSheetId="86">#REF!</definedName>
    <definedName name="B4A" localSheetId="86">#REF!</definedName>
    <definedName name="B5A" localSheetId="86">#REF!</definedName>
    <definedName name="B6A" localSheetId="86">#REF!</definedName>
    <definedName name="B7A" localSheetId="86">#REF!</definedName>
    <definedName name="B8A" localSheetId="86">#REF!</definedName>
    <definedName name="BA" localSheetId="86">#REF!</definedName>
    <definedName name="BAE_GWANG_GONG" localSheetId="86">#REF!</definedName>
    <definedName name="BB" localSheetId="86">#REF!</definedName>
    <definedName name="bbb" localSheetId="86">#REF!</definedName>
    <definedName name="BHU" localSheetId="86">#REF!</definedName>
    <definedName name="BI_GAE_GONG" localSheetId="86">#REF!</definedName>
    <definedName name="BIGO" localSheetId="86">#REF!</definedName>
    <definedName name="BJ_GLF" localSheetId="86">#REF!</definedName>
    <definedName name="BJ_LR" localSheetId="86">#REF!</definedName>
    <definedName name="BMO" localSheetId="86">#REF!</definedName>
    <definedName name="BO" localSheetId="86">#REF!</definedName>
    <definedName name="BO_ON_GONG" localSheetId="86">#REF!</definedName>
    <definedName name="BO_TONG_IN_BU" localSheetId="86">#REF!</definedName>
    <definedName name="BSH" localSheetId="86">#REF!</definedName>
    <definedName name="BV" localSheetId="86">#REF!</definedName>
    <definedName name="C_1" localSheetId="86">#REF!</definedName>
    <definedName name="C_2" localSheetId="86">#REF!</definedName>
    <definedName name="C_3" localSheetId="86">#REF!</definedName>
    <definedName name="cap" localSheetId="86">#REF!</definedName>
    <definedName name="CCC" localSheetId="86">#REF!</definedName>
    <definedName name="CHUK_RYANG_SA" localSheetId="86">#REF!</definedName>
    <definedName name="CHUL_GOL_GONG" localSheetId="86">#REF!</definedName>
    <definedName name="CHUL_GONG" localSheetId="86">#REF!</definedName>
    <definedName name="CIVIL" localSheetId="86">#REF!</definedName>
    <definedName name="CKSP" localSheetId="86">#REF!</definedName>
    <definedName name="Client" localSheetId="86">#REF!</definedName>
    <definedName name="CM" localSheetId="86">#REF!</definedName>
    <definedName name="COD" localSheetId="86">#REF!</definedName>
    <definedName name="CODE" localSheetId="86">#REF!</definedName>
    <definedName name="cola" localSheetId="86">#REF!</definedName>
    <definedName name="cola11" localSheetId="86">#REF!</definedName>
    <definedName name="colb" localSheetId="86">#REF!</definedName>
    <definedName name="Conc_A" localSheetId="86">#REF!</definedName>
    <definedName name="Conc_C" localSheetId="86">#REF!</definedName>
    <definedName name="COST" localSheetId="86" hidden="1">#REF!</definedName>
    <definedName name="COSTT" localSheetId="86" hidden="1">#REF!</definedName>
    <definedName name="CPK" localSheetId="86">#REF!</definedName>
    <definedName name="CR" localSheetId="86">#REF!</definedName>
    <definedName name="D0" localSheetId="86">#REF!</definedName>
    <definedName name="D00" localSheetId="86">#REF!</definedName>
    <definedName name="D000" localSheetId="86">#REF!</definedName>
    <definedName name="DAN" localSheetId="86">#REF!</definedName>
    <definedName name="DANGA" localSheetId="86">#REF!,#REF!</definedName>
    <definedName name="danga2" localSheetId="86">#REF!,#REF!</definedName>
    <definedName name="Database" localSheetId="86" hidden="1">#REF!</definedName>
    <definedName name="database2" localSheetId="86">#REF!</definedName>
    <definedName name="date" localSheetId="86">#REF!</definedName>
    <definedName name="Date_Bidding" localSheetId="86">#REF!</definedName>
    <definedName name="DE" localSheetId="86">#REF!</definedName>
    <definedName name="DF" localSheetId="86">#REF!</definedName>
    <definedName name="dl" localSheetId="86">#REF!</definedName>
    <definedName name="DO_JANG_GONG" localSheetId="86">#REF!</definedName>
    <definedName name="DPI" localSheetId="86">#REF!</definedName>
    <definedName name="DPP" localSheetId="86">#REF!</definedName>
    <definedName name="DS" localSheetId="86">#REF!</definedName>
    <definedName name="DSVP" localSheetId="86">#REF!</definedName>
    <definedName name="DUCT_GONG" localSheetId="86">#REF!</definedName>
    <definedName name="E10M" localSheetId="86">#REF!</definedName>
    <definedName name="E10P" localSheetId="86">#REF!</definedName>
    <definedName name="E11M" localSheetId="86">#REF!</definedName>
    <definedName name="E11P" localSheetId="86">#REF!</definedName>
    <definedName name="E12M" localSheetId="86">#REF!</definedName>
    <definedName name="E12P" localSheetId="86">#REF!</definedName>
    <definedName name="E13M" localSheetId="86">#REF!</definedName>
    <definedName name="E13P" localSheetId="86">#REF!</definedName>
    <definedName name="E14M" localSheetId="86">#REF!</definedName>
    <definedName name="E14P" localSheetId="86">#REF!</definedName>
    <definedName name="E15M" localSheetId="86">#REF!</definedName>
    <definedName name="E15P" localSheetId="86">#REF!</definedName>
    <definedName name="E16M" localSheetId="86">#REF!</definedName>
    <definedName name="E16P" localSheetId="86">#REF!</definedName>
    <definedName name="E17M" localSheetId="86">#REF!</definedName>
    <definedName name="E17P" localSheetId="86">#REF!</definedName>
    <definedName name="E18M" localSheetId="86">#REF!</definedName>
    <definedName name="E18P" localSheetId="86">#REF!</definedName>
    <definedName name="E19M" localSheetId="86">#REF!</definedName>
    <definedName name="E19P" localSheetId="86">#REF!</definedName>
    <definedName name="E1E" localSheetId="86">#REF!</definedName>
    <definedName name="E1M" localSheetId="86">#REF!</definedName>
    <definedName name="E1P" localSheetId="86">#REF!</definedName>
    <definedName name="E20M" localSheetId="86">#REF!</definedName>
    <definedName name="E20P" localSheetId="86">#REF!</definedName>
    <definedName name="E21M" localSheetId="86">#REF!</definedName>
    <definedName name="E21P" localSheetId="86">#REF!</definedName>
    <definedName name="E22M" localSheetId="86">#REF!</definedName>
    <definedName name="E22P" localSheetId="86">#REF!</definedName>
    <definedName name="E23M" localSheetId="86">#REF!</definedName>
    <definedName name="E23P" localSheetId="86">#REF!</definedName>
    <definedName name="E24M" localSheetId="86">#REF!</definedName>
    <definedName name="E24P" localSheetId="86">#REF!</definedName>
    <definedName name="E26E" localSheetId="86">#REF!</definedName>
    <definedName name="E26M" localSheetId="86">#REF!</definedName>
    <definedName name="E26P" localSheetId="86">#REF!</definedName>
    <definedName name="E27E" localSheetId="86">#REF!</definedName>
    <definedName name="E27M" localSheetId="86">#REF!</definedName>
    <definedName name="E27P" localSheetId="86">#REF!</definedName>
    <definedName name="E28E" localSheetId="86">#REF!</definedName>
    <definedName name="E28M" localSheetId="86">#REF!</definedName>
    <definedName name="E28P" localSheetId="86">#REF!</definedName>
    <definedName name="E29M" localSheetId="86">#REF!</definedName>
    <definedName name="E29P" localSheetId="86">#REF!</definedName>
    <definedName name="E2E" localSheetId="86">#REF!</definedName>
    <definedName name="E2M" localSheetId="86">#REF!</definedName>
    <definedName name="E2P" localSheetId="86">#REF!</definedName>
    <definedName name="E30M" localSheetId="86">#REF!</definedName>
    <definedName name="E30P" localSheetId="86">#REF!</definedName>
    <definedName name="E35M" localSheetId="86">#REF!</definedName>
    <definedName name="E35P" localSheetId="86">#REF!</definedName>
    <definedName name="E3P" localSheetId="86">#REF!</definedName>
    <definedName name="E43M" localSheetId="86">#REF!</definedName>
    <definedName name="E43P" localSheetId="86">#REF!</definedName>
    <definedName name="E44M" localSheetId="86">#REF!</definedName>
    <definedName name="E44P" localSheetId="86">#REF!</definedName>
    <definedName name="E45M" localSheetId="86">#REF!</definedName>
    <definedName name="E45P" localSheetId="86">#REF!</definedName>
    <definedName name="E46M" localSheetId="86">#REF!</definedName>
    <definedName name="E46P" localSheetId="86">#REF!</definedName>
    <definedName name="E47M" localSheetId="86">#REF!</definedName>
    <definedName name="E47P" localSheetId="86">#REF!</definedName>
    <definedName name="E49M" localSheetId="86">#REF!</definedName>
    <definedName name="E49P" localSheetId="86">#REF!</definedName>
    <definedName name="E4M" localSheetId="86">#REF!</definedName>
    <definedName name="E4P" localSheetId="86">#REF!</definedName>
    <definedName name="E50M" localSheetId="86">#REF!</definedName>
    <definedName name="E50P" localSheetId="86">#REF!</definedName>
    <definedName name="E51E" localSheetId="86">#REF!</definedName>
    <definedName name="E5M" localSheetId="86">#REF!</definedName>
    <definedName name="E5P" localSheetId="86">#REF!</definedName>
    <definedName name="E6M" localSheetId="86">#REF!</definedName>
    <definedName name="E6P" localSheetId="86">#REF!</definedName>
    <definedName name="E7M" localSheetId="86">#REF!</definedName>
    <definedName name="E7P" localSheetId="86">#REF!</definedName>
    <definedName name="E8M" localSheetId="86">#REF!</definedName>
    <definedName name="E8P" localSheetId="86">#REF!</definedName>
    <definedName name="E9M" localSheetId="86">#REF!</definedName>
    <definedName name="E9P" localSheetId="86">#REF!</definedName>
    <definedName name="eee" localSheetId="86" hidden="1">#REF!</definedName>
    <definedName name="Exchange_Rate" localSheetId="86">#REF!</definedName>
    <definedName name="Extract_MI" localSheetId="86">#REF!</definedName>
    <definedName name="fact" localSheetId="86">#REF!</definedName>
    <definedName name="FD" localSheetId="86">#REF!</definedName>
    <definedName name="FEEL" localSheetId="86">#REF!</definedName>
    <definedName name="fjkf" localSheetId="86">#REF!</definedName>
    <definedName name="Form" localSheetId="86">#REF!</definedName>
    <definedName name="fvdsa" localSheetId="86">#REF!</definedName>
    <definedName name="fwk" localSheetId="86">#REF!</definedName>
    <definedName name="GAE_JANG_GONG" localSheetId="86">#REF!</definedName>
    <definedName name="GEMCO" localSheetId="86" hidden="1">#REF!</definedName>
    <definedName name="gfdgdgdf" localSheetId="86">#REF!</definedName>
    <definedName name="gfggfr" localSheetId="86">#REF!</definedName>
    <definedName name="GG" localSheetId="86">#REF!</definedName>
    <definedName name="GGGG" localSheetId="86">#REF!</definedName>
    <definedName name="gh" localSheetId="86">#REF!</definedName>
    <definedName name="GI_GAE_SUL_CHI_GONG" localSheetId="86">#REF!</definedName>
    <definedName name="GJ" localSheetId="86">#REF!</definedName>
    <definedName name="gjj" localSheetId="86">#REF!</definedName>
    <definedName name="GK" localSheetId="86">#REF!</definedName>
    <definedName name="GONGCODE" localSheetId="86">#REF!</definedName>
    <definedName name="grew" localSheetId="86" hidden="1">#REF!</definedName>
    <definedName name="Gtb" localSheetId="86">#REF!</definedName>
    <definedName name="gtbtt" localSheetId="86">#REF!</definedName>
    <definedName name="GUMAK" localSheetId="86">#REF!</definedName>
    <definedName name="Gxl" localSheetId="86">#REF!</definedName>
    <definedName name="gxltt" localSheetId="86">#REF!</definedName>
    <definedName name="GY" localSheetId="86">#REF!</definedName>
    <definedName name="H1L" localSheetId="86">#REF!</definedName>
    <definedName name="H1R" localSheetId="86">#REF!</definedName>
    <definedName name="H1WL" localSheetId="86">#REF!</definedName>
    <definedName name="H1WR" localSheetId="86">#REF!</definedName>
    <definedName name="H2L" localSheetId="86">#REF!</definedName>
    <definedName name="H2R" localSheetId="86">#REF!</definedName>
    <definedName name="H2WL" localSheetId="86">#REF!</definedName>
    <definedName name="H2WR" localSheetId="86">#REF!</definedName>
    <definedName name="H3L" localSheetId="86">#REF!</definedName>
    <definedName name="H3R" localSheetId="86">#REF!</definedName>
    <definedName name="H3WL" localSheetId="86">#REF!</definedName>
    <definedName name="H3WR" localSheetId="86">#REF!</definedName>
    <definedName name="H4L" localSheetId="86">#REF!</definedName>
    <definedName name="H4R" localSheetId="86">#REF!</definedName>
    <definedName name="H5L" localSheetId="86">#REF!</definedName>
    <definedName name="H5R" localSheetId="86">#REF!</definedName>
    <definedName name="H6L" localSheetId="86">#REF!</definedName>
    <definedName name="H6R" localSheetId="86">#REF!</definedName>
    <definedName name="H7L" localSheetId="86">#REF!</definedName>
    <definedName name="H7R" localSheetId="86">#REF!</definedName>
    <definedName name="H9A" localSheetId="86">#REF!</definedName>
    <definedName name="HAF" localSheetId="86">#REF!</definedName>
    <definedName name="han" localSheetId="86" hidden="1">#REF!</definedName>
    <definedName name="hanliangbiao" localSheetId="86">#REF!</definedName>
    <definedName name="hardwar" localSheetId="86" hidden="1">#REF!</definedName>
    <definedName name="HBV" localSheetId="86">#REF!</definedName>
    <definedName name="HCR" localSheetId="86">#REF!</definedName>
    <definedName name="HDSVP" localSheetId="86">#REF!</definedName>
    <definedName name="HHAF" localSheetId="86">#REF!</definedName>
    <definedName name="HHMF" localSheetId="86">#REF!</definedName>
    <definedName name="HL" localSheetId="86">#REF!</definedName>
    <definedName name="HMF" localSheetId="86">#REF!</definedName>
    <definedName name="HMOTOR" localSheetId="86">#REF!</definedName>
    <definedName name="HPUMP" localSheetId="86">#REF!</definedName>
    <definedName name="HR" localSheetId="86">#REF!</definedName>
    <definedName name="HSH" localSheetId="86">#REF!</definedName>
    <definedName name="HSV" localSheetId="86">#REF!</definedName>
    <definedName name="htb" localSheetId="86">#REF!</definedName>
    <definedName name="hts" localSheetId="86">#REF!</definedName>
    <definedName name="HVAFP" localSheetId="86">#REF!</definedName>
    <definedName name="HVMF" localSheetId="86">#REF!</definedName>
    <definedName name="HWEI" localSheetId="86">#REF!</definedName>
    <definedName name="HWL" localSheetId="86">#REF!</definedName>
    <definedName name="HWR" localSheetId="86">#REF!</definedName>
    <definedName name="i" localSheetId="86">#REF!</definedName>
    <definedName name="ID" localSheetId="86">#REF!,#REF!</definedName>
    <definedName name="JA" localSheetId="86">#REF!</definedName>
    <definedName name="JE_GWAN_GONG" localSheetId="86">#REF!</definedName>
    <definedName name="jg" localSheetId="86">#REF!</definedName>
    <definedName name="jhjyg" localSheetId="86">#REF!</definedName>
    <definedName name="JK" localSheetId="86">#REF!</definedName>
    <definedName name="JUNG_GI_UN_JUN" localSheetId="86">#REF!</definedName>
    <definedName name="kim" localSheetId="86">#REF!</definedName>
    <definedName name="KJ" localSheetId="86">#REF!</definedName>
    <definedName name="kjjh" localSheetId="86">#REF!</definedName>
    <definedName name="kk" localSheetId="86" hidden="1">#REF!</definedName>
    <definedName name="LA" localSheetId="86">#REF!</definedName>
    <definedName name="Labor_Cost" localSheetId="86">#REF!</definedName>
    <definedName name="lf" localSheetId="86">#REF!</definedName>
    <definedName name="lll" localSheetId="86">#REF!</definedName>
    <definedName name="lllllll" localSheetId="86">#REF!</definedName>
    <definedName name="LMO" localSheetId="86">#REF!</definedName>
    <definedName name="LPI" localSheetId="86">#REF!</definedName>
    <definedName name="LSH" localSheetId="86">#REF!</definedName>
    <definedName name="Material" localSheetId="86">#REF!</definedName>
    <definedName name="MD" localSheetId="86">#REF!</definedName>
    <definedName name="MOK_DO_GONG" localSheetId="86">#REF!</definedName>
    <definedName name="MOK_GONG" localSheetId="86">#REF!</definedName>
    <definedName name="MONEY" localSheetId="86">#REF!,#REF!</definedName>
    <definedName name="MOTOR" localSheetId="86">#REF!</definedName>
    <definedName name="ms" localSheetId="86">#REF!</definedName>
    <definedName name="msc" localSheetId="86">#REF!</definedName>
    <definedName name="n" localSheetId="86" hidden="1">#REF!</definedName>
    <definedName name="N1S" localSheetId="86">#REF!</definedName>
    <definedName name="N2S" localSheetId="86">#REF!</definedName>
    <definedName name="N3S" localSheetId="86">#REF!</definedName>
    <definedName name="NAME" localSheetId="86">#REF!</definedName>
    <definedName name="NDO" localSheetId="86">#REF!</definedName>
    <definedName name="NK" localSheetId="86">#REF!</definedName>
    <definedName name="NO" localSheetId="86">#REF!</definedName>
    <definedName name="NPI" localSheetId="86">#REF!</definedName>
    <definedName name="ns" localSheetId="86">#REF!</definedName>
    <definedName name="NSH" localSheetId="86">#REF!</definedName>
    <definedName name="NSO" localSheetId="86">#REF!</definedName>
    <definedName name="o" localSheetId="86">#REF!</definedName>
    <definedName name="OOO" localSheetId="86">#REF!</definedName>
    <definedName name="p_all" localSheetId="86">#REF!</definedName>
    <definedName name="Pad_1" localSheetId="86">#REF!</definedName>
    <definedName name="PC_Pile" localSheetId="86">#REF!</definedName>
    <definedName name="Period_Const" localSheetId="86">#REF!</definedName>
    <definedName name="Pile_Driving" localSheetId="86">#REF!</definedName>
    <definedName name="PLANT_BAE_GWAN_GONG" localSheetId="86">#REF!</definedName>
    <definedName name="PLANT_GI_GAE_SUL_CHI_GONG" localSheetId="86">#REF!</definedName>
    <definedName name="PLANT_JE_GWAN_GONG" localSheetId="86">#REF!</definedName>
    <definedName name="PLANT_JUN_GONG" localSheetId="86">#REF!</definedName>
    <definedName name="PLANT_YONG_JUB_GONG" localSheetId="86">#REF!</definedName>
    <definedName name="plast" localSheetId="86">#REF!</definedName>
    <definedName name="PPP" localSheetId="86">#REF!</definedName>
    <definedName name="pps" localSheetId="86">#REF!</definedName>
    <definedName name="PRICE" localSheetId="86">#REF!</definedName>
    <definedName name="PRIN_TITLES" localSheetId="86">#REF!</definedName>
    <definedName name="Print_Area\C" localSheetId="86">#REF!</definedName>
    <definedName name="Print_Area_MI" localSheetId="86">#REF!</definedName>
    <definedName name="PRINT_AREA_MI1" localSheetId="86">#REF!</definedName>
    <definedName name="_xlnm.Print_Titles" localSheetId="86">#REF!</definedName>
    <definedName name="Print_Titles_MI" localSheetId="86">#REF!</definedName>
    <definedName name="PRINT_TITLES_MI1" localSheetId="86">#REF!</definedName>
    <definedName name="ps" localSheetId="86">#REF!</definedName>
    <definedName name="PUMP" localSheetId="86">#REF!</definedName>
    <definedName name="QQQ" localSheetId="86">#REF!</definedName>
    <definedName name="RATE" localSheetId="86">#REF!</definedName>
    <definedName name="Rebar" localSheetId="86">#REF!</definedName>
    <definedName name="Recorder" localSheetId="86" hidden="1">#REF!</definedName>
    <definedName name="RIBET_GONG" localSheetId="86">#REF!</definedName>
    <definedName name="RRR" localSheetId="86">#REF!</definedName>
    <definedName name="s" localSheetId="86">#REF!</definedName>
    <definedName name="sd" localSheetId="86">#REF!</definedName>
    <definedName name="sdg" localSheetId="86" hidden="1">#REF!</definedName>
    <definedName name="sdsss" localSheetId="86">#REF!</definedName>
    <definedName name="SEQCODE" localSheetId="86">#REF!</definedName>
    <definedName name="SFSDFS" localSheetId="86">#REF!</definedName>
    <definedName name="SK" localSheetId="86">#REF!</definedName>
    <definedName name="SKE" localSheetId="86">#REF!</definedName>
    <definedName name="Slab_Connect" localSheetId="86">#REF!</definedName>
    <definedName name="sort" localSheetId="86">#REF!</definedName>
    <definedName name="sort2" localSheetId="86">#REF!</definedName>
    <definedName name="SP" localSheetId="86">#REF!</definedName>
    <definedName name="SPEC" localSheetId="86">#REF!</definedName>
    <definedName name="Story_Total" localSheetId="86">#REF!</definedName>
    <definedName name="Struct_Type" localSheetId="86">#REF!</definedName>
    <definedName name="SUMMARY" localSheetId="86" hidden="1">#REF!</definedName>
    <definedName name="SUMMARYT" localSheetId="86" hidden="1">#REF!</definedName>
    <definedName name="SV" localSheetId="86">#REF!</definedName>
    <definedName name="SWL" localSheetId="86">#REF!</definedName>
    <definedName name="SWR" localSheetId="86">#REF!</definedName>
    <definedName name="T10M" localSheetId="86">#REF!</definedName>
    <definedName name="T10P" localSheetId="86">#REF!</definedName>
    <definedName name="T11M" localSheetId="86">#REF!</definedName>
    <definedName name="T11P" localSheetId="86">#REF!</definedName>
    <definedName name="T12M" localSheetId="86">#REF!</definedName>
    <definedName name="T12P" localSheetId="86">#REF!</definedName>
    <definedName name="T13M" localSheetId="86">#REF!</definedName>
    <definedName name="T13P" localSheetId="86">#REF!</definedName>
    <definedName name="T14M" localSheetId="86">#REF!</definedName>
    <definedName name="T14P" localSheetId="86">#REF!</definedName>
    <definedName name="T15M" localSheetId="86">#REF!</definedName>
    <definedName name="T15P" localSheetId="86">#REF!</definedName>
    <definedName name="T16M" localSheetId="86">#REF!</definedName>
    <definedName name="T16P" localSheetId="86">#REF!</definedName>
    <definedName name="T17M" localSheetId="86">#REF!</definedName>
    <definedName name="T17P" localSheetId="86">#REF!</definedName>
    <definedName name="T18M" localSheetId="86">#REF!</definedName>
    <definedName name="T18P" localSheetId="86">#REF!</definedName>
    <definedName name="T19M" localSheetId="86">#REF!</definedName>
    <definedName name="T19P" localSheetId="86">#REF!</definedName>
    <definedName name="T1E" localSheetId="86">#REF!</definedName>
    <definedName name="T1M" localSheetId="86">#REF!</definedName>
    <definedName name="T1P" localSheetId="86">#REF!</definedName>
    <definedName name="T1S" localSheetId="86">#REF!</definedName>
    <definedName name="T20M" localSheetId="86">#REF!</definedName>
    <definedName name="T20P" localSheetId="86">#REF!</definedName>
    <definedName name="T21M" localSheetId="86">#REF!</definedName>
    <definedName name="T21P" localSheetId="86">#REF!</definedName>
    <definedName name="T22E" localSheetId="86">#REF!</definedName>
    <definedName name="T23M" localSheetId="86">#REF!</definedName>
    <definedName name="T23P" localSheetId="86">#REF!</definedName>
    <definedName name="T24M" localSheetId="86">#REF!</definedName>
    <definedName name="T24P" localSheetId="86">#REF!</definedName>
    <definedName name="T2E" localSheetId="86">#REF!</definedName>
    <definedName name="T2M" localSheetId="86">#REF!</definedName>
    <definedName name="T2P" localSheetId="86">#REF!</definedName>
    <definedName name="T2S" localSheetId="86">#REF!</definedName>
    <definedName name="T3P" localSheetId="86">#REF!</definedName>
    <definedName name="T3S" localSheetId="86">#REF!</definedName>
    <definedName name="T4M" localSheetId="86">#REF!</definedName>
    <definedName name="T4P" localSheetId="86">#REF!</definedName>
    <definedName name="T5M" localSheetId="86">#REF!</definedName>
    <definedName name="T5P" localSheetId="86">#REF!</definedName>
    <definedName name="T6M" localSheetId="86">#REF!</definedName>
    <definedName name="T6P" localSheetId="86">#REF!</definedName>
    <definedName name="T7M" localSheetId="86">#REF!</definedName>
    <definedName name="T7P" localSheetId="86">#REF!</definedName>
    <definedName name="T8M" localSheetId="86">#REF!</definedName>
    <definedName name="T8P" localSheetId="86">#REF!</definedName>
    <definedName name="T9M" localSheetId="86">#REF!</definedName>
    <definedName name="T9P" localSheetId="86">#REF!</definedName>
    <definedName name="TITLE" localSheetId="86">#REF!</definedName>
    <definedName name="TK_BYUL_IN_BU" localSheetId="86">#REF!</definedName>
    <definedName name="TMO" localSheetId="86">#REF!</definedName>
    <definedName name="Total_Floor_Area" localSheetId="86">#REF!</definedName>
    <definedName name="tr" localSheetId="86" hidden="1">#REF!</definedName>
    <definedName name="TT" localSheetId="86">#REF!</definedName>
    <definedName name="TTT" localSheetId="86">#REF!</definedName>
    <definedName name="tuchal" localSheetId="86">#REF!</definedName>
    <definedName name="TW" localSheetId="86">#REF!</definedName>
    <definedName name="TWL" localSheetId="86">#REF!</definedName>
    <definedName name="TWR" localSheetId="86">#REF!</definedName>
    <definedName name="TYPE" localSheetId="86">#REF!</definedName>
    <definedName name="TYPEEA" localSheetId="86">#REF!</definedName>
    <definedName name="UNIT" localSheetId="86">#REF!</definedName>
    <definedName name="VAFP" localSheetId="86">#REF!</definedName>
    <definedName name="VBV" localSheetId="86">#REF!</definedName>
    <definedName name="VCR" localSheetId="86">#REF!</definedName>
    <definedName name="VDSVP" localSheetId="86">#REF!</definedName>
    <definedName name="VHAF" localSheetId="86">#REF!</definedName>
    <definedName name="VHMF" localSheetId="86">#REF!</definedName>
    <definedName name="VMF" localSheetId="86">#REF!</definedName>
    <definedName name="VMOTOR" localSheetId="86">#REF!</definedName>
    <definedName name="VPUMP" localSheetId="86">#REF!</definedName>
    <definedName name="VSV" localSheetId="86">#REF!</definedName>
    <definedName name="VVAFP" localSheetId="86">#REF!</definedName>
    <definedName name="VVMF" localSheetId="86">#REF!</definedName>
    <definedName name="VVV" localSheetId="86">#REF!</definedName>
    <definedName name="VWEI" localSheetId="86">#REF!</definedName>
    <definedName name="w" localSheetId="86">#REF!</definedName>
    <definedName name="WEI" localSheetId="86">#REF!</definedName>
    <definedName name="Work_Description" localSheetId="86">#REF!</definedName>
    <definedName name="WSO" localSheetId="86">#REF!</definedName>
    <definedName name="WW" localSheetId="86">#REF!</definedName>
    <definedName name="X9701D_일위대가_List" localSheetId="86">#REF!</definedName>
    <definedName name="XA" localSheetId="86">#REF!</definedName>
    <definedName name="XS" localSheetId="86">#REF!</definedName>
    <definedName name="xx" localSheetId="86" hidden="1">#REF!</definedName>
    <definedName name="xxx" localSheetId="86" hidden="1">#REF!</definedName>
    <definedName name="XZ" localSheetId="86">#REF!</definedName>
    <definedName name="YONG_JUB_GONG" localSheetId="86">#REF!</definedName>
    <definedName name="YOO" localSheetId="86">#REF!</definedName>
    <definedName name="yoo10" localSheetId="86">#REF!</definedName>
    <definedName name="yoo2" localSheetId="86">#REF!</definedName>
    <definedName name="yoo3" localSheetId="86">#REF!</definedName>
    <definedName name="yoo4" localSheetId="86">#REF!</definedName>
    <definedName name="YOO5" localSheetId="86">#REF!</definedName>
    <definedName name="YOO6" localSheetId="86">#REF!</definedName>
    <definedName name="YOO7" localSheetId="86">#REF!</definedName>
    <definedName name="yoo8" localSheetId="86">#REF!</definedName>
    <definedName name="YOO9" localSheetId="86">#REF!</definedName>
    <definedName name="YOON" localSheetId="86">#REF!</definedName>
    <definedName name="YOON2" localSheetId="86">#REF!</definedName>
    <definedName name="YOON3" localSheetId="86">#REF!</definedName>
    <definedName name="YOON4" localSheetId="86">#REF!</definedName>
    <definedName name="Z" localSheetId="86">#REF!</definedName>
    <definedName name="Z_0E9FE9F8_6DD2_48FC_9AB4_8E7C3E14C436_.wvu.PrintArea" localSheetId="86" hidden="1">#REF!</definedName>
    <definedName name="Z_0E9FE9F8_6DD2_48FC_9AB4_8E7C3E14C436_.wvu.PrintTitles" localSheetId="86" hidden="1">#REF!</definedName>
    <definedName name="Z6_" localSheetId="86">#REF!</definedName>
    <definedName name="ㄱㅈㅎ" localSheetId="86" hidden="1">#REF!</definedName>
    <definedName name="가실행" localSheetId="86">#REF!</definedName>
    <definedName name="간접노무비" localSheetId="86">#REF!</definedName>
    <definedName name="간접노무비요율" localSheetId="86">#REF!</definedName>
    <definedName name="간접노무비표" localSheetId="86">#REF!</definedName>
    <definedName name="갈빌1호" localSheetId="86">#REF!</definedName>
    <definedName name="갈빌2호" localSheetId="86">#REF!</definedName>
    <definedName name="갈빌3호" localSheetId="86">#REF!</definedName>
    <definedName name="개산분" localSheetId="86">#REF!</definedName>
    <definedName name="견" localSheetId="86">#REF!,#REF!</definedName>
    <definedName name="견적품의" localSheetId="86">#REF!</definedName>
    <definedName name="경비" localSheetId="86">#REF!</definedName>
    <definedName name="경비1" localSheetId="86" hidden="1">#REF!</definedName>
    <definedName name="경비합" localSheetId="86">#REF!</definedName>
    <definedName name="경상비" localSheetId="86">#REF!</definedName>
    <definedName name="공구" localSheetId="86">#REF!</definedName>
    <definedName name="공구손료" localSheetId="86">#REF!</definedName>
    <definedName name="공급가액" localSheetId="86">#REF!</definedName>
    <definedName name="공사명" localSheetId="86">#REF!</definedName>
    <definedName name="공사비" localSheetId="86">#REF!</definedName>
    <definedName name="공사원가" localSheetId="86">#REF!</definedName>
    <definedName name="공종" localSheetId="86">#REF!</definedName>
    <definedName name="공종갯수" localSheetId="86">#REF!</definedName>
    <definedName name="관급" localSheetId="86">#REF!,#REF!,#REF!</definedName>
    <definedName name="관급액" localSheetId="86">#REF!</definedName>
    <definedName name="관급자재대" localSheetId="86">#REF!</definedName>
    <definedName name="관급자재비" localSheetId="86">#REF!</definedName>
    <definedName name="관로연장거리" localSheetId="86">#REF!</definedName>
    <definedName name="관정지반고" localSheetId="86">#REF!</definedName>
    <definedName name="구산갑지" localSheetId="86" hidden="1">#REF!</definedName>
    <definedName name="군산" localSheetId="86">#REF!</definedName>
    <definedName name="군유1" localSheetId="86">#REF!</definedName>
    <definedName name="군유2" localSheetId="86">#REF!</definedName>
    <definedName name="군유3" localSheetId="86">#REF!</definedName>
    <definedName name="군유4" localSheetId="86">#REF!</definedName>
    <definedName name="군유5" localSheetId="86">#REF!</definedName>
    <definedName name="군유6" localSheetId="86">#REF!</definedName>
    <definedName name="군유7" localSheetId="86">#REF!</definedName>
    <definedName name="규격수" localSheetId="86">#REF!</definedName>
    <definedName name="기준" localSheetId="86">#REF!</definedName>
    <definedName name="기초데이타" localSheetId="86">#REF!</definedName>
    <definedName name="기초액" localSheetId="86">#REF!</definedName>
    <definedName name="기타경비" localSheetId="86">#REF!</definedName>
    <definedName name="기타경비요율" localSheetId="86">#REF!</definedName>
    <definedName name="기타경비표" localSheetId="86">#REF!</definedName>
    <definedName name="地" localSheetId="86">#REF!</definedName>
    <definedName name="附加赛" localSheetId="86">#REF!</definedName>
    <definedName name="概算表" localSheetId="86">#REF!</definedName>
    <definedName name="管理费" localSheetId="86">#REF!</definedName>
    <definedName name="ㄴ" localSheetId="86">#REF!</definedName>
    <definedName name="ㄴㄱㄹ" localSheetId="86" hidden="1">#REF!</definedName>
    <definedName name="ㄴㄴ" localSheetId="86">#REF!</definedName>
    <definedName name="ㄴㄴㄴ" localSheetId="86">#REF!</definedName>
    <definedName name="ㄴㄴㄴㄴ" localSheetId="86">#REF!</definedName>
    <definedName name="ㄴㄴㄴㄴㄴ" localSheetId="86">#REF!</definedName>
    <definedName name="ㄴㅁ" localSheetId="86" hidden="1">#REF!</definedName>
    <definedName name="나." localSheetId="86">#REF!</definedName>
    <definedName name="나야" localSheetId="86">#REF!</definedName>
    <definedName name="남산1호" localSheetId="86">#REF!</definedName>
    <definedName name="남산2호" localSheetId="86">#REF!</definedName>
    <definedName name="내고" localSheetId="86">#REF!</definedName>
    <definedName name="내역서" localSheetId="86">#REF!</definedName>
    <definedName name="哈哈" localSheetId="86">#REF!</definedName>
    <definedName name="好" localSheetId="86">#REF!</definedName>
    <definedName name="呵呵" localSheetId="86">#REF!</definedName>
    <definedName name="노곡1호" localSheetId="86">#REF!</definedName>
    <definedName name="노곡2호" localSheetId="86">#REF!</definedName>
    <definedName name="노곡3호" localSheetId="86">#REF!</definedName>
    <definedName name="노곡4호" localSheetId="86">#REF!</definedName>
    <definedName name="노무비" localSheetId="86">#REF!</definedName>
    <definedName name="노무비합" localSheetId="86">#REF!</definedName>
    <definedName name="노부비" localSheetId="86">#REF!</definedName>
    <definedName name="노임" localSheetId="86">#REF!</definedName>
    <definedName name="농원1호" localSheetId="86">#REF!</definedName>
    <definedName name="농원2호" localSheetId="86">#REF!</definedName>
    <definedName name="다." localSheetId="86">#REF!</definedName>
    <definedName name="단가" localSheetId="86">#REF!</definedName>
    <definedName name="단가2" localSheetId="86">#REF!,#REF!</definedName>
    <definedName name="단가비교표" localSheetId="86">#REF!,#REF!</definedName>
    <definedName name="단가산출" localSheetId="86">#REF!</definedName>
    <definedName name="단가적용표" localSheetId="86">#REF!</definedName>
    <definedName name="대가" localSheetId="86">#REF!,#REF!</definedName>
    <definedName name="대구" localSheetId="86">#REF!</definedName>
    <definedName name="덕산1호" localSheetId="86">#REF!</definedName>
    <definedName name="덕산2호" localSheetId="86">#REF!</definedName>
    <definedName name="덕산3호" localSheetId="86">#REF!</definedName>
    <definedName name="덕산4호" localSheetId="86">#REF!</definedName>
    <definedName name="덕전1호" localSheetId="86">#REF!</definedName>
    <definedName name="덕전2호" localSheetId="86">#REF!</definedName>
    <definedName name="덕전3호" localSheetId="86">#REF!</definedName>
    <definedName name="덕지1호" localSheetId="86">#REF!</definedName>
    <definedName name="덕천1호" localSheetId="86">#REF!</definedName>
    <definedName name="덕천2호" localSheetId="86">#REF!</definedName>
    <definedName name="덕천3호" localSheetId="86">#REF!</definedName>
    <definedName name="덕천4호" localSheetId="86">#REF!</definedName>
    <definedName name="利润" localSheetId="86">#REF!</definedName>
    <definedName name="도공100미" localSheetId="86">#REF!</definedName>
    <definedName name="도공100억" localSheetId="86">#REF!</definedName>
    <definedName name="도급공사" localSheetId="86">#REF!</definedName>
    <definedName name="도급공사비" localSheetId="86">#REF!</definedName>
    <definedName name="도급예산액" localSheetId="86">#REF!</definedName>
    <definedName name="도급예상액" localSheetId="86">#REF!</definedName>
    <definedName name="도장면적" localSheetId="86">#REF!</definedName>
    <definedName name="도장면적가공" localSheetId="86">#REF!</definedName>
    <definedName name="도장면적가공1" localSheetId="86">#REF!</definedName>
    <definedName name="동두천" localSheetId="86">#REF!</definedName>
    <definedName name="두기1" localSheetId="86">#REF!</definedName>
    <definedName name="두기1호" localSheetId="86">#REF!</definedName>
    <definedName name="두기2" localSheetId="86">#REF!</definedName>
    <definedName name="두기2호" localSheetId="86">#REF!</definedName>
    <definedName name="두기3" localSheetId="86">#REF!</definedName>
    <definedName name="두기3호" localSheetId="86">#REF!</definedName>
    <definedName name="你好" localSheetId="86">#REF!</definedName>
    <definedName name="飘窗" localSheetId="86">#REF!</definedName>
    <definedName name="ㄹ" localSheetId="86">#REF!</definedName>
    <definedName name="ㄹㄹ" localSheetId="86">#REF!</definedName>
    <definedName name="ㄹㄹㄹ" localSheetId="86">#REF!</definedName>
    <definedName name="ㄹㄹㄹㄹ" localSheetId="86">#REF!</definedName>
    <definedName name="ㄹㄹㄹㄹㄹ" localSheetId="86">#REF!</definedName>
    <definedName name="ㄹㄹㄹㄹㄹㄹ" localSheetId="86">#REF!</definedName>
    <definedName name="ㄹㄹㄹㄹㄹㄹㄹ" localSheetId="86">#REF!</definedName>
    <definedName name="ㄹㄹㄹㄹㄹㄹㄹㄹㄹㄹㄹ" localSheetId="86">#REF!</definedName>
    <definedName name="ㄹㄹㄹㄹㄹㄹㄹㄹㄹㄹㄹㄹㄹㄹㄹ" localSheetId="86">#REF!</definedName>
    <definedName name="ㄹ호" localSheetId="86" hidden="1">#REF!</definedName>
    <definedName name="设计费" localSheetId="86">#REF!</definedName>
    <definedName name="税收" localSheetId="86">#REF!</definedName>
    <definedName name="ㅁㄴ" localSheetId="86" hidden="1">#REF!</definedName>
    <definedName name="ㅁㅁㅁ" localSheetId="86">#REF!</definedName>
    <definedName name="ㅁㅁㅁㅁㅁㅁ" localSheetId="86" hidden="1">#REF!</definedName>
    <definedName name="ㅁㅇ" localSheetId="86">#REF!</definedName>
    <definedName name="外委加工.dbf" localSheetId="86">#REF!</definedName>
    <definedName name="멘트" localSheetId="86">#REF!</definedName>
    <definedName name="모래" localSheetId="86">#REF!</definedName>
    <definedName name="모래1" localSheetId="86">#REF!</definedName>
    <definedName name="무농1호" localSheetId="86">#REF!</definedName>
    <definedName name="무농2호" localSheetId="86">#REF!</definedName>
    <definedName name="박경희" localSheetId="86">#REF!</definedName>
    <definedName name="번들1호" localSheetId="86">#REF!</definedName>
    <definedName name="번들2호" localSheetId="86">#REF!</definedName>
    <definedName name="번들3호" localSheetId="86">#REF!</definedName>
    <definedName name="부가가치세" localSheetId="86">#REF!</definedName>
    <definedName name="부가가치세요율" localSheetId="86">#REF!</definedName>
    <definedName name="부가가치표" localSheetId="86">#REF!</definedName>
    <definedName name="부대" localSheetId="86">#REF!</definedName>
    <definedName name="부대내역비교" localSheetId="86">#REF!</definedName>
    <definedName name="부대사항" localSheetId="86">#REF!</definedName>
    <definedName name="분석" localSheetId="86">#REF!</definedName>
    <definedName name="비계" localSheetId="86">#REF!</definedName>
    <definedName name="비교표2" localSheetId="86" hidden="1">#REF!</definedName>
    <definedName name="비목1" localSheetId="86">#REF!</definedName>
    <definedName name="비목2" localSheetId="86">#REF!</definedName>
    <definedName name="비목3" localSheetId="86">#REF!</definedName>
    <definedName name="비목4" localSheetId="86">#REF!</definedName>
    <definedName name="ㅅㅅ" localSheetId="86">#REF!</definedName>
    <definedName name="사" localSheetId="86" hidden="1">#REF!</definedName>
    <definedName name="산재보험료" localSheetId="86">#REF!</definedName>
    <definedName name="산재보험료요율" localSheetId="86">#REF!</definedName>
    <definedName name="산재보험료표" localSheetId="86">#REF!</definedName>
    <definedName name="산출" localSheetId="86">#REF!</definedName>
    <definedName name="산출경비" localSheetId="86">#REF!</definedName>
    <definedName name="삼" localSheetId="86">#REF!</definedName>
    <definedName name="상림1호" localSheetId="86">#REF!</definedName>
    <definedName name="상림2호" localSheetId="86">#REF!</definedName>
    <definedName name="상림3호" localSheetId="86">#REF!</definedName>
    <definedName name="생사1호" localSheetId="86">#REF!</definedName>
    <definedName name="생사2호" localSheetId="86">#REF!</definedName>
    <definedName name="생사기존" localSheetId="86">#REF!</definedName>
    <definedName name="서울" localSheetId="86">#REF!</definedName>
    <definedName name="선량1호" localSheetId="86">#REF!</definedName>
    <definedName name="선량2호" localSheetId="86">#REF!</definedName>
    <definedName name="선량3호" localSheetId="86">#REF!</definedName>
    <definedName name="선량4호" localSheetId="86">#REF!</definedName>
    <definedName name="선량5호" localSheetId="86">#REF!</definedName>
    <definedName name="설계사" localSheetId="86">#REF!</definedName>
    <definedName name="설계삼" localSheetId="86">#REF!</definedName>
    <definedName name="설계오" localSheetId="86">#REF!</definedName>
    <definedName name="설계육" localSheetId="86">#REF!</definedName>
    <definedName name="설계이" localSheetId="86">#REF!</definedName>
    <definedName name="성산1호" localSheetId="86">#REF!</definedName>
    <definedName name="성산2호" localSheetId="86">#REF!</definedName>
    <definedName name="성산3호" localSheetId="86">#REF!</definedName>
    <definedName name="성산4호" localSheetId="86">#REF!</definedName>
    <definedName name="성산5호" localSheetId="86">#REF!</definedName>
    <definedName name="송수관로구경" localSheetId="86">#REF!</definedName>
    <definedName name="송천1" localSheetId="86">#REF!</definedName>
    <definedName name="송천2" localSheetId="86">#REF!</definedName>
    <definedName name="수중모타1" localSheetId="86">#REF!</definedName>
    <definedName name="수중모타10" localSheetId="86">#REF!</definedName>
    <definedName name="수중모타15" localSheetId="86">#REF!</definedName>
    <definedName name="수중모타2" localSheetId="86">#REF!</definedName>
    <definedName name="수중모타20" localSheetId="86">#REF!</definedName>
    <definedName name="수중모타25" localSheetId="86">#REF!</definedName>
    <definedName name="수중모타3" localSheetId="86">#REF!</definedName>
    <definedName name="수중모타30" localSheetId="86">#REF!</definedName>
    <definedName name="수중모타5" localSheetId="86">#REF!</definedName>
    <definedName name="수중모타7.5" localSheetId="86">#REF!</definedName>
    <definedName name="수중모터펌프단가" localSheetId="86">#REF!</definedName>
    <definedName name="수중케이블단가" localSheetId="86">#REF!</definedName>
    <definedName name="수행능력" localSheetId="86">#REF!</definedName>
    <definedName name="순공사비" localSheetId="86">#REF!</definedName>
    <definedName name="순공사원가" localSheetId="86">#REF!</definedName>
    <definedName name="시" localSheetId="86">#REF!</definedName>
    <definedName name="신성1" localSheetId="86">#REF!</definedName>
    <definedName name="신성2" localSheetId="86">#REF!</definedName>
    <definedName name="신성3" localSheetId="86">#REF!</definedName>
    <definedName name="신성4" localSheetId="86">#REF!</definedName>
    <definedName name="신성5" localSheetId="86">#REF!</definedName>
    <definedName name="신성6" localSheetId="86">#REF!</definedName>
    <definedName name="신성7" localSheetId="86">#REF!</definedName>
    <definedName name="신흥1호" localSheetId="86">#REF!</definedName>
    <definedName name="신흥2호" localSheetId="86">#REF!</definedName>
    <definedName name="실경상" localSheetId="86">#REF!</definedName>
    <definedName name="실행" localSheetId="86">#REF!</definedName>
    <definedName name="실행검토" localSheetId="86" hidden="1">#REF!</definedName>
    <definedName name="실행예상액" localSheetId="86" hidden="1">#REF!</definedName>
    <definedName name="실행집계" localSheetId="86">#REF!</definedName>
    <definedName name="ㅇㄹ" localSheetId="86" hidden="1">#REF!</definedName>
    <definedName name="ㅇㅇ" localSheetId="86">#REF!</definedName>
    <definedName name="ㅇㅇㅇ" localSheetId="86">#REF!</definedName>
    <definedName name="아연도강관단가" localSheetId="86">#REF!</definedName>
    <definedName name="아연도배관단가" localSheetId="86">#REF!</definedName>
    <definedName name="아연도배관자재" localSheetId="86">#REF!</definedName>
    <definedName name="안방1호" localSheetId="86">#REF!</definedName>
    <definedName name="안방2호" localSheetId="86">#REF!</definedName>
    <definedName name="안전관리비" localSheetId="86">#REF!</definedName>
    <definedName name="안전관리비요율" localSheetId="86">#REF!</definedName>
    <definedName name="안전관리비표" localSheetId="86">#REF!</definedName>
    <definedName name="안정수위" localSheetId="86">#REF!</definedName>
    <definedName name="앞들1호" localSheetId="86">#REF!</definedName>
    <definedName name="앞들2호" localSheetId="86">#REF!</definedName>
    <definedName name="양수량" localSheetId="86">#REF!</definedName>
    <definedName name="양식" localSheetId="86">#REF!</definedName>
    <definedName name="업체" localSheetId="86" hidden="1">#REF!</definedName>
    <definedName name="오산" localSheetId="86">#REF!</definedName>
    <definedName name="오주1호" localSheetId="86">#REF!</definedName>
    <definedName name="오주2호" localSheetId="86">#REF!</definedName>
    <definedName name="오주3호" localSheetId="86">#REF!</definedName>
    <definedName name="오주4호" localSheetId="86">#REF!</definedName>
    <definedName name="왕암내역" localSheetId="86">#REF!</definedName>
    <definedName name="요동1호" localSheetId="86">#REF!</definedName>
    <definedName name="요동2호" localSheetId="86">#REF!</definedName>
    <definedName name="용접" localSheetId="86">#REF!</definedName>
    <definedName name="우산" localSheetId="86">#REF!</definedName>
    <definedName name="운반중량산출2" localSheetId="86">#REF!</definedName>
    <definedName name="운암" localSheetId="86">#REF!</definedName>
    <definedName name="운호1호" localSheetId="86">#REF!</definedName>
    <definedName name="운호2호" localSheetId="86">#REF!</definedName>
    <definedName name="운호3호" localSheetId="86">#REF!</definedName>
    <definedName name="울산프랜지" localSheetId="86">#REF!</definedName>
    <definedName name="원가계산명" localSheetId="86">#REF!</definedName>
    <definedName name="원운1호" localSheetId="86">#REF!</definedName>
    <definedName name="원운2호" localSheetId="86">#REF!</definedName>
    <definedName name="육" localSheetId="86">#REF!</definedName>
    <definedName name="육리1호" localSheetId="86">#REF!</definedName>
    <definedName name="육리2호" localSheetId="86">#REF!</definedName>
    <definedName name="은산1호" localSheetId="86">#REF!</definedName>
    <definedName name="은산2호" localSheetId="86">#REF!</definedName>
    <definedName name="은산3호" localSheetId="86">#REF!</definedName>
    <definedName name="은산4호" localSheetId="86">#REF!</definedName>
    <definedName name="의무비" localSheetId="86">#REF!</definedName>
    <definedName name="의정부" localSheetId="86">#REF!</definedName>
    <definedName name="이" localSheetId="86">#REF!</definedName>
    <definedName name="이윤" localSheetId="86">#REF!</definedName>
    <definedName name="이윤요율" localSheetId="86">#REF!</definedName>
    <definedName name="이윤표" localSheetId="86">#REF!</definedName>
    <definedName name="이희선" localSheetId="86">#REF!,#REF!</definedName>
    <definedName name="인공" localSheetId="86">#REF!</definedName>
    <definedName name="인입공사비" localSheetId="86">#REF!</definedName>
    <definedName name="일반관리비" localSheetId="86">#REF!</definedName>
    <definedName name="일반관리비요율" localSheetId="86">#REF!</definedName>
    <definedName name="일반관리비표" localSheetId="86">#REF!</definedName>
    <definedName name="일위" localSheetId="86">#REF!,#REF!</definedName>
    <definedName name="일위대가" localSheetId="86">#REF!</definedName>
    <definedName name="일위목록" localSheetId="86">#REF!</definedName>
    <definedName name="입력란" localSheetId="86">#REF!</definedName>
    <definedName name="입력전체" localSheetId="86">#REF!</definedName>
    <definedName name="입안1호" localSheetId="86">#REF!</definedName>
    <definedName name="입안2호" localSheetId="86">#REF!</definedName>
    <definedName name="입안3호" localSheetId="86">#REF!</definedName>
    <definedName name="입안4호" localSheetId="86">#REF!</definedName>
    <definedName name="입안기존2" localSheetId="86">#REF!</definedName>
    <definedName name="자연수위" localSheetId="86">#REF!</definedName>
    <definedName name="자재" localSheetId="86">#REF!</definedName>
    <definedName name="잡자재비" localSheetId="86">#REF!</definedName>
    <definedName name="장산1" localSheetId="86">#REF!</definedName>
    <definedName name="장산2" localSheetId="86">#REF!</definedName>
    <definedName name="장산3" localSheetId="86">#REF!</definedName>
    <definedName name="장춘" localSheetId="86">#REF!</definedName>
    <definedName name="재료비" localSheetId="86">#REF!</definedName>
    <definedName name="재료비요율" localSheetId="86">#REF!</definedName>
    <definedName name="재료집계3" localSheetId="86">#REF!</definedName>
    <definedName name="저격2" localSheetId="86">#REF!</definedName>
    <definedName name="저수조만수위" localSheetId="86">#REF!</definedName>
    <definedName name="전동기용량" localSheetId="86">#REF!</definedName>
    <definedName name="전선관부속품비" localSheetId="86">#REF!</definedName>
    <definedName name="전장su" localSheetId="86">#REF!</definedName>
    <definedName name="정열범위" localSheetId="86">#REF!</definedName>
    <definedName name="조달예가" localSheetId="86">#REF!</definedName>
    <definedName name="중량" localSheetId="86">#REF!</definedName>
    <definedName name="중량표" localSheetId="86">#REF!</definedName>
    <definedName name="지동" localSheetId="86">#REF!</definedName>
    <definedName name="지질" localSheetId="86">#REF!</definedName>
    <definedName name="지질2" localSheetId="86">#REF!</definedName>
    <definedName name="직접경비" localSheetId="86">#REF!</definedName>
    <definedName name="직접노무비" localSheetId="86">#REF!</definedName>
    <definedName name="직접노무비요율" localSheetId="86">#REF!</definedName>
    <definedName name="직접비" localSheetId="86">#REF!</definedName>
    <definedName name="직접재료비" localSheetId="86">#REF!</definedName>
    <definedName name="직접재료비합" localSheetId="86">#REF!</definedName>
    <definedName name="직종" localSheetId="86">#REF!</definedName>
    <definedName name="직종명" localSheetId="86">#REF!</definedName>
    <definedName name="진석" localSheetId="86">#REF!,#REF!</definedName>
    <definedName name="ㅊ3" localSheetId="86">#REF!</definedName>
    <definedName name="차체2" localSheetId="86">#REF!</definedName>
    <definedName name="착정심도" localSheetId="86">#REF!</definedName>
    <definedName name="철골공" localSheetId="86">#REF!</definedName>
    <definedName name="철목1호" localSheetId="86">#REF!</definedName>
    <definedName name="철목2호" localSheetId="86">#REF!</definedName>
    <definedName name="철목3호" localSheetId="86">#REF!</definedName>
    <definedName name="철목4호" localSheetId="86">#REF!</definedName>
    <definedName name="철콘" localSheetId="86">#REF!</definedName>
    <definedName name="철콘견적" localSheetId="86">#REF!</definedName>
    <definedName name="철콘번호" localSheetId="86">#REF!</definedName>
    <definedName name="청림1호" localSheetId="86">#REF!</definedName>
    <definedName name="청림2호" localSheetId="86">#REF!</definedName>
    <definedName name="청림3호" localSheetId="86">#REF!</definedName>
    <definedName name="총공사비" localSheetId="86">#REF!</definedName>
    <definedName name="총괄" localSheetId="86">#REF!</definedName>
    <definedName name="총괄표0" localSheetId="86" hidden="1">#REF!</definedName>
    <definedName name="총원가" localSheetId="86">#REF!</definedName>
    <definedName name="칠" localSheetId="86">#REF!</definedName>
    <definedName name="ㅌㅌㅌㅌㅌㅌㅌ" localSheetId="86">#REF!</definedName>
    <definedName name="토" localSheetId="86" hidden="1">#REF!</definedName>
    <definedName name="팔" localSheetId="86" hidden="1">#REF!</definedName>
    <definedName name="펌프구경" localSheetId="86">#REF!</definedName>
    <definedName name="평택" localSheetId="86">#REF!</definedName>
    <definedName name="표지" localSheetId="86" hidden="1">#REF!</definedName>
    <definedName name="프린트" localSheetId="86">#REF!</definedName>
    <definedName name="ㅎ" localSheetId="86">#REF!</definedName>
    <definedName name="ㅎ314" localSheetId="86">#REF!</definedName>
    <definedName name="ㅎ384" localSheetId="86">#REF!</definedName>
    <definedName name="ㅎㄹㄹ" localSheetId="86">#REF!</definedName>
    <definedName name="하도급계획서" localSheetId="86">#REF!</definedName>
    <definedName name="한" localSheetId="86" hidden="1">#REF!</definedName>
    <definedName name="한교1호" localSheetId="86">#REF!</definedName>
    <definedName name="한교2호" localSheetId="86">#REF!</definedName>
    <definedName name="한교3호" localSheetId="86">#REF!</definedName>
    <definedName name="한전" localSheetId="86">#REF!</definedName>
    <definedName name="한전수탁비" localSheetId="86">#REF!</definedName>
    <definedName name="할증" localSheetId="86">#REF!</definedName>
    <definedName name="합계" localSheetId="86">#REF!</definedName>
    <definedName name="행삭제" localSheetId="86">#REF!</definedName>
    <definedName name="현천기자재비" localSheetId="86">#REF!</definedName>
    <definedName name="화신1호" localSheetId="86">#REF!</definedName>
    <definedName name="화신2호" localSheetId="86">#REF!</definedName>
    <definedName name="화신기존1" localSheetId="86">#REF!</definedName>
    <definedName name="화신기존2" localSheetId="86">#REF!</definedName>
    <definedName name="환산계수" localSheetId="86">#REF!</definedName>
    <definedName name="회사명" localSheetId="86">#REF!</definedName>
    <definedName name="회시1호" localSheetId="86">#REF!</definedName>
    <definedName name="회시2호" localSheetId="86">#REF!</definedName>
    <definedName name="희선" localSheetId="86">#REF!,#REF!,#REF!,#REF!,#REF!,#REF!,#REF!,#REF!,#REF!,#REF!,#REF!,#REF!,#REF!,#REF!,#REF!,#REF!,#REF!,#REF!,#REF!</definedName>
    <definedName name="ㅗ1433" localSheetId="86">#REF!</definedName>
    <definedName name="ㅗㅓㅏ" localSheetId="86">#REF!</definedName>
    <definedName name="ㅠ" localSheetId="86">#REF!</definedName>
    <definedName name="ㅠ1" localSheetId="86">#REF!</definedName>
    <definedName name="ㅠ121" localSheetId="86">#REF!</definedName>
    <definedName name="_xlnm.Print_Area" localSheetId="86">'3.1MLC4143'!$A$1:$I$35</definedName>
    <definedName name="\e" localSheetId="88">#REF!</definedName>
    <definedName name="\g" localSheetId="88">#REF!</definedName>
    <definedName name="\O" localSheetId="88">#REF!</definedName>
    <definedName name="\s" localSheetId="88">#REF!</definedName>
    <definedName name="_\D" localSheetId="88">#REF!</definedName>
    <definedName name="_\X" localSheetId="88">#REF!</definedName>
    <definedName name="________cap11" localSheetId="88">#REF!</definedName>
    <definedName name="_______cap11" localSheetId="88">#REF!</definedName>
    <definedName name="______cap11" localSheetId="88">#REF!</definedName>
    <definedName name="_____key2" localSheetId="88" hidden="1">#REF!</definedName>
    <definedName name="____key2" localSheetId="88" hidden="1">#REF!</definedName>
    <definedName name="____YO1" localSheetId="88">#REF!</definedName>
    <definedName name="____총괄표" localSheetId="88" hidden="1">#REF!</definedName>
    <definedName name="___BMK10" localSheetId="88">#REF!</definedName>
    <definedName name="___HSH1" localSheetId="88">#REF!</definedName>
    <definedName name="___HSH2" localSheetId="88">#REF!</definedName>
    <definedName name="___HTB2" localSheetId="88">#REF!</definedName>
    <definedName name="___HTS1" localSheetId="88">#REF!</definedName>
    <definedName name="___key2" localSheetId="88" hidden="1">#REF!</definedName>
    <definedName name="___MS1" localSheetId="88">#REF!</definedName>
    <definedName name="___mu1" localSheetId="88">#REF!</definedName>
    <definedName name="___mu2" localSheetId="88">#REF!</definedName>
    <definedName name="___mu3" localSheetId="88">#REF!</definedName>
    <definedName name="___na7" localSheetId="88">#REF!</definedName>
    <definedName name="___nf1" localSheetId="88">#REF!</definedName>
    <definedName name="___nf2" localSheetId="88">#REF!</definedName>
    <definedName name="___nf3" localSheetId="88">#REF!</definedName>
    <definedName name="___ng30" localSheetId="88">#REF!</definedName>
    <definedName name="___ng35" localSheetId="88">#REF!</definedName>
    <definedName name="___NP1" localSheetId="88">#REF!</definedName>
    <definedName name="___NP2" localSheetId="88">#REF!</definedName>
    <definedName name="___NSH1" localSheetId="88">#REF!</definedName>
    <definedName name="___NSH2" localSheetId="88">#REF!</definedName>
    <definedName name="___pa7" localSheetId="88">#REF!</definedName>
    <definedName name="___pf1" localSheetId="88">#REF!</definedName>
    <definedName name="___pf2" localSheetId="88">#REF!</definedName>
    <definedName name="___pf3" localSheetId="88">#REF!</definedName>
    <definedName name="___pg30" localSheetId="88">#REF!</definedName>
    <definedName name="___pg35" localSheetId="88">#REF!</definedName>
    <definedName name="___ppa7" localSheetId="88">#REF!</definedName>
    <definedName name="___ppf1" localSheetId="88">#REF!</definedName>
    <definedName name="___ppf2" localSheetId="88">#REF!</definedName>
    <definedName name="___ppf3" localSheetId="88">#REF!</definedName>
    <definedName name="___ppg30" localSheetId="88">#REF!</definedName>
    <definedName name="___ppg35" localSheetId="88">#REF!</definedName>
    <definedName name="___QTY10" localSheetId="88">#REF!</definedName>
    <definedName name="___UPR10" localSheetId="88">#REF!</definedName>
    <definedName name="___vrc25" localSheetId="88">#REF!</definedName>
    <definedName name="___YO1" localSheetId="88">#REF!</definedName>
    <definedName name="___총괄표" localSheetId="88" hidden="1">#REF!</definedName>
    <definedName name="__16_3_0Crite" localSheetId="88">#REF!</definedName>
    <definedName name="__17_3_0Criteria" localSheetId="88">#REF!</definedName>
    <definedName name="__18_3__Crite" localSheetId="88">#REF!</definedName>
    <definedName name="__19_3__Criteria" localSheetId="88">#REF!</definedName>
    <definedName name="__20A15_" localSheetId="88">#REF!</definedName>
    <definedName name="__21G_0Extr" localSheetId="88">#REF!</definedName>
    <definedName name="__22G_0Extract" localSheetId="88">#REF!</definedName>
    <definedName name="__23G__Extr" localSheetId="88">#REF!</definedName>
    <definedName name="__24G__Extract" localSheetId="88">#REF!</definedName>
    <definedName name="__BMK10" localSheetId="88">#REF!</definedName>
    <definedName name="__cap11" localSheetId="88">#REF!</definedName>
    <definedName name="__HSH1" localSheetId="88">#REF!</definedName>
    <definedName name="__HSH2" localSheetId="88">#REF!</definedName>
    <definedName name="__HTB2" localSheetId="88">#REF!</definedName>
    <definedName name="__HTS1" localSheetId="88">#REF!</definedName>
    <definedName name="__key2" localSheetId="88" hidden="1">#REF!</definedName>
    <definedName name="__MS1" localSheetId="88">#REF!</definedName>
    <definedName name="__mu1" localSheetId="88">#REF!</definedName>
    <definedName name="__mu2" localSheetId="88">#REF!</definedName>
    <definedName name="__mu3" localSheetId="88">#REF!</definedName>
    <definedName name="__na7" localSheetId="88">#REF!</definedName>
    <definedName name="__nf1" localSheetId="88">#REF!</definedName>
    <definedName name="__nf2" localSheetId="88">#REF!</definedName>
    <definedName name="__nf3" localSheetId="88">#REF!</definedName>
    <definedName name="__ng30" localSheetId="88">#REF!</definedName>
    <definedName name="__ng35" localSheetId="88">#REF!</definedName>
    <definedName name="__NP1" localSheetId="88">#REF!</definedName>
    <definedName name="__NP2" localSheetId="88">#REF!</definedName>
    <definedName name="__NSH1" localSheetId="88">#REF!</definedName>
    <definedName name="__NSH2" localSheetId="88">#REF!</definedName>
    <definedName name="__pa7" localSheetId="88">#REF!</definedName>
    <definedName name="__pf1" localSheetId="88">#REF!</definedName>
    <definedName name="__pf2" localSheetId="88">#REF!</definedName>
    <definedName name="__pf3" localSheetId="88">#REF!</definedName>
    <definedName name="__pg30" localSheetId="88">#REF!</definedName>
    <definedName name="__pg35" localSheetId="88">#REF!</definedName>
    <definedName name="__ppa7" localSheetId="88">#REF!</definedName>
    <definedName name="__ppf1" localSheetId="88">#REF!</definedName>
    <definedName name="__ppf2" localSheetId="88">#REF!</definedName>
    <definedName name="__ppf3" localSheetId="88">#REF!</definedName>
    <definedName name="__ppg30" localSheetId="88">#REF!</definedName>
    <definedName name="__ppg35" localSheetId="88">#REF!</definedName>
    <definedName name="__QTY10" localSheetId="88">#REF!</definedName>
    <definedName name="__UPR10" localSheetId="88">#REF!</definedName>
    <definedName name="__vrc25" localSheetId="88">#REF!</definedName>
    <definedName name="__YO1" localSheetId="88">#REF!</definedName>
    <definedName name="__총괄표" localSheetId="88" hidden="1">#REF!</definedName>
    <definedName name="_000年.xls" localSheetId="88">#REF!</definedName>
    <definedName name="_001年.xls" localSheetId="88">#REF!</definedName>
    <definedName name="_002年.xls" localSheetId="88">#REF!</definedName>
    <definedName name="_16.025_8.297_18.65__10.5" localSheetId="88">#REF!</definedName>
    <definedName name="_16_3_0Crite" localSheetId="88">#REF!</definedName>
    <definedName name="_17_3_0Criteria" localSheetId="88">#REF!</definedName>
    <definedName name="_18_3__Crite" localSheetId="88">#REF!</definedName>
    <definedName name="_19_3__Criteria" localSheetId="88">#REF!</definedName>
    <definedName name="_1공장" localSheetId="88">#REF!</definedName>
    <definedName name="_20A15_" localSheetId="88">#REF!</definedName>
    <definedName name="_21G_0Extr" localSheetId="88">#REF!</definedName>
    <definedName name="_22G_0Extract" localSheetId="88">#REF!</definedName>
    <definedName name="_23G__Extr" localSheetId="88">#REF!</definedName>
    <definedName name="_24G__Extract" localSheetId="88">#REF!</definedName>
    <definedName name="_2공장" localSheetId="88">#REF!</definedName>
    <definedName name="_3공장" localSheetId="88">#REF!</definedName>
    <definedName name="_58_3" localSheetId="88">#REF!</definedName>
    <definedName name="_61_3_0Crite" localSheetId="88">#REF!</definedName>
    <definedName name="_64_3_0Criteria" localSheetId="88">#REF!</definedName>
    <definedName name="_67_3__Crite" localSheetId="88">#REF!</definedName>
    <definedName name="_70_3__Criteria" localSheetId="88">#REF!</definedName>
    <definedName name="_71A15_" localSheetId="88">#REF!</definedName>
    <definedName name="_74G" localSheetId="88">#REF!</definedName>
    <definedName name="_77G_0Extr" localSheetId="88">#REF!</definedName>
    <definedName name="_80G_0Extract" localSheetId="88">#REF!</definedName>
    <definedName name="_83G__Extr" localSheetId="88">#REF!</definedName>
    <definedName name="_86G__Extract" localSheetId="88">#REF!</definedName>
    <definedName name="_A" localSheetId="88">#REF!</definedName>
    <definedName name="_BMK10" localSheetId="88">#REF!</definedName>
    <definedName name="_cap11" localSheetId="88">#REF!</definedName>
    <definedName name="_Dist_Bin" localSheetId="88" hidden="1">#REF!</definedName>
    <definedName name="_Dist_Values" localSheetId="88" hidden="1">#REF!</definedName>
    <definedName name="_Fill" localSheetId="88" hidden="1">#REF!</definedName>
    <definedName name="_HSH1" localSheetId="88">#REF!</definedName>
    <definedName name="_HSH2" localSheetId="88">#REF!</definedName>
    <definedName name="_HTB2" localSheetId="88">#REF!</definedName>
    <definedName name="_HTS1" localSheetId="88">#REF!</definedName>
    <definedName name="_Key1" localSheetId="88" hidden="1">#REF!</definedName>
    <definedName name="_Key2" localSheetId="88" hidden="1">#REF!</definedName>
    <definedName name="_MS1" localSheetId="88">#REF!</definedName>
    <definedName name="_mu1" localSheetId="88">#REF!</definedName>
    <definedName name="_mu2" localSheetId="88">#REF!</definedName>
    <definedName name="_mu3" localSheetId="88">#REF!</definedName>
    <definedName name="_na7" localSheetId="88">#REF!</definedName>
    <definedName name="_nf1" localSheetId="88">#REF!</definedName>
    <definedName name="_nf2" localSheetId="88">#REF!</definedName>
    <definedName name="_nf3" localSheetId="88">#REF!</definedName>
    <definedName name="_ng30" localSheetId="88">#REF!</definedName>
    <definedName name="_ng35" localSheetId="88">#REF!</definedName>
    <definedName name="_NP1" localSheetId="88">#REF!</definedName>
    <definedName name="_NP2" localSheetId="88">#REF!</definedName>
    <definedName name="_NSH1" localSheetId="88">#REF!</definedName>
    <definedName name="_NSH2" localSheetId="88">#REF!</definedName>
    <definedName name="_pa7" localSheetId="88">#REF!</definedName>
    <definedName name="_pf1" localSheetId="88">#REF!</definedName>
    <definedName name="_pf2" localSheetId="88">#REF!</definedName>
    <definedName name="_pf3" localSheetId="88">#REF!</definedName>
    <definedName name="_pg30" localSheetId="88">#REF!</definedName>
    <definedName name="_pg35" localSheetId="88">#REF!</definedName>
    <definedName name="_ppa7" localSheetId="88">#REF!</definedName>
    <definedName name="_ppf1" localSheetId="88">#REF!</definedName>
    <definedName name="_ppf2" localSheetId="88">#REF!</definedName>
    <definedName name="_ppf3" localSheetId="88">#REF!</definedName>
    <definedName name="_ppg30" localSheetId="88">#REF!</definedName>
    <definedName name="_ppg35" localSheetId="88">#REF!</definedName>
    <definedName name="_QTY10" localSheetId="88">#REF!</definedName>
    <definedName name="_Sort" localSheetId="88" hidden="1">#REF!</definedName>
    <definedName name="_Table1_In1" localSheetId="88" hidden="1">#REF!</definedName>
    <definedName name="_Table1_Out" localSheetId="88" hidden="1">#REF!</definedName>
    <definedName name="_UPR10" localSheetId="88">#REF!</definedName>
    <definedName name="_vrc25" localSheetId="88">#REF!</definedName>
    <definedName name="_YO1" localSheetId="88">#REF!</definedName>
    <definedName name="_총괄표" localSheetId="88" hidden="1">#REF!</definedName>
    <definedName name="A_1" localSheetId="88">#REF!</definedName>
    <definedName name="A_2" localSheetId="88">#REF!</definedName>
    <definedName name="A_3" localSheetId="88">#REF!</definedName>
    <definedName name="A_4" localSheetId="88">#REF!</definedName>
    <definedName name="A_5" localSheetId="88">#REF!</definedName>
    <definedName name="A_6" localSheetId="88">#REF!</definedName>
    <definedName name="A1_" localSheetId="88">#REF!</definedName>
    <definedName name="A15." localSheetId="88">#REF!</definedName>
    <definedName name="A2_" localSheetId="88">#REF!</definedName>
    <definedName name="A3_" localSheetId="88">#REF!</definedName>
    <definedName name="A315yoo1" localSheetId="88">#REF!</definedName>
    <definedName name="A4_" localSheetId="88">#REF!</definedName>
    <definedName name="A5_" localSheetId="88">#REF!</definedName>
    <definedName name="A7_" localSheetId="88">#REF!</definedName>
    <definedName name="A8_" localSheetId="88">#REF!</definedName>
    <definedName name="A9_" localSheetId="88">#REF!</definedName>
    <definedName name="AA" localSheetId="88" hidden="1">#REF!</definedName>
    <definedName name="AMOUNT" localSheetId="88">#REF!</definedName>
    <definedName name="are" localSheetId="88">#REF!</definedName>
    <definedName name="as" localSheetId="88" hidden="1">#REF!</definedName>
    <definedName name="b_1" localSheetId="88">#REF!</definedName>
    <definedName name="B0" localSheetId="88">#REF!</definedName>
    <definedName name="B1_" localSheetId="88">#REF!</definedName>
    <definedName name="B1381." localSheetId="88">#REF!</definedName>
    <definedName name="B1A" localSheetId="88">#REF!</definedName>
    <definedName name="B1WL" localSheetId="88">#REF!</definedName>
    <definedName name="B1WR" localSheetId="88">#REF!</definedName>
    <definedName name="B2A" localSheetId="88">#REF!</definedName>
    <definedName name="B2WL" localSheetId="88">#REF!</definedName>
    <definedName name="B2WR" localSheetId="88">#REF!</definedName>
    <definedName name="B3A" localSheetId="88">#REF!</definedName>
    <definedName name="B4A" localSheetId="88">#REF!</definedName>
    <definedName name="B5A" localSheetId="88">#REF!</definedName>
    <definedName name="B6A" localSheetId="88">#REF!</definedName>
    <definedName name="B7A" localSheetId="88">#REF!</definedName>
    <definedName name="B8A" localSheetId="88">#REF!</definedName>
    <definedName name="BA" localSheetId="88">#REF!</definedName>
    <definedName name="BAE_GWANG_GONG" localSheetId="88">#REF!</definedName>
    <definedName name="BB" localSheetId="88">#REF!</definedName>
    <definedName name="bbb" localSheetId="88">#REF!</definedName>
    <definedName name="BHU" localSheetId="88">#REF!</definedName>
    <definedName name="BI_GAE_GONG" localSheetId="88">#REF!</definedName>
    <definedName name="BIGO" localSheetId="88">#REF!</definedName>
    <definedName name="BJ_GLF" localSheetId="88">#REF!</definedName>
    <definedName name="BJ_LR" localSheetId="88">#REF!</definedName>
    <definedName name="BMO" localSheetId="88">#REF!</definedName>
    <definedName name="BO" localSheetId="88">#REF!</definedName>
    <definedName name="BO_ON_GONG" localSheetId="88">#REF!</definedName>
    <definedName name="BO_TONG_IN_BU" localSheetId="88">#REF!</definedName>
    <definedName name="BSH" localSheetId="88">#REF!</definedName>
    <definedName name="BV" localSheetId="88">#REF!</definedName>
    <definedName name="C_1" localSheetId="88">#REF!</definedName>
    <definedName name="C_2" localSheetId="88">#REF!</definedName>
    <definedName name="C_3" localSheetId="88">#REF!</definedName>
    <definedName name="cap" localSheetId="88">#REF!</definedName>
    <definedName name="CCC" localSheetId="88">#REF!</definedName>
    <definedName name="CHUK_RYANG_SA" localSheetId="88">#REF!</definedName>
    <definedName name="CHUL_GOL_GONG" localSheetId="88">#REF!</definedName>
    <definedName name="CHUL_GONG" localSheetId="88">#REF!</definedName>
    <definedName name="CIVIL" localSheetId="88">#REF!</definedName>
    <definedName name="CKSP" localSheetId="88">#REF!</definedName>
    <definedName name="Client" localSheetId="88">#REF!</definedName>
    <definedName name="CM" localSheetId="88">#REF!</definedName>
    <definedName name="COD" localSheetId="88">#REF!</definedName>
    <definedName name="CODE" localSheetId="88">#REF!</definedName>
    <definedName name="cola" localSheetId="88">#REF!</definedName>
    <definedName name="cola11" localSheetId="88">#REF!</definedName>
    <definedName name="colb" localSheetId="88">#REF!</definedName>
    <definedName name="Conc_A" localSheetId="88">#REF!</definedName>
    <definedName name="Conc_C" localSheetId="88">#REF!</definedName>
    <definedName name="COST" localSheetId="88" hidden="1">#REF!</definedName>
    <definedName name="COSTT" localSheetId="88" hidden="1">#REF!</definedName>
    <definedName name="CPK" localSheetId="88">#REF!</definedName>
    <definedName name="CR" localSheetId="88">#REF!</definedName>
    <definedName name="D0" localSheetId="88">#REF!</definedName>
    <definedName name="D00" localSheetId="88">#REF!</definedName>
    <definedName name="D000" localSheetId="88">#REF!</definedName>
    <definedName name="DAN" localSheetId="88">#REF!</definedName>
    <definedName name="DANGA" localSheetId="88">#REF!,#REF!</definedName>
    <definedName name="danga2" localSheetId="88">#REF!,#REF!</definedName>
    <definedName name="Database" localSheetId="88" hidden="1">#REF!</definedName>
    <definedName name="database2" localSheetId="88">#REF!</definedName>
    <definedName name="date" localSheetId="88">#REF!</definedName>
    <definedName name="Date_Bidding" localSheetId="88">#REF!</definedName>
    <definedName name="DE" localSheetId="88">#REF!</definedName>
    <definedName name="DF" localSheetId="88">#REF!</definedName>
    <definedName name="dl" localSheetId="88">#REF!</definedName>
    <definedName name="DO_JANG_GONG" localSheetId="88">#REF!</definedName>
    <definedName name="DPI" localSheetId="88">#REF!</definedName>
    <definedName name="DPP" localSheetId="88">#REF!</definedName>
    <definedName name="DS" localSheetId="88">#REF!</definedName>
    <definedName name="DSVP" localSheetId="88">#REF!</definedName>
    <definedName name="DUCT_GONG" localSheetId="88">#REF!</definedName>
    <definedName name="E10M" localSheetId="88">#REF!</definedName>
    <definedName name="E10P" localSheetId="88">#REF!</definedName>
    <definedName name="E11M" localSheetId="88">#REF!</definedName>
    <definedName name="E11P" localSheetId="88">#REF!</definedName>
    <definedName name="E12M" localSheetId="88">#REF!</definedName>
    <definedName name="E12P" localSheetId="88">#REF!</definedName>
    <definedName name="E13M" localSheetId="88">#REF!</definedName>
    <definedName name="E13P" localSheetId="88">#REF!</definedName>
    <definedName name="E14M" localSheetId="88">#REF!</definedName>
    <definedName name="E14P" localSheetId="88">#REF!</definedName>
    <definedName name="E15M" localSheetId="88">#REF!</definedName>
    <definedName name="E15P" localSheetId="88">#REF!</definedName>
    <definedName name="E16M" localSheetId="88">#REF!</definedName>
    <definedName name="E16P" localSheetId="88">#REF!</definedName>
    <definedName name="E17M" localSheetId="88">#REF!</definedName>
    <definedName name="E17P" localSheetId="88">#REF!</definedName>
    <definedName name="E18M" localSheetId="88">#REF!</definedName>
    <definedName name="E18P" localSheetId="88">#REF!</definedName>
    <definedName name="E19M" localSheetId="88">#REF!</definedName>
    <definedName name="E19P" localSheetId="88">#REF!</definedName>
    <definedName name="E1E" localSheetId="88">#REF!</definedName>
    <definedName name="E1M" localSheetId="88">#REF!</definedName>
    <definedName name="E1P" localSheetId="88">#REF!</definedName>
    <definedName name="E20M" localSheetId="88">#REF!</definedName>
    <definedName name="E20P" localSheetId="88">#REF!</definedName>
    <definedName name="E21M" localSheetId="88">#REF!</definedName>
    <definedName name="E21P" localSheetId="88">#REF!</definedName>
    <definedName name="E22M" localSheetId="88">#REF!</definedName>
    <definedName name="E22P" localSheetId="88">#REF!</definedName>
    <definedName name="E23M" localSheetId="88">#REF!</definedName>
    <definedName name="E23P" localSheetId="88">#REF!</definedName>
    <definedName name="E24M" localSheetId="88">#REF!</definedName>
    <definedName name="E24P" localSheetId="88">#REF!</definedName>
    <definedName name="E26E" localSheetId="88">#REF!</definedName>
    <definedName name="E26M" localSheetId="88">#REF!</definedName>
    <definedName name="E26P" localSheetId="88">#REF!</definedName>
    <definedName name="E27E" localSheetId="88">#REF!</definedName>
    <definedName name="E27M" localSheetId="88">#REF!</definedName>
    <definedName name="E27P" localSheetId="88">#REF!</definedName>
    <definedName name="E28E" localSheetId="88">#REF!</definedName>
    <definedName name="E28M" localSheetId="88">#REF!</definedName>
    <definedName name="E28P" localSheetId="88">#REF!</definedName>
    <definedName name="E29M" localSheetId="88">#REF!</definedName>
    <definedName name="E29P" localSheetId="88">#REF!</definedName>
    <definedName name="E2E" localSheetId="88">#REF!</definedName>
    <definedName name="E2M" localSheetId="88">#REF!</definedName>
    <definedName name="E2P" localSheetId="88">#REF!</definedName>
    <definedName name="E30M" localSheetId="88">#REF!</definedName>
    <definedName name="E30P" localSheetId="88">#REF!</definedName>
    <definedName name="E35M" localSheetId="88">#REF!</definedName>
    <definedName name="E35P" localSheetId="88">#REF!</definedName>
    <definedName name="E3P" localSheetId="88">#REF!</definedName>
    <definedName name="E43M" localSheetId="88">#REF!</definedName>
    <definedName name="E43P" localSheetId="88">#REF!</definedName>
    <definedName name="E44M" localSheetId="88">#REF!</definedName>
    <definedName name="E44P" localSheetId="88">#REF!</definedName>
    <definedName name="E45M" localSheetId="88">#REF!</definedName>
    <definedName name="E45P" localSheetId="88">#REF!</definedName>
    <definedName name="E46M" localSheetId="88">#REF!</definedName>
    <definedName name="E46P" localSheetId="88">#REF!</definedName>
    <definedName name="E47M" localSheetId="88">#REF!</definedName>
    <definedName name="E47P" localSheetId="88">#REF!</definedName>
    <definedName name="E49M" localSheetId="88">#REF!</definedName>
    <definedName name="E49P" localSheetId="88">#REF!</definedName>
    <definedName name="E4M" localSheetId="88">#REF!</definedName>
    <definedName name="E4P" localSheetId="88">#REF!</definedName>
    <definedName name="E50M" localSheetId="88">#REF!</definedName>
    <definedName name="E50P" localSheetId="88">#REF!</definedName>
    <definedName name="E51E" localSheetId="88">#REF!</definedName>
    <definedName name="E5M" localSheetId="88">#REF!</definedName>
    <definedName name="E5P" localSheetId="88">#REF!</definedName>
    <definedName name="E6M" localSheetId="88">#REF!</definedName>
    <definedName name="E6P" localSheetId="88">#REF!</definedName>
    <definedName name="E7M" localSheetId="88">#REF!</definedName>
    <definedName name="E7P" localSheetId="88">#REF!</definedName>
    <definedName name="E8M" localSheetId="88">#REF!</definedName>
    <definedName name="E8P" localSheetId="88">#REF!</definedName>
    <definedName name="E9M" localSheetId="88">#REF!</definedName>
    <definedName name="E9P" localSheetId="88">#REF!</definedName>
    <definedName name="eee" localSheetId="88" hidden="1">#REF!</definedName>
    <definedName name="Exchange_Rate" localSheetId="88">#REF!</definedName>
    <definedName name="Extract_MI" localSheetId="88">#REF!</definedName>
    <definedName name="fact" localSheetId="88">#REF!</definedName>
    <definedName name="FD" localSheetId="88">#REF!</definedName>
    <definedName name="FEEL" localSheetId="88">#REF!</definedName>
    <definedName name="fjkf" localSheetId="88">#REF!</definedName>
    <definedName name="Form" localSheetId="88">#REF!</definedName>
    <definedName name="fvdsa" localSheetId="88">#REF!</definedName>
    <definedName name="fwk" localSheetId="88">#REF!</definedName>
    <definedName name="GAE_JANG_GONG" localSheetId="88">#REF!</definedName>
    <definedName name="GEMCO" localSheetId="88" hidden="1">#REF!</definedName>
    <definedName name="gfdgdgdf" localSheetId="88">#REF!</definedName>
    <definedName name="gfggfr" localSheetId="88">#REF!</definedName>
    <definedName name="GG" localSheetId="88">#REF!</definedName>
    <definedName name="GGGG" localSheetId="88">#REF!</definedName>
    <definedName name="gh" localSheetId="88">#REF!</definedName>
    <definedName name="GI_GAE_SUL_CHI_GONG" localSheetId="88">#REF!</definedName>
    <definedName name="GJ" localSheetId="88">#REF!</definedName>
    <definedName name="gjj" localSheetId="88">#REF!</definedName>
    <definedName name="GK" localSheetId="88">#REF!</definedName>
    <definedName name="GONGCODE" localSheetId="88">#REF!</definedName>
    <definedName name="grew" localSheetId="88" hidden="1">#REF!</definedName>
    <definedName name="Gtb" localSheetId="88">#REF!</definedName>
    <definedName name="gtbtt" localSheetId="88">#REF!</definedName>
    <definedName name="GUMAK" localSheetId="88">#REF!</definedName>
    <definedName name="Gxl" localSheetId="88">#REF!</definedName>
    <definedName name="gxltt" localSheetId="88">#REF!</definedName>
    <definedName name="GY" localSheetId="88">#REF!</definedName>
    <definedName name="H1L" localSheetId="88">#REF!</definedName>
    <definedName name="H1R" localSheetId="88">#REF!</definedName>
    <definedName name="H1WL" localSheetId="88">#REF!</definedName>
    <definedName name="H1WR" localSheetId="88">#REF!</definedName>
    <definedName name="H2L" localSheetId="88">#REF!</definedName>
    <definedName name="H2R" localSheetId="88">#REF!</definedName>
    <definedName name="H2WL" localSheetId="88">#REF!</definedName>
    <definedName name="H2WR" localSheetId="88">#REF!</definedName>
    <definedName name="H3L" localSheetId="88">#REF!</definedName>
    <definedName name="H3R" localSheetId="88">#REF!</definedName>
    <definedName name="H3WL" localSheetId="88">#REF!</definedName>
    <definedName name="H3WR" localSheetId="88">#REF!</definedName>
    <definedName name="H4L" localSheetId="88">#REF!</definedName>
    <definedName name="H4R" localSheetId="88">#REF!</definedName>
    <definedName name="H5L" localSheetId="88">#REF!</definedName>
    <definedName name="H5R" localSheetId="88">#REF!</definedName>
    <definedName name="H6L" localSheetId="88">#REF!</definedName>
    <definedName name="H6R" localSheetId="88">#REF!</definedName>
    <definedName name="H7L" localSheetId="88">#REF!</definedName>
    <definedName name="H7R" localSheetId="88">#REF!</definedName>
    <definedName name="H9A" localSheetId="88">#REF!</definedName>
    <definedName name="HAF" localSheetId="88">#REF!</definedName>
    <definedName name="han" localSheetId="88" hidden="1">#REF!</definedName>
    <definedName name="hanliangbiao" localSheetId="88">#REF!</definedName>
    <definedName name="hardwar" localSheetId="88" hidden="1">#REF!</definedName>
    <definedName name="HBV" localSheetId="88">#REF!</definedName>
    <definedName name="HCR" localSheetId="88">#REF!</definedName>
    <definedName name="HDSVP" localSheetId="88">#REF!</definedName>
    <definedName name="HHAF" localSheetId="88">#REF!</definedName>
    <definedName name="HHMF" localSheetId="88">#REF!</definedName>
    <definedName name="HL" localSheetId="88">#REF!</definedName>
    <definedName name="HMF" localSheetId="88">#REF!</definedName>
    <definedName name="HMOTOR" localSheetId="88">#REF!</definedName>
    <definedName name="HPUMP" localSheetId="88">#REF!</definedName>
    <definedName name="HR" localSheetId="88">#REF!</definedName>
    <definedName name="HSH" localSheetId="88">#REF!</definedName>
    <definedName name="HSV" localSheetId="88">#REF!</definedName>
    <definedName name="htb" localSheetId="88">#REF!</definedName>
    <definedName name="hts" localSheetId="88">#REF!</definedName>
    <definedName name="HVAFP" localSheetId="88">#REF!</definedName>
    <definedName name="HVMF" localSheetId="88">#REF!</definedName>
    <definedName name="HWEI" localSheetId="88">#REF!</definedName>
    <definedName name="HWL" localSheetId="88">#REF!</definedName>
    <definedName name="HWR" localSheetId="88">#REF!</definedName>
    <definedName name="i" localSheetId="88">#REF!</definedName>
    <definedName name="ID" localSheetId="88">#REF!,#REF!</definedName>
    <definedName name="JA" localSheetId="88">#REF!</definedName>
    <definedName name="JE_GWAN_GONG" localSheetId="88">#REF!</definedName>
    <definedName name="jg" localSheetId="88">#REF!</definedName>
    <definedName name="jhjyg" localSheetId="88">#REF!</definedName>
    <definedName name="JK" localSheetId="88">#REF!</definedName>
    <definedName name="JUNG_GI_UN_JUN" localSheetId="88">#REF!</definedName>
    <definedName name="kim" localSheetId="88">#REF!</definedName>
    <definedName name="KJ" localSheetId="88">#REF!</definedName>
    <definedName name="kjjh" localSheetId="88">#REF!</definedName>
    <definedName name="kk" localSheetId="88" hidden="1">#REF!</definedName>
    <definedName name="LA" localSheetId="88">#REF!</definedName>
    <definedName name="Labor_Cost" localSheetId="88">#REF!</definedName>
    <definedName name="lf" localSheetId="88">#REF!</definedName>
    <definedName name="lll" localSheetId="88">#REF!</definedName>
    <definedName name="lllllll" localSheetId="88">#REF!</definedName>
    <definedName name="LMO" localSheetId="88">#REF!</definedName>
    <definedName name="LPI" localSheetId="88">#REF!</definedName>
    <definedName name="LSH" localSheetId="88">#REF!</definedName>
    <definedName name="Material" localSheetId="88">#REF!</definedName>
    <definedName name="MD" localSheetId="88">#REF!</definedName>
    <definedName name="MOK_DO_GONG" localSheetId="88">#REF!</definedName>
    <definedName name="MOK_GONG" localSheetId="88">#REF!</definedName>
    <definedName name="MONEY" localSheetId="88">#REF!,#REF!</definedName>
    <definedName name="MOTOR" localSheetId="88">#REF!</definedName>
    <definedName name="ms" localSheetId="88">#REF!</definedName>
    <definedName name="msc" localSheetId="88">#REF!</definedName>
    <definedName name="n" localSheetId="88" hidden="1">#REF!</definedName>
    <definedName name="N1S" localSheetId="88">#REF!</definedName>
    <definedName name="N2S" localSheetId="88">#REF!</definedName>
    <definedName name="N3S" localSheetId="88">#REF!</definedName>
    <definedName name="NAME" localSheetId="88">#REF!</definedName>
    <definedName name="NDO" localSheetId="88">#REF!</definedName>
    <definedName name="NK" localSheetId="88">#REF!</definedName>
    <definedName name="NO" localSheetId="88">#REF!</definedName>
    <definedName name="NPI" localSheetId="88">#REF!</definedName>
    <definedName name="ns" localSheetId="88">#REF!</definedName>
    <definedName name="NSH" localSheetId="88">#REF!</definedName>
    <definedName name="NSO" localSheetId="88">#REF!</definedName>
    <definedName name="o" localSheetId="88">#REF!</definedName>
    <definedName name="OOO" localSheetId="88">#REF!</definedName>
    <definedName name="p_all" localSheetId="88">#REF!</definedName>
    <definedName name="Pad_1" localSheetId="88">#REF!</definedName>
    <definedName name="PC_Pile" localSheetId="88">#REF!</definedName>
    <definedName name="Period_Const" localSheetId="88">#REF!</definedName>
    <definedName name="Pile_Driving" localSheetId="88">#REF!</definedName>
    <definedName name="PLANT_BAE_GWAN_GONG" localSheetId="88">#REF!</definedName>
    <definedName name="PLANT_GI_GAE_SUL_CHI_GONG" localSheetId="88">#REF!</definedName>
    <definedName name="PLANT_JE_GWAN_GONG" localSheetId="88">#REF!</definedName>
    <definedName name="PLANT_JUN_GONG" localSheetId="88">#REF!</definedName>
    <definedName name="PLANT_YONG_JUB_GONG" localSheetId="88">#REF!</definedName>
    <definedName name="plast" localSheetId="88">#REF!</definedName>
    <definedName name="PPP" localSheetId="88">#REF!</definedName>
    <definedName name="pps" localSheetId="88">#REF!</definedName>
    <definedName name="PRICE" localSheetId="88">#REF!</definedName>
    <definedName name="PRIN_TITLES" localSheetId="88">#REF!</definedName>
    <definedName name="Print_Area\C" localSheetId="88">#REF!</definedName>
    <definedName name="Print_Area_MI" localSheetId="88">#REF!</definedName>
    <definedName name="PRINT_AREA_MI1" localSheetId="88">#REF!</definedName>
    <definedName name="_xlnm.Print_Titles" localSheetId="88">#REF!</definedName>
    <definedName name="Print_Titles_MI" localSheetId="88">#REF!</definedName>
    <definedName name="PRINT_TITLES_MI1" localSheetId="88">#REF!</definedName>
    <definedName name="ps" localSheetId="88">#REF!</definedName>
    <definedName name="PUMP" localSheetId="88">#REF!</definedName>
    <definedName name="QQQ" localSheetId="88">#REF!</definedName>
    <definedName name="RATE" localSheetId="88">#REF!</definedName>
    <definedName name="Rebar" localSheetId="88">#REF!</definedName>
    <definedName name="Recorder" localSheetId="88" hidden="1">#REF!</definedName>
    <definedName name="RIBET_GONG" localSheetId="88">#REF!</definedName>
    <definedName name="RRR" localSheetId="88">#REF!</definedName>
    <definedName name="s" localSheetId="88">#REF!</definedName>
    <definedName name="sd" localSheetId="88">#REF!</definedName>
    <definedName name="sdg" localSheetId="88" hidden="1">#REF!</definedName>
    <definedName name="sdsss" localSheetId="88">#REF!</definedName>
    <definedName name="SEQCODE" localSheetId="88">#REF!</definedName>
    <definedName name="SFSDFS" localSheetId="88">#REF!</definedName>
    <definedName name="SK" localSheetId="88">#REF!</definedName>
    <definedName name="SKE" localSheetId="88">#REF!</definedName>
    <definedName name="Slab_Connect" localSheetId="88">#REF!</definedName>
    <definedName name="sort" localSheetId="88">#REF!</definedName>
    <definedName name="sort2" localSheetId="88">#REF!</definedName>
    <definedName name="SP" localSheetId="88">#REF!</definedName>
    <definedName name="SPEC" localSheetId="88">#REF!</definedName>
    <definedName name="Story_Total" localSheetId="88">#REF!</definedName>
    <definedName name="Struct_Type" localSheetId="88">#REF!</definedName>
    <definedName name="SUMMARY" localSheetId="88" hidden="1">#REF!</definedName>
    <definedName name="SUMMARYT" localSheetId="88" hidden="1">#REF!</definedName>
    <definedName name="SV" localSheetId="88">#REF!</definedName>
    <definedName name="SWL" localSheetId="88">#REF!</definedName>
    <definedName name="SWR" localSheetId="88">#REF!</definedName>
    <definedName name="T10M" localSheetId="88">#REF!</definedName>
    <definedName name="T10P" localSheetId="88">#REF!</definedName>
    <definedName name="T11M" localSheetId="88">#REF!</definedName>
    <definedName name="T11P" localSheetId="88">#REF!</definedName>
    <definedName name="T12M" localSheetId="88">#REF!</definedName>
    <definedName name="T12P" localSheetId="88">#REF!</definedName>
    <definedName name="T13M" localSheetId="88">#REF!</definedName>
    <definedName name="T13P" localSheetId="88">#REF!</definedName>
    <definedName name="T14M" localSheetId="88">#REF!</definedName>
    <definedName name="T14P" localSheetId="88">#REF!</definedName>
    <definedName name="T15M" localSheetId="88">#REF!</definedName>
    <definedName name="T15P" localSheetId="88">#REF!</definedName>
    <definedName name="T16M" localSheetId="88">#REF!</definedName>
    <definedName name="T16P" localSheetId="88">#REF!</definedName>
    <definedName name="T17M" localSheetId="88">#REF!</definedName>
    <definedName name="T17P" localSheetId="88">#REF!</definedName>
    <definedName name="T18M" localSheetId="88">#REF!</definedName>
    <definedName name="T18P" localSheetId="88">#REF!</definedName>
    <definedName name="T19M" localSheetId="88">#REF!</definedName>
    <definedName name="T19P" localSheetId="88">#REF!</definedName>
    <definedName name="T1E" localSheetId="88">#REF!</definedName>
    <definedName name="T1M" localSheetId="88">#REF!</definedName>
    <definedName name="T1P" localSheetId="88">#REF!</definedName>
    <definedName name="T1S" localSheetId="88">#REF!</definedName>
    <definedName name="T20M" localSheetId="88">#REF!</definedName>
    <definedName name="T20P" localSheetId="88">#REF!</definedName>
    <definedName name="T21M" localSheetId="88">#REF!</definedName>
    <definedName name="T21P" localSheetId="88">#REF!</definedName>
    <definedName name="T22E" localSheetId="88">#REF!</definedName>
    <definedName name="T23M" localSheetId="88">#REF!</definedName>
    <definedName name="T23P" localSheetId="88">#REF!</definedName>
    <definedName name="T24M" localSheetId="88">#REF!</definedName>
    <definedName name="T24P" localSheetId="88">#REF!</definedName>
    <definedName name="T2E" localSheetId="88">#REF!</definedName>
    <definedName name="T2M" localSheetId="88">#REF!</definedName>
    <definedName name="T2P" localSheetId="88">#REF!</definedName>
    <definedName name="T2S" localSheetId="88">#REF!</definedName>
    <definedName name="T3P" localSheetId="88">#REF!</definedName>
    <definedName name="T3S" localSheetId="88">#REF!</definedName>
    <definedName name="T4M" localSheetId="88">#REF!</definedName>
    <definedName name="T4P" localSheetId="88">#REF!</definedName>
    <definedName name="T5M" localSheetId="88">#REF!</definedName>
    <definedName name="T5P" localSheetId="88">#REF!</definedName>
    <definedName name="T6M" localSheetId="88">#REF!</definedName>
    <definedName name="T6P" localSheetId="88">#REF!</definedName>
    <definedName name="T7M" localSheetId="88">#REF!</definedName>
    <definedName name="T7P" localSheetId="88">#REF!</definedName>
    <definedName name="T8M" localSheetId="88">#REF!</definedName>
    <definedName name="T8P" localSheetId="88">#REF!</definedName>
    <definedName name="T9M" localSheetId="88">#REF!</definedName>
    <definedName name="T9P" localSheetId="88">#REF!</definedName>
    <definedName name="TITLE" localSheetId="88">#REF!</definedName>
    <definedName name="TK_BYUL_IN_BU" localSheetId="88">#REF!</definedName>
    <definedName name="TMO" localSheetId="88">#REF!</definedName>
    <definedName name="Total_Floor_Area" localSheetId="88">#REF!</definedName>
    <definedName name="tr" localSheetId="88" hidden="1">#REF!</definedName>
    <definedName name="TT" localSheetId="88">#REF!</definedName>
    <definedName name="TTT" localSheetId="88">#REF!</definedName>
    <definedName name="tuchal" localSheetId="88">#REF!</definedName>
    <definedName name="TW" localSheetId="88">#REF!</definedName>
    <definedName name="TWL" localSheetId="88">#REF!</definedName>
    <definedName name="TWR" localSheetId="88">#REF!</definedName>
    <definedName name="TYPE" localSheetId="88">#REF!</definedName>
    <definedName name="TYPEEA" localSheetId="88">#REF!</definedName>
    <definedName name="UNIT" localSheetId="88">#REF!</definedName>
    <definedName name="VAFP" localSheetId="88">#REF!</definedName>
    <definedName name="VBV" localSheetId="88">#REF!</definedName>
    <definedName name="VCR" localSheetId="88">#REF!</definedName>
    <definedName name="VDSVP" localSheetId="88">#REF!</definedName>
    <definedName name="VHAF" localSheetId="88">#REF!</definedName>
    <definedName name="VHMF" localSheetId="88">#REF!</definedName>
    <definedName name="VMF" localSheetId="88">#REF!</definedName>
    <definedName name="VMOTOR" localSheetId="88">#REF!</definedName>
    <definedName name="VPUMP" localSheetId="88">#REF!</definedName>
    <definedName name="VSV" localSheetId="88">#REF!</definedName>
    <definedName name="VVAFP" localSheetId="88">#REF!</definedName>
    <definedName name="VVMF" localSheetId="88">#REF!</definedName>
    <definedName name="VVV" localSheetId="88">#REF!</definedName>
    <definedName name="VWEI" localSheetId="88">#REF!</definedName>
    <definedName name="w" localSheetId="88">#REF!</definedName>
    <definedName name="WEI" localSheetId="88">#REF!</definedName>
    <definedName name="Work_Description" localSheetId="88">#REF!</definedName>
    <definedName name="WSO" localSheetId="88">#REF!</definedName>
    <definedName name="WW" localSheetId="88">#REF!</definedName>
    <definedName name="X9701D_일위대가_List" localSheetId="88">#REF!</definedName>
    <definedName name="XA" localSheetId="88">#REF!</definedName>
    <definedName name="XS" localSheetId="88">#REF!</definedName>
    <definedName name="xx" localSheetId="88" hidden="1">#REF!</definedName>
    <definedName name="xxx" localSheetId="88" hidden="1">#REF!</definedName>
    <definedName name="XZ" localSheetId="88">#REF!</definedName>
    <definedName name="YONG_JUB_GONG" localSheetId="88">#REF!</definedName>
    <definedName name="YOO" localSheetId="88">#REF!</definedName>
    <definedName name="yoo10" localSheetId="88">#REF!</definedName>
    <definedName name="yoo2" localSheetId="88">#REF!</definedName>
    <definedName name="yoo3" localSheetId="88">#REF!</definedName>
    <definedName name="yoo4" localSheetId="88">#REF!</definedName>
    <definedName name="YOO5" localSheetId="88">#REF!</definedName>
    <definedName name="YOO6" localSheetId="88">#REF!</definedName>
    <definedName name="YOO7" localSheetId="88">#REF!</definedName>
    <definedName name="yoo8" localSheetId="88">#REF!</definedName>
    <definedName name="YOO9" localSheetId="88">#REF!</definedName>
    <definedName name="YOON" localSheetId="88">#REF!</definedName>
    <definedName name="YOON2" localSheetId="88">#REF!</definedName>
    <definedName name="YOON3" localSheetId="88">#REF!</definedName>
    <definedName name="YOON4" localSheetId="88">#REF!</definedName>
    <definedName name="Z" localSheetId="88">#REF!</definedName>
    <definedName name="Z_0E9FE9F8_6DD2_48FC_9AB4_8E7C3E14C436_.wvu.PrintArea" localSheetId="88" hidden="1">#REF!</definedName>
    <definedName name="Z_0E9FE9F8_6DD2_48FC_9AB4_8E7C3E14C436_.wvu.PrintTitles" localSheetId="88" hidden="1">#REF!</definedName>
    <definedName name="Z6_" localSheetId="88">#REF!</definedName>
    <definedName name="ㄱㅈㅎ" localSheetId="88" hidden="1">#REF!</definedName>
    <definedName name="가실행" localSheetId="88">#REF!</definedName>
    <definedName name="간접노무비" localSheetId="88">#REF!</definedName>
    <definedName name="간접노무비요율" localSheetId="88">#REF!</definedName>
    <definedName name="간접노무비표" localSheetId="88">#REF!</definedName>
    <definedName name="갈빌1호" localSheetId="88">#REF!</definedName>
    <definedName name="갈빌2호" localSheetId="88">#REF!</definedName>
    <definedName name="갈빌3호" localSheetId="88">#REF!</definedName>
    <definedName name="개산분" localSheetId="88">#REF!</definedName>
    <definedName name="견" localSheetId="88">#REF!,#REF!</definedName>
    <definedName name="견적품의" localSheetId="88">#REF!</definedName>
    <definedName name="경비" localSheetId="88">#REF!</definedName>
    <definedName name="경비1" localSheetId="88" hidden="1">#REF!</definedName>
    <definedName name="경비합" localSheetId="88">#REF!</definedName>
    <definedName name="경상비" localSheetId="88">#REF!</definedName>
    <definedName name="공구" localSheetId="88">#REF!</definedName>
    <definedName name="공구손료" localSheetId="88">#REF!</definedName>
    <definedName name="공급가액" localSheetId="88">#REF!</definedName>
    <definedName name="공사명" localSheetId="88">#REF!</definedName>
    <definedName name="공사비" localSheetId="88">#REF!</definedName>
    <definedName name="공사원가" localSheetId="88">#REF!</definedName>
    <definedName name="공종" localSheetId="88">#REF!</definedName>
    <definedName name="공종갯수" localSheetId="88">#REF!</definedName>
    <definedName name="관급" localSheetId="88">#REF!,#REF!,#REF!</definedName>
    <definedName name="관급액" localSheetId="88">#REF!</definedName>
    <definedName name="관급자재대" localSheetId="88">#REF!</definedName>
    <definedName name="관급자재비" localSheetId="88">#REF!</definedName>
    <definedName name="관로연장거리" localSheetId="88">#REF!</definedName>
    <definedName name="관정지반고" localSheetId="88">#REF!</definedName>
    <definedName name="구산갑지" localSheetId="88" hidden="1">#REF!</definedName>
    <definedName name="군산" localSheetId="88">#REF!</definedName>
    <definedName name="군유1" localSheetId="88">#REF!</definedName>
    <definedName name="군유2" localSheetId="88">#REF!</definedName>
    <definedName name="군유3" localSheetId="88">#REF!</definedName>
    <definedName name="군유4" localSheetId="88">#REF!</definedName>
    <definedName name="군유5" localSheetId="88">#REF!</definedName>
    <definedName name="군유6" localSheetId="88">#REF!</definedName>
    <definedName name="군유7" localSheetId="88">#REF!</definedName>
    <definedName name="규격수" localSheetId="88">#REF!</definedName>
    <definedName name="기준" localSheetId="88">#REF!</definedName>
    <definedName name="기초데이타" localSheetId="88">#REF!</definedName>
    <definedName name="기초액" localSheetId="88">#REF!</definedName>
    <definedName name="기타경비" localSheetId="88">#REF!</definedName>
    <definedName name="기타경비요율" localSheetId="88">#REF!</definedName>
    <definedName name="기타경비표" localSheetId="88">#REF!</definedName>
    <definedName name="地" localSheetId="88">#REF!</definedName>
    <definedName name="附加赛" localSheetId="88">#REF!</definedName>
    <definedName name="概算表" localSheetId="88">#REF!</definedName>
    <definedName name="管理费" localSheetId="88">#REF!</definedName>
    <definedName name="ㄴ" localSheetId="88">#REF!</definedName>
    <definedName name="ㄴㄱㄹ" localSheetId="88" hidden="1">#REF!</definedName>
    <definedName name="ㄴㄴ" localSheetId="88">#REF!</definedName>
    <definedName name="ㄴㄴㄴ" localSheetId="88">#REF!</definedName>
    <definedName name="ㄴㄴㄴㄴ" localSheetId="88">#REF!</definedName>
    <definedName name="ㄴㄴㄴㄴㄴ" localSheetId="88">#REF!</definedName>
    <definedName name="ㄴㅁ" localSheetId="88" hidden="1">#REF!</definedName>
    <definedName name="나." localSheetId="88">#REF!</definedName>
    <definedName name="나야" localSheetId="88">#REF!</definedName>
    <definedName name="남산1호" localSheetId="88">#REF!</definedName>
    <definedName name="남산2호" localSheetId="88">#REF!</definedName>
    <definedName name="내고" localSheetId="88">#REF!</definedName>
    <definedName name="내역서" localSheetId="88">#REF!</definedName>
    <definedName name="哈哈" localSheetId="88">#REF!</definedName>
    <definedName name="好" localSheetId="88">#REF!</definedName>
    <definedName name="呵呵" localSheetId="88">#REF!</definedName>
    <definedName name="노곡1호" localSheetId="88">#REF!</definedName>
    <definedName name="노곡2호" localSheetId="88">#REF!</definedName>
    <definedName name="노곡3호" localSheetId="88">#REF!</definedName>
    <definedName name="노곡4호" localSheetId="88">#REF!</definedName>
    <definedName name="노무비" localSheetId="88">#REF!</definedName>
    <definedName name="노무비합" localSheetId="88">#REF!</definedName>
    <definedName name="노부비" localSheetId="88">#REF!</definedName>
    <definedName name="노임" localSheetId="88">#REF!</definedName>
    <definedName name="농원1호" localSheetId="88">#REF!</definedName>
    <definedName name="농원2호" localSheetId="88">#REF!</definedName>
    <definedName name="다." localSheetId="88">#REF!</definedName>
    <definedName name="단가" localSheetId="88">#REF!</definedName>
    <definedName name="단가2" localSheetId="88">#REF!,#REF!</definedName>
    <definedName name="단가비교표" localSheetId="88">#REF!,#REF!</definedName>
    <definedName name="단가산출" localSheetId="88">#REF!</definedName>
    <definedName name="단가적용표" localSheetId="88">#REF!</definedName>
    <definedName name="대가" localSheetId="88">#REF!,#REF!</definedName>
    <definedName name="대구" localSheetId="88">#REF!</definedName>
    <definedName name="덕산1호" localSheetId="88">#REF!</definedName>
    <definedName name="덕산2호" localSheetId="88">#REF!</definedName>
    <definedName name="덕산3호" localSheetId="88">#REF!</definedName>
    <definedName name="덕산4호" localSheetId="88">#REF!</definedName>
    <definedName name="덕전1호" localSheetId="88">#REF!</definedName>
    <definedName name="덕전2호" localSheetId="88">#REF!</definedName>
    <definedName name="덕전3호" localSheetId="88">#REF!</definedName>
    <definedName name="덕지1호" localSheetId="88">#REF!</definedName>
    <definedName name="덕천1호" localSheetId="88">#REF!</definedName>
    <definedName name="덕천2호" localSheetId="88">#REF!</definedName>
    <definedName name="덕천3호" localSheetId="88">#REF!</definedName>
    <definedName name="덕천4호" localSheetId="88">#REF!</definedName>
    <definedName name="利润" localSheetId="88">#REF!</definedName>
    <definedName name="도공100미" localSheetId="88">#REF!</definedName>
    <definedName name="도공100억" localSheetId="88">#REF!</definedName>
    <definedName name="도급공사" localSheetId="88">#REF!</definedName>
    <definedName name="도급공사비" localSheetId="88">#REF!</definedName>
    <definedName name="도급예산액" localSheetId="88">#REF!</definedName>
    <definedName name="도급예상액" localSheetId="88">#REF!</definedName>
    <definedName name="도장면적" localSheetId="88">#REF!</definedName>
    <definedName name="도장면적가공" localSheetId="88">#REF!</definedName>
    <definedName name="도장면적가공1" localSheetId="88">#REF!</definedName>
    <definedName name="동두천" localSheetId="88">#REF!</definedName>
    <definedName name="두기1" localSheetId="88">#REF!</definedName>
    <definedName name="두기1호" localSheetId="88">#REF!</definedName>
    <definedName name="두기2" localSheetId="88">#REF!</definedName>
    <definedName name="두기2호" localSheetId="88">#REF!</definedName>
    <definedName name="두기3" localSheetId="88">#REF!</definedName>
    <definedName name="두기3호" localSheetId="88">#REF!</definedName>
    <definedName name="你好" localSheetId="88">#REF!</definedName>
    <definedName name="飘窗" localSheetId="88">#REF!</definedName>
    <definedName name="ㄹ" localSheetId="88">#REF!</definedName>
    <definedName name="ㄹㄹ" localSheetId="88">#REF!</definedName>
    <definedName name="ㄹㄹㄹ" localSheetId="88">#REF!</definedName>
    <definedName name="ㄹㄹㄹㄹ" localSheetId="88">#REF!</definedName>
    <definedName name="ㄹㄹㄹㄹㄹ" localSheetId="88">#REF!</definedName>
    <definedName name="ㄹㄹㄹㄹㄹㄹ" localSheetId="88">#REF!</definedName>
    <definedName name="ㄹㄹㄹㄹㄹㄹㄹ" localSheetId="88">#REF!</definedName>
    <definedName name="ㄹㄹㄹㄹㄹㄹㄹㄹㄹㄹㄹ" localSheetId="88">#REF!</definedName>
    <definedName name="ㄹㄹㄹㄹㄹㄹㄹㄹㄹㄹㄹㄹㄹㄹㄹ" localSheetId="88">#REF!</definedName>
    <definedName name="ㄹ호" localSheetId="88" hidden="1">#REF!</definedName>
    <definedName name="设计费" localSheetId="88">#REF!</definedName>
    <definedName name="税收" localSheetId="88">#REF!</definedName>
    <definedName name="ㅁㄴ" localSheetId="88" hidden="1">#REF!</definedName>
    <definedName name="ㅁㅁㅁ" localSheetId="88">#REF!</definedName>
    <definedName name="ㅁㅁㅁㅁㅁㅁ" localSheetId="88" hidden="1">#REF!</definedName>
    <definedName name="ㅁㅇ" localSheetId="88">#REF!</definedName>
    <definedName name="外委加工.dbf" localSheetId="88">#REF!</definedName>
    <definedName name="멘트" localSheetId="88">#REF!</definedName>
    <definedName name="모래" localSheetId="88">#REF!</definedName>
    <definedName name="모래1" localSheetId="88">#REF!</definedName>
    <definedName name="무농1호" localSheetId="88">#REF!</definedName>
    <definedName name="무농2호" localSheetId="88">#REF!</definedName>
    <definedName name="박경희" localSheetId="88">#REF!</definedName>
    <definedName name="번들1호" localSheetId="88">#REF!</definedName>
    <definedName name="번들2호" localSheetId="88">#REF!</definedName>
    <definedName name="번들3호" localSheetId="88">#REF!</definedName>
    <definedName name="부가가치세" localSheetId="88">#REF!</definedName>
    <definedName name="부가가치세요율" localSheetId="88">#REF!</definedName>
    <definedName name="부가가치표" localSheetId="88">#REF!</definedName>
    <definedName name="부대" localSheetId="88">#REF!</definedName>
    <definedName name="부대내역비교" localSheetId="88">#REF!</definedName>
    <definedName name="부대사항" localSheetId="88">#REF!</definedName>
    <definedName name="분석" localSheetId="88">#REF!</definedName>
    <definedName name="비계" localSheetId="88">#REF!</definedName>
    <definedName name="비교표2" localSheetId="88" hidden="1">#REF!</definedName>
    <definedName name="비목1" localSheetId="88">#REF!</definedName>
    <definedName name="비목2" localSheetId="88">#REF!</definedName>
    <definedName name="비목3" localSheetId="88">#REF!</definedName>
    <definedName name="비목4" localSheetId="88">#REF!</definedName>
    <definedName name="ㅅㅅ" localSheetId="88">#REF!</definedName>
    <definedName name="사" localSheetId="88" hidden="1">#REF!</definedName>
    <definedName name="산재보험료" localSheetId="88">#REF!</definedName>
    <definedName name="산재보험료요율" localSheetId="88">#REF!</definedName>
    <definedName name="산재보험료표" localSheetId="88">#REF!</definedName>
    <definedName name="산출" localSheetId="88">#REF!</definedName>
    <definedName name="산출경비" localSheetId="88">#REF!</definedName>
    <definedName name="삼" localSheetId="88">#REF!</definedName>
    <definedName name="상림1호" localSheetId="88">#REF!</definedName>
    <definedName name="상림2호" localSheetId="88">#REF!</definedName>
    <definedName name="상림3호" localSheetId="88">#REF!</definedName>
    <definedName name="생사1호" localSheetId="88">#REF!</definedName>
    <definedName name="생사2호" localSheetId="88">#REF!</definedName>
    <definedName name="생사기존" localSheetId="88">#REF!</definedName>
    <definedName name="서울" localSheetId="88">#REF!</definedName>
    <definedName name="선량1호" localSheetId="88">#REF!</definedName>
    <definedName name="선량2호" localSheetId="88">#REF!</definedName>
    <definedName name="선량3호" localSheetId="88">#REF!</definedName>
    <definedName name="선량4호" localSheetId="88">#REF!</definedName>
    <definedName name="선량5호" localSheetId="88">#REF!</definedName>
    <definedName name="설계사" localSheetId="88">#REF!</definedName>
    <definedName name="설계삼" localSheetId="88">#REF!</definedName>
    <definedName name="설계오" localSheetId="88">#REF!</definedName>
    <definedName name="설계육" localSheetId="88">#REF!</definedName>
    <definedName name="설계이" localSheetId="88">#REF!</definedName>
    <definedName name="성산1호" localSheetId="88">#REF!</definedName>
    <definedName name="성산2호" localSheetId="88">#REF!</definedName>
    <definedName name="성산3호" localSheetId="88">#REF!</definedName>
    <definedName name="성산4호" localSheetId="88">#REF!</definedName>
    <definedName name="성산5호" localSheetId="88">#REF!</definedName>
    <definedName name="송수관로구경" localSheetId="88">#REF!</definedName>
    <definedName name="송천1" localSheetId="88">#REF!</definedName>
    <definedName name="송천2" localSheetId="88">#REF!</definedName>
    <definedName name="수중모타1" localSheetId="88">#REF!</definedName>
    <definedName name="수중모타10" localSheetId="88">#REF!</definedName>
    <definedName name="수중모타15" localSheetId="88">#REF!</definedName>
    <definedName name="수중모타2" localSheetId="88">#REF!</definedName>
    <definedName name="수중모타20" localSheetId="88">#REF!</definedName>
    <definedName name="수중모타25" localSheetId="88">#REF!</definedName>
    <definedName name="수중모타3" localSheetId="88">#REF!</definedName>
    <definedName name="수중모타30" localSheetId="88">#REF!</definedName>
    <definedName name="수중모타5" localSheetId="88">#REF!</definedName>
    <definedName name="수중모타7.5" localSheetId="88">#REF!</definedName>
    <definedName name="수중모터펌프단가" localSheetId="88">#REF!</definedName>
    <definedName name="수중케이블단가" localSheetId="88">#REF!</definedName>
    <definedName name="수행능력" localSheetId="88">#REF!</definedName>
    <definedName name="순공사비" localSheetId="88">#REF!</definedName>
    <definedName name="순공사원가" localSheetId="88">#REF!</definedName>
    <definedName name="시" localSheetId="88">#REF!</definedName>
    <definedName name="신성1" localSheetId="88">#REF!</definedName>
    <definedName name="신성2" localSheetId="88">#REF!</definedName>
    <definedName name="신성3" localSheetId="88">#REF!</definedName>
    <definedName name="신성4" localSheetId="88">#REF!</definedName>
    <definedName name="신성5" localSheetId="88">#REF!</definedName>
    <definedName name="신성6" localSheetId="88">#REF!</definedName>
    <definedName name="신성7" localSheetId="88">#REF!</definedName>
    <definedName name="신흥1호" localSheetId="88">#REF!</definedName>
    <definedName name="신흥2호" localSheetId="88">#REF!</definedName>
    <definedName name="실경상" localSheetId="88">#REF!</definedName>
    <definedName name="실행" localSheetId="88">#REF!</definedName>
    <definedName name="실행검토" localSheetId="88" hidden="1">#REF!</definedName>
    <definedName name="실행예상액" localSheetId="88" hidden="1">#REF!</definedName>
    <definedName name="실행집계" localSheetId="88">#REF!</definedName>
    <definedName name="ㅇㄹ" localSheetId="88" hidden="1">#REF!</definedName>
    <definedName name="ㅇㅇ" localSheetId="88">#REF!</definedName>
    <definedName name="ㅇㅇㅇ" localSheetId="88">#REF!</definedName>
    <definedName name="아연도강관단가" localSheetId="88">#REF!</definedName>
    <definedName name="아연도배관단가" localSheetId="88">#REF!</definedName>
    <definedName name="아연도배관자재" localSheetId="88">#REF!</definedName>
    <definedName name="안방1호" localSheetId="88">#REF!</definedName>
    <definedName name="안방2호" localSheetId="88">#REF!</definedName>
    <definedName name="안전관리비" localSheetId="88">#REF!</definedName>
    <definedName name="안전관리비요율" localSheetId="88">#REF!</definedName>
    <definedName name="안전관리비표" localSheetId="88">#REF!</definedName>
    <definedName name="안정수위" localSheetId="88">#REF!</definedName>
    <definedName name="앞들1호" localSheetId="88">#REF!</definedName>
    <definedName name="앞들2호" localSheetId="88">#REF!</definedName>
    <definedName name="양수량" localSheetId="88">#REF!</definedName>
    <definedName name="양식" localSheetId="88">#REF!</definedName>
    <definedName name="업체" localSheetId="88" hidden="1">#REF!</definedName>
    <definedName name="오산" localSheetId="88">#REF!</definedName>
    <definedName name="오주1호" localSheetId="88">#REF!</definedName>
    <definedName name="오주2호" localSheetId="88">#REF!</definedName>
    <definedName name="오주3호" localSheetId="88">#REF!</definedName>
    <definedName name="오주4호" localSheetId="88">#REF!</definedName>
    <definedName name="왕암내역" localSheetId="88">#REF!</definedName>
    <definedName name="요동1호" localSheetId="88">#REF!</definedName>
    <definedName name="요동2호" localSheetId="88">#REF!</definedName>
    <definedName name="용접" localSheetId="88">#REF!</definedName>
    <definedName name="우산" localSheetId="88">#REF!</definedName>
    <definedName name="운반중량산출2" localSheetId="88">#REF!</definedName>
    <definedName name="운암" localSheetId="88">#REF!</definedName>
    <definedName name="운호1호" localSheetId="88">#REF!</definedName>
    <definedName name="운호2호" localSheetId="88">#REF!</definedName>
    <definedName name="운호3호" localSheetId="88">#REF!</definedName>
    <definedName name="울산프랜지" localSheetId="88">#REF!</definedName>
    <definedName name="원가계산명" localSheetId="88">#REF!</definedName>
    <definedName name="원운1호" localSheetId="88">#REF!</definedName>
    <definedName name="원운2호" localSheetId="88">#REF!</definedName>
    <definedName name="육" localSheetId="88">#REF!</definedName>
    <definedName name="육리1호" localSheetId="88">#REF!</definedName>
    <definedName name="육리2호" localSheetId="88">#REF!</definedName>
    <definedName name="은산1호" localSheetId="88">#REF!</definedName>
    <definedName name="은산2호" localSheetId="88">#REF!</definedName>
    <definedName name="은산3호" localSheetId="88">#REF!</definedName>
    <definedName name="은산4호" localSheetId="88">#REF!</definedName>
    <definedName name="의무비" localSheetId="88">#REF!</definedName>
    <definedName name="의정부" localSheetId="88">#REF!</definedName>
    <definedName name="이" localSheetId="88">#REF!</definedName>
    <definedName name="이윤" localSheetId="88">#REF!</definedName>
    <definedName name="이윤요율" localSheetId="88">#REF!</definedName>
    <definedName name="이윤표" localSheetId="88">#REF!</definedName>
    <definedName name="이희선" localSheetId="88">#REF!,#REF!</definedName>
    <definedName name="인공" localSheetId="88">#REF!</definedName>
    <definedName name="인입공사비" localSheetId="88">#REF!</definedName>
    <definedName name="일반관리비" localSheetId="88">#REF!</definedName>
    <definedName name="일반관리비요율" localSheetId="88">#REF!</definedName>
    <definedName name="일반관리비표" localSheetId="88">#REF!</definedName>
    <definedName name="일위" localSheetId="88">#REF!,#REF!</definedName>
    <definedName name="일위대가" localSheetId="88">#REF!</definedName>
    <definedName name="일위목록" localSheetId="88">#REF!</definedName>
    <definedName name="입력란" localSheetId="88">#REF!</definedName>
    <definedName name="입력전체" localSheetId="88">#REF!</definedName>
    <definedName name="입안1호" localSheetId="88">#REF!</definedName>
    <definedName name="입안2호" localSheetId="88">#REF!</definedName>
    <definedName name="입안3호" localSheetId="88">#REF!</definedName>
    <definedName name="입안4호" localSheetId="88">#REF!</definedName>
    <definedName name="입안기존2" localSheetId="88">#REF!</definedName>
    <definedName name="자연수위" localSheetId="88">#REF!</definedName>
    <definedName name="자재" localSheetId="88">#REF!</definedName>
    <definedName name="잡자재비" localSheetId="88">#REF!</definedName>
    <definedName name="장산1" localSheetId="88">#REF!</definedName>
    <definedName name="장산2" localSheetId="88">#REF!</definedName>
    <definedName name="장산3" localSheetId="88">#REF!</definedName>
    <definedName name="장춘" localSheetId="88">#REF!</definedName>
    <definedName name="재료비" localSheetId="88">#REF!</definedName>
    <definedName name="재료비요율" localSheetId="88">#REF!</definedName>
    <definedName name="재료집계3" localSheetId="88">#REF!</definedName>
    <definedName name="저격2" localSheetId="88">#REF!</definedName>
    <definedName name="저수조만수위" localSheetId="88">#REF!</definedName>
    <definedName name="전동기용량" localSheetId="88">#REF!</definedName>
    <definedName name="전선관부속품비" localSheetId="88">#REF!</definedName>
    <definedName name="전장su" localSheetId="88">#REF!</definedName>
    <definedName name="정열범위" localSheetId="88">#REF!</definedName>
    <definedName name="조달예가" localSheetId="88">#REF!</definedName>
    <definedName name="중량" localSheetId="88">#REF!</definedName>
    <definedName name="중량표" localSheetId="88">#REF!</definedName>
    <definedName name="지동" localSheetId="88">#REF!</definedName>
    <definedName name="지질" localSheetId="88">#REF!</definedName>
    <definedName name="지질2" localSheetId="88">#REF!</definedName>
    <definedName name="직접경비" localSheetId="88">#REF!</definedName>
    <definedName name="직접노무비" localSheetId="88">#REF!</definedName>
    <definedName name="직접노무비요율" localSheetId="88">#REF!</definedName>
    <definedName name="직접비" localSheetId="88">#REF!</definedName>
    <definedName name="직접재료비" localSheetId="88">#REF!</definedName>
    <definedName name="직접재료비합" localSheetId="88">#REF!</definedName>
    <definedName name="직종" localSheetId="88">#REF!</definedName>
    <definedName name="직종명" localSheetId="88">#REF!</definedName>
    <definedName name="진석" localSheetId="88">#REF!,#REF!</definedName>
    <definedName name="ㅊ3" localSheetId="88">#REF!</definedName>
    <definedName name="차체2" localSheetId="88">#REF!</definedName>
    <definedName name="착정심도" localSheetId="88">#REF!</definedName>
    <definedName name="철골공" localSheetId="88">#REF!</definedName>
    <definedName name="철목1호" localSheetId="88">#REF!</definedName>
    <definedName name="철목2호" localSheetId="88">#REF!</definedName>
    <definedName name="철목3호" localSheetId="88">#REF!</definedName>
    <definedName name="철목4호" localSheetId="88">#REF!</definedName>
    <definedName name="철콘" localSheetId="88">#REF!</definedName>
    <definedName name="철콘견적" localSheetId="88">#REF!</definedName>
    <definedName name="철콘번호" localSheetId="88">#REF!</definedName>
    <definedName name="청림1호" localSheetId="88">#REF!</definedName>
    <definedName name="청림2호" localSheetId="88">#REF!</definedName>
    <definedName name="청림3호" localSheetId="88">#REF!</definedName>
    <definedName name="총공사비" localSheetId="88">#REF!</definedName>
    <definedName name="총괄" localSheetId="88">#REF!</definedName>
    <definedName name="총괄표0" localSheetId="88" hidden="1">#REF!</definedName>
    <definedName name="총원가" localSheetId="88">#REF!</definedName>
    <definedName name="칠" localSheetId="88">#REF!</definedName>
    <definedName name="ㅌㅌㅌㅌㅌㅌㅌ" localSheetId="88">#REF!</definedName>
    <definedName name="토" localSheetId="88" hidden="1">#REF!</definedName>
    <definedName name="팔" localSheetId="88" hidden="1">#REF!</definedName>
    <definedName name="펌프구경" localSheetId="88">#REF!</definedName>
    <definedName name="평택" localSheetId="88">#REF!</definedName>
    <definedName name="표지" localSheetId="88" hidden="1">#REF!</definedName>
    <definedName name="프린트" localSheetId="88">#REF!</definedName>
    <definedName name="ㅎ" localSheetId="88">#REF!</definedName>
    <definedName name="ㅎ314" localSheetId="88">#REF!</definedName>
    <definedName name="ㅎ384" localSheetId="88">#REF!</definedName>
    <definedName name="ㅎㄹㄹ" localSheetId="88">#REF!</definedName>
    <definedName name="하도급계획서" localSheetId="88">#REF!</definedName>
    <definedName name="한" localSheetId="88" hidden="1">#REF!</definedName>
    <definedName name="한교1호" localSheetId="88">#REF!</definedName>
    <definedName name="한교2호" localSheetId="88">#REF!</definedName>
    <definedName name="한교3호" localSheetId="88">#REF!</definedName>
    <definedName name="한전" localSheetId="88">#REF!</definedName>
    <definedName name="한전수탁비" localSheetId="88">#REF!</definedName>
    <definedName name="할증" localSheetId="88">#REF!</definedName>
    <definedName name="합계" localSheetId="88">#REF!</definedName>
    <definedName name="행삭제" localSheetId="88">#REF!</definedName>
    <definedName name="현천기자재비" localSheetId="88">#REF!</definedName>
    <definedName name="화신1호" localSheetId="88">#REF!</definedName>
    <definedName name="화신2호" localSheetId="88">#REF!</definedName>
    <definedName name="화신기존1" localSheetId="88">#REF!</definedName>
    <definedName name="화신기존2" localSheetId="88">#REF!</definedName>
    <definedName name="환산계수" localSheetId="88">#REF!</definedName>
    <definedName name="회사명" localSheetId="88">#REF!</definedName>
    <definedName name="회시1호" localSheetId="88">#REF!</definedName>
    <definedName name="회시2호" localSheetId="88">#REF!</definedName>
    <definedName name="희선" localSheetId="88">#REF!,#REF!,#REF!,#REF!,#REF!,#REF!,#REF!,#REF!,#REF!,#REF!,#REF!,#REF!,#REF!,#REF!,#REF!,#REF!,#REF!,#REF!,#REF!</definedName>
    <definedName name="ㅗ1433" localSheetId="88">#REF!</definedName>
    <definedName name="ㅗㅓㅏ" localSheetId="88">#REF!</definedName>
    <definedName name="ㅠ" localSheetId="88">#REF!</definedName>
    <definedName name="ㅠ1" localSheetId="88">#REF!</definedName>
    <definedName name="ㅠ121" localSheetId="88">#REF!</definedName>
    <definedName name="_xlnm.Print_Area" localSheetId="88">'3.1MLC4128a'!$A$1:$I$35</definedName>
    <definedName name="_xlnm.Print_Area" localSheetId="2">'01门窗工程量清单清单'!$A$1:$J$90</definedName>
    <definedName name="_xlnm.Print_Area" localSheetId="89">'4.1顶层玻璃幕墙 '!$A$1:$J$25</definedName>
    <definedName name="_xlnm.Print_Area" localSheetId="90">'4.2玻璃栏板'!$A$1:$J$22</definedName>
    <definedName name="_xlnm.Print_Area" localSheetId="91">'4.3大门铝板幕墙'!$A$1:$J$21</definedName>
    <definedName name="_xlnm.Print_Area" localSheetId="92">'4.4二层腰线铝板幕墙腰线'!$A$1:$J$19</definedName>
    <definedName name="_xlnm.Print_Area" localSheetId="93">'4.5单元门铝板幕墙'!$A$1:$J$19</definedName>
    <definedName name="_xlnm.Print_Area" localSheetId="94">'4.6铝板幕墙汽车坡道'!$A$1:$J$19</definedName>
    <definedName name="_xlnm.Print_Area" localSheetId="95">'4.7大门汽车坡道玻璃幕墙'!$A$1:$J$26</definedName>
    <definedName name="_xlnm.Print_Area" localSheetId="96">'4.8仿石材保温一体板'!$A$1:$J$22</definedName>
    <definedName name="_xlnm.Print_Area" localSheetId="97">'4.9大门汽车坡道玻璃幕墙'!$A$1:$J$27</definedName>
    <definedName name="_xlnm.Print_Area" localSheetId="1">汇总表!$A$1:$G$24</definedName>
    <definedName name="_xlnm.Print_Area" localSheetId="98">'4.10格栅'!$A$1:$J$16</definedName>
    <definedName name="_xlnm.Print_Area" localSheetId="99">'05工程量计算底稿你'!$A$1:$T$110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<sst xmlns="http://schemas.openxmlformats.org/spreadsheetml/2006/main" count="10001" uniqueCount="659">
  <si>
    <t>工程量清单编制说明</t>
  </si>
  <si>
    <t>一</t>
  </si>
  <si>
    <t>报价范围</t>
  </si>
  <si>
    <t>承包范围： 洛阳市洛龙区开元壹号·天逸项目铝合金门窗、幕墙制作安装工程，包含断桥铝合金门窗、防火窗、耐火窗、推拉门、地弹门、平开门、玻璃幕墙、铝板、大门等；</t>
  </si>
  <si>
    <t>清单及报价依据：天逸项目建筑施工图(图纸版本为2023.03)、门窗深化图(图纸版本为2024.11)、幕墙图纸工程质量及技术标准</t>
  </si>
  <si>
    <t>水电接口：甲方现场提供水电接驳点，接驳点后的材料及安装由中标单位自行负责。</t>
  </si>
  <si>
    <t>二</t>
  </si>
  <si>
    <t>投标报价说明:</t>
  </si>
  <si>
    <t>本项目工程采用工程量清单综合单价报价，合同价形式为含税暂定总价，按门窗洞口面积*综合单价据实结算。按照窗净面积=外框高度*外框宽度，门窗外框高度、宽度按洞口确认单尺寸核算；</t>
  </si>
  <si>
    <t>本次招标采用增值税一般计税，开具发票税率要求为9%；进入综合单价中的材料（型材、玻璃、五金、胶条、毛条、胶等）均为不含增值税价格。合同履行期间若国家增值税税率发生调整时，按不含增值税综合单价不变的原则，以实际开具的增值税发票为界，税率按国家最新政策执行。</t>
  </si>
  <si>
    <t>本次招标的不含增值税综合单价包括；(1)材料费用包括型材、玻璃、密封胶、发泡胶、胶条、毛条、五金配件及制作安装中必须的自攻丝、射钉、铆钉、射钉、玻璃垫块、美纹纸等材料；(2)加工制作安装费用包含按照招标文件要求完成门窗安装所需的人工、材料、机械、运输费、成品保护、检测费、淋水试验、塞缝、措施费(含安全施工、文明施工费、疫情防护、冬雨季施工、夜间施工、二次搬运、赶工等)、各种管理费、利润、规费、市场涨价风险等的全部费用；(3)加工制作和安装费不因实际所用材料品牌的变换而发生变化。</t>
  </si>
  <si>
    <t>投标人应对本工程招标范围、内容、技术说明、采用规范要求、合同条件、质量标准、工期进度要求、施工现场情况、工程所在地的周围环境、交通等与工程施工有关的所有情况进行详细了解和研究,自行组织现场踏勘了解施工现场实际情况并调查市场价格及工程所在地相关建筑市场管理政策、法律和规定，根据自行编制的施工组织设计或施工方案，结合本企业的自身技术资质情况、经济物质资源情况、经营能力、组织管理能力，及相关计价规则、技术装备水平、管理水平，工程实际情况、风险程度等自主报价，投标报价被认为能够全面履行应尽的义务和应承担的责任。</t>
  </si>
  <si>
    <t>工地周围环境、交通道路、现场地质资料、周围地下管网、现场条件、招标文件、承包范围、施工组织设计，并考虑检验检测、施工技术措施、安全文明施工措施、疫情防护、样板房抢工、保修期内因施工质量问题引起的维修等因素，以及除可调差材料外的风险因素，均应在投标报价中统一考虑，不再另外计取任何其他费用。</t>
  </si>
  <si>
    <t>投标人的投标报价必须在合理范围内，不允许不均衡报价，不允许对相同的清单项报不同的价格。如投标人的某些综合单价与市场价格相差较大，招标人有权要求投标人对其作出澄清说明，并且招标人有权在中标后对其单价进行平衡调整；如出现相同清单项报价不同，招标人有权按照最低价格执行。</t>
  </si>
  <si>
    <t>投标人应认真阅读招标文件的全部内容，如有错误和疑义，请以书面形式提出，如没有提出，则表明对招标文件的全部内容已理解并且接受，对此产生的全部责任由投标人承担。投标人必须按招标文件要求进行报价，不得对招标文件内容进行实质性改变，如出现投标文件同招标文件不一致的地方以招标文件为准，表格中的数字均有公式链接关系，请投标人自行检查，保证其正确性，否则因数据链接导致的错误责任由投标人承担。</t>
  </si>
  <si>
    <t>招标人未指定产地或品牌的材料、设备由投标单位自主选择，所选择的材料设备均为经国家产品质量监督检验中心检测合格的产品，且满足招标技术要求。投标单位应填报相应的材料设备单价、品牌、规格、型号、产地等</t>
  </si>
  <si>
    <t>门窗与主体结构的塞缝由中标单位负责，窗框底边及两侧边上翻150mm高范围采用干硬性防水砂浆塞缝，上边及两侧剩余部分打发泡胶塞缝。</t>
  </si>
  <si>
    <t>三</t>
  </si>
  <si>
    <t>调差及其他</t>
  </si>
  <si>
    <t>本工程对市场价格波动引起的调整，对铝锭、玻璃主材价格（包含运杂、运输损耗、装卸等费用）进行调整；其余所有人工、材料、机械等均不随市场价格或政策变化而调整，单栋楼门窗具体调整方式：
1、铝型材价差调整办法：
1.1、铝锭主材价格由乙方结合市场自主报价；
1.2、基期铝锭价格A（除税价）：本次合同铝锭按照2025年3月5日长江有色金属A00铝MA1当日价格20550元/吨作为基准价，后期按照甲方向乙方发送每批次铝合金门窗进场书面通知发送当日的长江有色金属MA1当日价格对铝型材价格进行调差。铝型材价差在-3%～3%之间的（含3%）的不调材差，铝型材价差小于-3%或大于3%以外的部分按铝锭价差调整铝型材价格。其他材料不调整；
1.3、铝材调差费用=[B-A*(1±3%)]*可调差铝材总量*（1+合同增值税税率），上涨时为+3%，下跌时为-3%；
1.4、调差部分只计税金，其他均不作调整。 
2、玻璃铝型材价差调整办法（仅对浮法玻璃原片进行调差，二次深加工钢化、镀膜、中空、加胶、防火处理等不调差）：
2.1、基期玻璃价格P0（除税价）：以2025年3月5日对应当期（发标当日对应的上旬、中旬或下旬）价格为基期价格；玻璃价格以国家统计局(http://www.stats.gov.cn)“流通领域重要生产资料市场价格变动情况”公布的“浮法平板玻璃4.8/5mm”价格为准；
2.2、施工期玻璃价格P1（除税价）：以首批玻璃进场日对应当期（以甲方通知玻璃进场日对应的上旬、中旬或下旬）算术平均价格为施工期价格；当施工期价格与基期价格之比浮动率在±5%以内(含±5%)不予调整，超过±5%时，只对超出部分进行调整(除税价格)；
2.3、玻璃调差费用=[P1-P0*(1±5%)]*可调差玻璃总量*（1+合同增值税税率）/(80.00或66.67或40.00)，上涨时为+5%，下跌时为-5%；
2.4、玻璃总量的计算，吨单价与平方米单价折合关系为：5mm厚每吨=80.00㎡，6mm厚每吨=66.67㎡，8mm厚每吨=50.00㎡，10mm厚每吨=40㎡.00；双层或三层玻璃按同型号叠加计算，调差部分只计税金，其他均不作调整。其他材料不调整。</t>
  </si>
  <si>
    <t>总包服务费、配合费已由甲方统一支付给总包单位，甲方已支付的配合费包括施工方因施工需要使用总包脚手架、垂直运输工具、材料存放场地、供水电接驳点、资料统一归档的费用。</t>
  </si>
  <si>
    <t>本页以下无内容！</t>
  </si>
  <si>
    <t>天逸项目门窗工程造价汇总表</t>
  </si>
  <si>
    <t>序号</t>
  </si>
  <si>
    <t>项目名称</t>
  </si>
  <si>
    <t>特征描述</t>
  </si>
  <si>
    <t>门窗面积
（m2）</t>
  </si>
  <si>
    <t>含税9%金额(元)</t>
  </si>
  <si>
    <t>含税9%综合单价
(元/m2)</t>
  </si>
  <si>
    <t>备注</t>
  </si>
  <si>
    <t>①</t>
  </si>
  <si>
    <t>②</t>
  </si>
  <si>
    <t>③=②/①</t>
  </si>
  <si>
    <t xml:space="preserve">  外窗</t>
  </si>
  <si>
    <t>固定窗</t>
  </si>
  <si>
    <t>1.型材：50系列普铝固定窗；
2.玻璃：单层钢化玻璃6mm；</t>
  </si>
  <si>
    <t>1.型材：60系列普铝固定窗；
2.玻璃：5+12A+5中空钢化玻璃；</t>
  </si>
  <si>
    <t>外开窗</t>
  </si>
  <si>
    <t>1.60系列普通铝合金平开窗
2.玻璃：5+12A+5中空钢化玻璃；</t>
  </si>
  <si>
    <t>1.60系列断桥铝合金外平开窗
2.玻璃：5+12A+5+12A+5Low-E中空钢化玻璃；</t>
  </si>
  <si>
    <t>1.60系列断桥铝合金外平开窗
2.玻璃：5+12A+5+12A+5Low-E中空钢化玻璃；3m2≥单片玻璃≥2m2需用6+12A+6+12A+6Low-E；</t>
  </si>
  <si>
    <t>1.65系列断桥铝合金外平开窗
2.玻璃：5+12A+5+12A+5Low-E中空钢化玻璃；单片玻璃≥3m2，8+9A+8+9A+8Low-E；</t>
  </si>
  <si>
    <t>内开窗</t>
  </si>
  <si>
    <t>1.60系列断桥铝合金内开
2.玻璃：5+12A+5+12A+5Low-E中空钢化玻璃</t>
  </si>
  <si>
    <t>上悬窗</t>
  </si>
  <si>
    <t>1.60系列断桥铝合金上悬窗
2.玻璃：5+12A+5+12A+5Low-E中空钢化玻璃；</t>
  </si>
  <si>
    <t>门</t>
  </si>
  <si>
    <t>门联窗</t>
  </si>
  <si>
    <t>1.门联窗100*50*2铝合金扁管+46系列普铝地弹门
2.玻璃：5+12A+5中空玻璃；3m2≥单片玻璃≥2m2需用6+12A+6中空钢化玻璃；</t>
  </si>
  <si>
    <t>平开门</t>
  </si>
  <si>
    <t>1.60系普通铝合金平开门
2.玻璃：5+12A+5中空钢化玻璃；</t>
  </si>
  <si>
    <t>推拉门</t>
  </si>
  <si>
    <t>1.90系列普铝推拉门
2.玻璃：6+12A+6中空钢化玻璃；</t>
  </si>
  <si>
    <t>1.90系列普铝推拉门
2.玻璃：5+12A+5中空钢化玻璃；</t>
  </si>
  <si>
    <t>耐火窗</t>
  </si>
  <si>
    <t>耐火外平开窗</t>
  </si>
  <si>
    <t>1.型材：60系列铝合金断桥耐火外开窗；
2.玻璃：6防火+12A+6+12A+6Low-E</t>
  </si>
  <si>
    <t>1.型材：65系列铝合金断桥耐火外开窗；
2.玻璃：8防火+9A+8+9A+8Low-E；</t>
  </si>
  <si>
    <t>耐火上悬窗</t>
  </si>
  <si>
    <t>1.60系列铝合金断桥耐火上悬窗
2.玻璃：6防火+12A+6+12A+6Low-E；</t>
  </si>
  <si>
    <t>四</t>
  </si>
  <si>
    <t>小计</t>
  </si>
  <si>
    <t>五</t>
  </si>
  <si>
    <t>幕墙</t>
  </si>
  <si>
    <t>六</t>
  </si>
  <si>
    <t>合计</t>
  </si>
  <si>
    <t>门窗幕墙</t>
  </si>
  <si>
    <t>百叶栏杆</t>
  </si>
  <si>
    <t>天逸门窗工程量清单表</t>
  </si>
  <si>
    <t>门窗类型</t>
  </si>
  <si>
    <t>门窗编号</t>
  </si>
  <si>
    <t>门窗面积</t>
  </si>
  <si>
    <t>单位（m2）</t>
  </si>
  <si>
    <t>不含增值税综合单价（元/m2）</t>
  </si>
  <si>
    <t>税率</t>
  </si>
  <si>
    <t>含税9%综合单价（元/m2）</t>
  </si>
  <si>
    <t>含税9%合价金额
（元）</t>
  </si>
  <si>
    <t>50系列普铝固定窗</t>
  </si>
  <si>
    <t>800*1600</t>
  </si>
  <si>
    <t>m2</t>
  </si>
  <si>
    <t>1050*1600</t>
  </si>
  <si>
    <t>1400*1600</t>
  </si>
  <si>
    <t>1450*1600</t>
  </si>
  <si>
    <t>2500*1600</t>
  </si>
  <si>
    <t>4550*1600</t>
  </si>
  <si>
    <t>60系列普铝固定窗</t>
  </si>
  <si>
    <t>1500*2000</t>
  </si>
  <si>
    <t>1.型材：60系列普铝固定窗；
2.玻璃：5+12A+5中空玻璃；</t>
  </si>
  <si>
    <t>60系列铝合金断桥耐火外开窗</t>
  </si>
  <si>
    <t>1800*2250</t>
  </si>
  <si>
    <t>1.型材：60系列铝合金断桥耐火外开窗；
2.玻璃：6防火+12A+6+12A+6Low-E；</t>
  </si>
  <si>
    <t>2000*2250</t>
  </si>
  <si>
    <t>65系列铝合金断桥耐火外开窗</t>
  </si>
  <si>
    <t>2200*2250</t>
  </si>
  <si>
    <t>2000*1750</t>
  </si>
  <si>
    <t>60系列铝合金断桥耐火上悬窗</t>
  </si>
  <si>
    <t>800*1450</t>
  </si>
  <si>
    <t>1.60系列铝合金断桥耐火上悬窗
2.玻璃：6防火+12A+6+12A+6Low-E</t>
  </si>
  <si>
    <t>65系列断桥铝合金外平开窗</t>
  </si>
  <si>
    <t>2400*2050</t>
  </si>
  <si>
    <t>1.65系列断桥铝合金外平开窗
2.玻璃：扇面积大于3m2，8+9A+8+9A+8Low-E；</t>
  </si>
  <si>
    <t>3320*2250</t>
  </si>
  <si>
    <t>2900*2250</t>
  </si>
  <si>
    <t>2700*2250</t>
  </si>
  <si>
    <t>3320*1750</t>
  </si>
  <si>
    <t>2700*1750</t>
  </si>
  <si>
    <t>2900*1750</t>
  </si>
  <si>
    <t>60系列断桥铝合金外平开窗</t>
  </si>
  <si>
    <t>1450*2300</t>
  </si>
  <si>
    <t>1400*2300</t>
  </si>
  <si>
    <t>2500*2300</t>
  </si>
  <si>
    <t>1800*2000</t>
  </si>
  <si>
    <t>1.60系列断桥铝合金外平开窗
2.玻璃：5+12A+5+12A+5Low-E中空钢化玻璃；3m2≥单片玻璃≥2m2需用6+12A+6+12A+6Low-E；；</t>
  </si>
  <si>
    <t>1600*2000</t>
  </si>
  <si>
    <t>1100*1000</t>
  </si>
  <si>
    <t>1300*2000</t>
  </si>
  <si>
    <t>1000*1000</t>
  </si>
  <si>
    <t>3600*2000</t>
  </si>
  <si>
    <t>1.60系列断桥铝合金外平开窗
2.玻璃：5+12A+5+12A+5Low-E中空钢化玻璃，扇面积大于3m2，8+12A+8+12A+8Low-E；</t>
  </si>
  <si>
    <t>60系列普通铝合金平开窗</t>
  </si>
  <si>
    <t>1200*1450</t>
  </si>
  <si>
    <t>1500*2350</t>
  </si>
  <si>
    <t>61系列普通铝合金平开窗</t>
  </si>
  <si>
    <t>1100*1450</t>
  </si>
  <si>
    <t>1400*1800</t>
  </si>
  <si>
    <t>1200*1550</t>
  </si>
  <si>
    <t>1400*1450</t>
  </si>
  <si>
    <t>1400*2000</t>
  </si>
  <si>
    <t>1500*1450</t>
  </si>
  <si>
    <t>1500*1500</t>
  </si>
  <si>
    <t>1500*1740</t>
  </si>
  <si>
    <t>1500*1150</t>
  </si>
  <si>
    <t>1500*1070</t>
  </si>
  <si>
    <t>600*2700</t>
  </si>
  <si>
    <t>60系列断桥铝合金上悬窗</t>
  </si>
  <si>
    <t>900*1450</t>
  </si>
  <si>
    <t>700*1450</t>
  </si>
  <si>
    <t>800*2000</t>
  </si>
  <si>
    <t>60系列断桥铝合金内开窗</t>
  </si>
  <si>
    <t>500*1000</t>
  </si>
  <si>
    <t>1.60系列断桥铝合金内开
2.玻璃：5+12A+5+12A+5Low-E中空钢化玻璃；</t>
  </si>
  <si>
    <t>90系列普铝推拉门</t>
  </si>
  <si>
    <t>2050*2200</t>
  </si>
  <si>
    <t>1.90系列普铝推拉门
2.玻璃：6+12A+6中空玻璃</t>
  </si>
  <si>
    <t>3300*2200</t>
  </si>
  <si>
    <t>2050*2350</t>
  </si>
  <si>
    <t>3300*2760</t>
  </si>
  <si>
    <t>2900*2350</t>
  </si>
  <si>
    <t>2000*2900</t>
  </si>
  <si>
    <t>2950*2900</t>
  </si>
  <si>
    <t>3600*2900</t>
  </si>
  <si>
    <t>2400*2900</t>
  </si>
  <si>
    <t>2300*2900</t>
  </si>
  <si>
    <t>2700*2900</t>
  </si>
  <si>
    <t>46系列普铝地弹门MLC5441</t>
  </si>
  <si>
    <t>5400*4050</t>
  </si>
  <si>
    <t>1.门联窗100*50*2铝合金扁管+46系列普铝地弹门
2.玻璃：5+12A+5中空钢化玻璃，3m2≥单片玻璃≥2m2需用6+12A+6中空玻璃；</t>
  </si>
  <si>
    <t>46系列普铝地弹门MLC4941</t>
  </si>
  <si>
    <t>4900*4050</t>
  </si>
  <si>
    <t>46系列普铝地弹门MLC4641</t>
  </si>
  <si>
    <t>4600*4050</t>
  </si>
  <si>
    <t>46系列普铝地弹门MLC7041</t>
  </si>
  <si>
    <t>7000*4050</t>
  </si>
  <si>
    <t>46系列普铝地弹门MLC5741</t>
  </si>
  <si>
    <t>5700*4050</t>
  </si>
  <si>
    <t>46系列普铝地弹门MLC7041a</t>
  </si>
  <si>
    <t>46系列普铝地弹门MLC7041b</t>
  </si>
  <si>
    <t>46系列普铝地弹门MLC6841</t>
  </si>
  <si>
    <t>6800*4050</t>
  </si>
  <si>
    <t>46系列普铝地弹门MLC4128</t>
  </si>
  <si>
    <t>2800*4050</t>
  </si>
  <si>
    <t>60系普通铝合金平开门</t>
  </si>
  <si>
    <t>1400*2100</t>
  </si>
  <si>
    <t>1800*4050</t>
  </si>
  <si>
    <t>2300*4300</t>
  </si>
  <si>
    <t>1500*3850</t>
  </si>
  <si>
    <t>1400*2878</t>
  </si>
  <si>
    <t>46系列普铝地弹门MLC4243</t>
  </si>
  <si>
    <t>4200*4300</t>
  </si>
  <si>
    <t>46系列普铝地弹门MLC6843</t>
  </si>
  <si>
    <t>6800*4300</t>
  </si>
  <si>
    <t>46系列普铝地弹门MLC4143</t>
  </si>
  <si>
    <t>4100*4300</t>
  </si>
  <si>
    <t>46系列普铝地弹门MLC4128a</t>
  </si>
  <si>
    <t>一、价格清单：幕墙（洛阳市洛龙区66#地块天逸项目幕墙）</t>
  </si>
  <si>
    <t>项  目</t>
  </si>
  <si>
    <t>项目特征描述</t>
  </si>
  <si>
    <t>单位</t>
  </si>
  <si>
    <t>工程量</t>
  </si>
  <si>
    <t>单价（元）</t>
  </si>
  <si>
    <t>合价（元）</t>
  </si>
  <si>
    <t>1</t>
  </si>
  <si>
    <t>顶层玻璃幕墙</t>
  </si>
  <si>
    <t>1.立柱受力模型——层高3.9m/2.4m采用简支梁;
2.型材系列——140系列,合金牌号及状态号为6063-T5,室内外露可视表面喷粉处理
3.横梁系列—— 65系列,合金牌号及状态号为6063-T5,室内外露可视表面喷粉处理
4.面板规格——透明部分采用6+1.14PVB+6钢化夹胶玻璃                          
5.设置部位——屋顶层;
6.局部防火岩棉封堵详见图纸；
7.填缝材料--应使用符合国家认定的中性硅酮结构胶和中性硅酮密封胶
8.工程量按图示尺寸展开面积计算；
9.其他详见设计说明</t>
  </si>
  <si>
    <t>详见综合单价分析表、图纸</t>
  </si>
  <si>
    <t>2</t>
  </si>
  <si>
    <t>玻璃栏板</t>
  </si>
  <si>
    <t>1.型材系列——60*40*4mm钢方管间距≤1500，氟碳喷涂
2.面板规格——透明部分采用6+1.14PVB+6钢化夹胶玻璃，铝合金扶手                          
3.填缝材料--应使用符合国家认定的中性硅酮结构胶和中性硅酮密封胶
4.工程量按图示尺寸展开面积计算；
5.其他详见设计说明</t>
  </si>
  <si>
    <t>㎡</t>
  </si>
  <si>
    <t>3</t>
  </si>
  <si>
    <t>铝板幕墙</t>
  </si>
  <si>
    <t>1.立柱受力模型——悬挑梁/简支梁;
2.立柱规格——钢桁架,材质Q235B,表面热浸镀锌处理;
3.横梁规格——50X4钢方管,材质Q235B,表面热浸镀锌处理;
4.面板规格——2.5mm厚铝单板;
5.设置部位——大门;
6.填缝材料--应使用符合国家认定的中性硅酮结构胶和中性硅酮密封胶
7.工程量按图示尺寸展开面积计算；
8.其他详见设计说明</t>
  </si>
  <si>
    <t>4</t>
  </si>
  <si>
    <t>1.立柱受力模型——悬挑梁/简支梁;
2.立柱规格——钢桁架,材质Q235B,表面热浸镀锌处理;
3.横梁规格——50X4钢方管,材质Q235B,表面热浸镀锌处理;
4.面板规格——2.5mm厚铝单板;
5.设置部位——二层腰线;
6.填缝材料--应使用符合国家认定的中性硅酮结构胶和中性硅酮密封胶
7.工程量按图示尺寸展开面积计算；
8.其他详见设计说明</t>
  </si>
  <si>
    <t>5</t>
  </si>
  <si>
    <t>单元门铝板幕墙</t>
  </si>
  <si>
    <t>1.立柱受力模型——悬挑梁/简支梁;
2.立柱规格——钢桁架,材质Q235B,表面热浸镀锌处理;
3.横梁规格——80*60*4钢方管,材质Q235B,表面热浸镀锌处理;
4.面板规格——2.5mm厚铝单板;
5.设置部位——二层腰线;
6.填缝材料--应使用符合国家认定的中性硅酮结构胶和中性硅酮密封胶
7.工程量按图示尺寸展开面积计算；
8.其他详见设计说明</t>
  </si>
  <si>
    <t>6</t>
  </si>
  <si>
    <t>铝板幕墙汽车坡道</t>
  </si>
  <si>
    <t>1.立柱受力模型——悬挑梁/简支梁;
2.立柱规格——钢桁架,材质Q235B,表面热浸镀锌处理;
3.横梁规格——50X4钢方管,材质Q235B,表面热浸镀锌处理;
4.面板规格——2.5mm厚铝单板;
5.设置部位——汽车坡道
6.填缝材料--应使用符合国家认定的中性硅酮结构胶和中性硅酮密封胶
7.工程量按图示尺寸展开面积计算；
8.其他详见设计说明</t>
  </si>
  <si>
    <t>7</t>
  </si>
  <si>
    <t>汽车坡道</t>
  </si>
  <si>
    <t>1.立柱受力模型——层高7.2m采用简支梁;
2.立柱规格—— 160X80X5钢方管,材质Q235B,表面氟碳喷涂处理;
3.横梁规格—— 80X4钢方管,材质Q235B,表面氟碳喷涂处理
4.面板规格—— 6+1.14PVB+6钢化夹胶玻璃 
5.设置部位——大门/汽车坡道;
6.局部防火岩棉封堵详见图纸；
7.填缝材料--应使用符合国家认定的中性硅酮结构胶和中性硅酮密封胶
8.工程量按图示尺寸展开面积计算；
9.其他详见设计说明</t>
  </si>
  <si>
    <t>8</t>
  </si>
  <si>
    <t>仿石材保温一体板</t>
  </si>
  <si>
    <r>
      <rPr>
        <sz val="10"/>
        <rFont val="宋体"/>
        <charset val="134"/>
      </rPr>
      <t>1.10#热镀锌槽钢，L50*4热镀锌角钢。
2.80mm厚岩棉板容重120KG/m3，</t>
    </r>
    <r>
      <rPr>
        <sz val="10"/>
        <color rgb="FFFF0000"/>
        <rFont val="宋体"/>
        <charset val="134"/>
      </rPr>
      <t>15mm厚仿石材面层</t>
    </r>
    <r>
      <rPr>
        <sz val="10"/>
        <rFont val="宋体"/>
        <charset val="134"/>
      </rPr>
      <t xml:space="preserve">
3.局部防火岩棉封堵详见图纸；
4.填缝材料--应使用符合国家认定的中性硅酮结构胶和中性硅酮密封胶
5.工程量按图示尺寸展开面积计算；
6.其他详见设计说明</t>
    </r>
  </si>
  <si>
    <t>9</t>
  </si>
  <si>
    <t>大门</t>
  </si>
  <si>
    <t>10</t>
  </si>
  <si>
    <t>装饰格栅</t>
  </si>
  <si>
    <t>大门两侧装饰格栅采用80x80x3镀锌钢管间距100，表面氟碳漆喷涂，上下侧分别与结构板及景观地坪埋板螺栓固定(200x200x10钢板4xM10机械锚栓）</t>
  </si>
  <si>
    <t>详见</t>
  </si>
  <si>
    <t>11</t>
  </si>
  <si>
    <t>门窗单价分析表-50系列普铝固定窗</t>
  </si>
  <si>
    <t>名称</t>
  </si>
  <si>
    <t>系列分类</t>
  </si>
  <si>
    <t>50系列普铝</t>
  </si>
  <si>
    <t>C0816</t>
  </si>
  <si>
    <t>开启方式</t>
  </si>
  <si>
    <t>普铝固定窗</t>
  </si>
  <si>
    <t>洞口宽
（mm)</t>
  </si>
  <si>
    <t>洞口高度
（mm)</t>
  </si>
  <si>
    <t>单樘面积</t>
  </si>
  <si>
    <t>洞口面积
（㎡）</t>
  </si>
  <si>
    <t>外框面积（㎡）</t>
  </si>
  <si>
    <t>构件名称</t>
  </si>
  <si>
    <t>铝合金门窗</t>
  </si>
  <si>
    <t>每平米消耗量</t>
  </si>
  <si>
    <t>损耗</t>
  </si>
  <si>
    <t>单价（元/单位）</t>
  </si>
  <si>
    <t>合价（元/m2）</t>
  </si>
  <si>
    <t>品种、规格、产地</t>
  </si>
  <si>
    <t>型材</t>
  </si>
  <si>
    <t>粉末喷涂铝型材断桥铝型材-门窗</t>
  </si>
  <si>
    <t>kg/m2</t>
  </si>
  <si>
    <t>兴发、伟业</t>
  </si>
  <si>
    <t>粉末喷涂铝型材普通铝型材-门窗</t>
  </si>
  <si>
    <t>素铝型材-门窗幕墙</t>
  </si>
  <si>
    <t>五金</t>
  </si>
  <si>
    <t>五金-上悬窗</t>
  </si>
  <si>
    <t>套</t>
  </si>
  <si>
    <t>玻璃</t>
  </si>
  <si>
    <t>6mm钢化白玻</t>
  </si>
  <si>
    <t>信义</t>
  </si>
  <si>
    <t>密封材料</t>
  </si>
  <si>
    <t>按外框面积</t>
  </si>
  <si>
    <t>中性硅酮耐候胶</t>
  </si>
  <si>
    <t>支</t>
  </si>
  <si>
    <t>杭州之江</t>
  </si>
  <si>
    <t>密封胶-硅酮门窗</t>
  </si>
  <si>
    <t>聚氨酯发泡剂</t>
  </si>
  <si>
    <t>桑莱斯（F649）</t>
  </si>
  <si>
    <t>组角胶结构胶</t>
  </si>
  <si>
    <t>防水砂浆塞缝</t>
  </si>
  <si>
    <t>m3</t>
  </si>
  <si>
    <t>辅材及其他</t>
  </si>
  <si>
    <t>三元乙丙胶条-门窗</t>
  </si>
  <si>
    <t>m</t>
  </si>
  <si>
    <t>开封龙亭</t>
  </si>
  <si>
    <t>毛条</t>
  </si>
  <si>
    <t>门窗其他辅材</t>
  </si>
  <si>
    <t>门窗加工制作费</t>
  </si>
  <si>
    <t>门窗现场安装费</t>
  </si>
  <si>
    <t>包装、运输费</t>
  </si>
  <si>
    <t>水电费</t>
  </si>
  <si>
    <t>现场淋水试验</t>
  </si>
  <si>
    <t>门窗检测</t>
  </si>
  <si>
    <t>成品保护费</t>
  </si>
  <si>
    <t>直接费小计</t>
  </si>
  <si>
    <t>元</t>
  </si>
  <si>
    <t>（1+2+…+12)</t>
  </si>
  <si>
    <t>按外框面积综合单价（元/㎡）</t>
  </si>
  <si>
    <t>管理费、利润</t>
  </si>
  <si>
    <t>(13)×</t>
  </si>
  <si>
    <t>不含税综合单价</t>
  </si>
  <si>
    <t>(12+13)</t>
  </si>
  <si>
    <t>C1116</t>
  </si>
  <si>
    <t>C1416</t>
  </si>
  <si>
    <t>C1516</t>
  </si>
  <si>
    <t>C2516</t>
  </si>
  <si>
    <t>C4616</t>
  </si>
  <si>
    <t>门窗单价分析表-60系列普铝固定窗</t>
  </si>
  <si>
    <t>60系列普铝</t>
  </si>
  <si>
    <t>C1520a</t>
  </si>
  <si>
    <t>门窗单价分析表-60系列断桥耐火窗</t>
  </si>
  <si>
    <t>耐火外开窗</t>
  </si>
  <si>
    <t>60系列断桥</t>
  </si>
  <si>
    <t>NC1823</t>
  </si>
  <si>
    <t>断桥外开窗</t>
  </si>
  <si>
    <t>五金-外开窗（防火）</t>
  </si>
  <si>
    <t>6防火+12A+6+12A+6Low-E中空防火玻璃</t>
  </si>
  <si>
    <t>防火密封胶</t>
  </si>
  <si>
    <t>聚氨酯发泡剂防火</t>
  </si>
  <si>
    <t>桑莱斯（F650）</t>
  </si>
  <si>
    <t>三元乙丙胶条-防火</t>
  </si>
  <si>
    <t>耐火窗其他辅材</t>
  </si>
  <si>
    <t>耐火窗加工制作费</t>
  </si>
  <si>
    <t>耐火窗现场安装费</t>
  </si>
  <si>
    <t>门窗检测-耐火窗</t>
  </si>
  <si>
    <t>(13+14)</t>
  </si>
  <si>
    <t>NPC2023</t>
  </si>
  <si>
    <t>NC2223</t>
  </si>
  <si>
    <t>8防火+9A+8+9A+8Low-E中空防火玻璃</t>
  </si>
  <si>
    <t>NPC2018</t>
  </si>
  <si>
    <t>NC0815</t>
  </si>
  <si>
    <t>五金-上悬窗（防火）</t>
  </si>
  <si>
    <t>门窗单价分析表-65/70系列断桥平开窗</t>
  </si>
  <si>
    <t>65系列断桥</t>
  </si>
  <si>
    <t>C2421</t>
  </si>
  <si>
    <t>五金-外开窗</t>
  </si>
  <si>
    <t>5+12A+5+12A+5Low-E中空钢化玻璃</t>
  </si>
  <si>
    <t>8+9A+8+9A+8Low-E中空钢化玻璃</t>
  </si>
  <si>
    <t>ZJC3323</t>
  </si>
  <si>
    <t>C2923</t>
  </si>
  <si>
    <t>C2723</t>
  </si>
  <si>
    <t>ZJC3318</t>
  </si>
  <si>
    <t>C2718</t>
  </si>
  <si>
    <t>C2918</t>
  </si>
  <si>
    <t>门窗单价分析表-60系列断桥平开窗</t>
  </si>
  <si>
    <t>C1523</t>
  </si>
  <si>
    <t>C1423</t>
  </si>
  <si>
    <t>C2523</t>
  </si>
  <si>
    <t>6+12A+6+12A+6Low-E中空钢化玻璃</t>
  </si>
  <si>
    <t>C2523a</t>
  </si>
  <si>
    <t>C1820</t>
  </si>
  <si>
    <t>C1820a</t>
  </si>
  <si>
    <t>C1620</t>
  </si>
  <si>
    <t>C1110</t>
  </si>
  <si>
    <t>C1320</t>
  </si>
  <si>
    <t>C1010</t>
  </si>
  <si>
    <t>C1520</t>
  </si>
  <si>
    <t>C3620</t>
  </si>
  <si>
    <t>C1523a</t>
  </si>
  <si>
    <t>门窗单价分析表-60系列普铝平开窗</t>
  </si>
  <si>
    <t>平开窗</t>
  </si>
  <si>
    <t>C1215</t>
  </si>
  <si>
    <t>普铝平开窗</t>
  </si>
  <si>
    <t>5+12A+5中空钢化玻璃</t>
  </si>
  <si>
    <t>C1524</t>
  </si>
  <si>
    <t>C1115</t>
  </si>
  <si>
    <t>C1418</t>
  </si>
  <si>
    <t>c1320a</t>
  </si>
  <si>
    <t>C1216</t>
  </si>
  <si>
    <t>C1415</t>
  </si>
  <si>
    <t>C1420</t>
  </si>
  <si>
    <t>C1515</t>
  </si>
  <si>
    <t>C1515d</t>
  </si>
  <si>
    <t>C1517</t>
  </si>
  <si>
    <t>C1520b</t>
  </si>
  <si>
    <t>C1512</t>
  </si>
  <si>
    <t>C1511</t>
  </si>
  <si>
    <t>C0627</t>
  </si>
  <si>
    <t>门窗单价分析表-60系列断桥上悬窗</t>
  </si>
  <si>
    <t>C0815</t>
  </si>
  <si>
    <t>断桥上悬窗</t>
  </si>
  <si>
    <t>C0915</t>
  </si>
  <si>
    <t>C0715</t>
  </si>
  <si>
    <t>C0820</t>
  </si>
  <si>
    <t>门窗单价分析表-60系列断桥内开窗</t>
  </si>
  <si>
    <t>M0510</t>
  </si>
  <si>
    <t>断桥内开窗</t>
  </si>
  <si>
    <t>五金-内开窗</t>
  </si>
  <si>
    <t>GC1820</t>
  </si>
  <si>
    <t>门窗单价分析表-90系列普铝推拉门</t>
  </si>
  <si>
    <t>90系列普铝</t>
  </si>
  <si>
    <t>FTLM2122</t>
  </si>
  <si>
    <t>普铝推拉门</t>
  </si>
  <si>
    <t>五金-推拉门（条锁）</t>
  </si>
  <si>
    <t>6+12A+6中空钢化玻璃</t>
  </si>
  <si>
    <t>TLM3322</t>
  </si>
  <si>
    <t>TLM2124</t>
  </si>
  <si>
    <t>TLM3328</t>
  </si>
  <si>
    <t>TLM2924</t>
  </si>
  <si>
    <t>TLM2029a</t>
  </si>
  <si>
    <t>TLM3029</t>
  </si>
  <si>
    <t>TLM3629</t>
  </si>
  <si>
    <t>TLM2029</t>
  </si>
  <si>
    <t>TLM2429</t>
  </si>
  <si>
    <t>TLM2329</t>
  </si>
  <si>
    <t>TLM2729</t>
  </si>
  <si>
    <t>门窗单价分析表-门联窗</t>
  </si>
  <si>
    <t>46系列普铝门联窗</t>
  </si>
  <si>
    <t>MLC5441</t>
  </si>
  <si>
    <t>普铝门联窗</t>
  </si>
  <si>
    <t>五金-地弹门（单扇）</t>
  </si>
  <si>
    <t>地弹门加工制作</t>
  </si>
  <si>
    <t>地弹门现场安装费</t>
  </si>
  <si>
    <t>MLC4941</t>
  </si>
  <si>
    <t>MLC4641</t>
  </si>
  <si>
    <t>MLC7041</t>
  </si>
  <si>
    <t>MLC5741</t>
  </si>
  <si>
    <t>MLC7041a</t>
  </si>
  <si>
    <t>MLC7041b</t>
  </si>
  <si>
    <t>MLC6841</t>
  </si>
  <si>
    <t>MLC4128</t>
  </si>
  <si>
    <t>门窗单价分析表-60系列普铝平开门</t>
  </si>
  <si>
    <t>M1421</t>
  </si>
  <si>
    <t>普铝平开门</t>
  </si>
  <si>
    <t>五金-平开门（双扇开启）</t>
  </si>
  <si>
    <t>M1841c</t>
  </si>
  <si>
    <t>M1841a</t>
  </si>
  <si>
    <t>MLC2343</t>
  </si>
  <si>
    <t>M1539</t>
  </si>
  <si>
    <t>M1429</t>
  </si>
  <si>
    <t>MLC4243</t>
  </si>
  <si>
    <t>MLC6843</t>
  </si>
  <si>
    <t>MLC4143</t>
  </si>
  <si>
    <t>M1841d</t>
  </si>
  <si>
    <t>MLC4128a</t>
  </si>
  <si>
    <t>顶层玻璃幕墙-综合单价分析表</t>
  </si>
  <si>
    <t>项目名称：</t>
  </si>
  <si>
    <t>洛阳市洛龙区开元壹号·天逸项目铝合金门窗、幕墙制作安装工程</t>
  </si>
  <si>
    <t>规格/品牌</t>
  </si>
  <si>
    <t>图纸用量</t>
  </si>
  <si>
    <t>损耗率</t>
  </si>
  <si>
    <t>实际用量</t>
  </si>
  <si>
    <t>单价</t>
  </si>
  <si>
    <t>合价</t>
  </si>
  <si>
    <t>材料费</t>
  </si>
  <si>
    <t xml:space="preserve">6+1.14PVB+6钢化夹胶玻璃 </t>
  </si>
  <si>
    <t>m²</t>
  </si>
  <si>
    <t>粉末喷涂铝型材普通铝型材-幕墙</t>
  </si>
  <si>
    <t>kg</t>
  </si>
  <si>
    <t>2.5mm厚铝板-粉末喷涂</t>
  </si>
  <si>
    <t>附框结构胶及粘接费</t>
  </si>
  <si>
    <t>三元乙丙胶条-幕墙</t>
  </si>
  <si>
    <t>1.5镀锌铁板</t>
  </si>
  <si>
    <t>300*200*10镀锌钢板</t>
  </si>
  <si>
    <t>块</t>
  </si>
  <si>
    <t>M12后切式机械锚栓</t>
  </si>
  <si>
    <t>PA66GF25隔热条</t>
  </si>
  <si>
    <t>幕墙其他辅材</t>
  </si>
  <si>
    <t>螺栓、螺丝、胶皮、埋板、美纹纸、辅件等</t>
  </si>
  <si>
    <t>人工费(包含措施费)-塔楼玻璃幕墙</t>
  </si>
  <si>
    <t>机械费</t>
  </si>
  <si>
    <t>直接费合计（一+二+三）</t>
  </si>
  <si>
    <t>管理费（四*费率5%）</t>
  </si>
  <si>
    <t>利润（四+五）*费率3%</t>
  </si>
  <si>
    <t>七</t>
  </si>
  <si>
    <t>规费（四+五+六）*费率1%</t>
  </si>
  <si>
    <t>八</t>
  </si>
  <si>
    <t>税金（四+五+六+七）*费率9%</t>
  </si>
  <si>
    <t>九</t>
  </si>
  <si>
    <t>综合单价（四+五+六+七+八）</t>
  </si>
  <si>
    <t>备注：材料列表若需增加项请备注中说明，若无某项材料请将用量标注为0；</t>
  </si>
  <si>
    <t>玻璃栏板-综合单价分析表</t>
  </si>
  <si>
    <t>热镀锌钢材</t>
  </si>
  <si>
    <t>钢材表面喷涂</t>
  </si>
  <si>
    <t>玻璃栏板辅材</t>
  </si>
  <si>
    <t>管理费（四*费率1.5%）</t>
  </si>
  <si>
    <t>大门铝板幕墙-综合单价分析表</t>
  </si>
  <si>
    <t>2.5mm厚铝板-氟碳喷涂</t>
  </si>
  <si>
    <t>300*300*12镀锌钢板</t>
  </si>
  <si>
    <t>M14后切式机械锚栓</t>
  </si>
  <si>
    <t>二层腰线铝板幕墙-综合单价分析表</t>
  </si>
  <si>
    <t>单元门铝板幕墙-综合单价分析表</t>
  </si>
  <si>
    <t>幕墙氟碳喷涂铝型材-幕墙</t>
  </si>
  <si>
    <t>铝板幕墙汽车坡道-综合单价分析表</t>
  </si>
  <si>
    <t>大门汽车坡道玻璃幕墙-综合单价分析表</t>
  </si>
  <si>
    <t>粉末喷涂铝型材断桥铝型材-幕墙</t>
  </si>
  <si>
    <t>仿石材保温一体板-综合单价分析表</t>
  </si>
  <si>
    <t>石材保温一体板</t>
  </si>
  <si>
    <t>石材胶</t>
  </si>
  <si>
    <t>挂件-石材背栓方式</t>
  </si>
  <si>
    <t>挂件-石材普通方式</t>
  </si>
  <si>
    <t>装饰格栅-综合单价分析表</t>
  </si>
  <si>
    <t>开元壹号·天逸铝合金门窗表</t>
  </si>
  <si>
    <t>窗号</t>
  </si>
  <si>
    <t>宽(mm)</t>
  </si>
  <si>
    <t>高(mm)</t>
  </si>
  <si>
    <t>1F</t>
  </si>
  <si>
    <t>2F</t>
  </si>
  <si>
    <t>3F</t>
  </si>
  <si>
    <t>4F</t>
  </si>
  <si>
    <t>5F</t>
  </si>
  <si>
    <t>6F</t>
  </si>
  <si>
    <t>7-23F奇</t>
  </si>
  <si>
    <t>7-23F偶</t>
  </si>
  <si>
    <t>24F</t>
  </si>
  <si>
    <t>机房层</t>
  </si>
  <si>
    <t>数量合计</t>
  </si>
  <si>
    <t>面积（㎡）</t>
  </si>
  <si>
    <t>门窗系列</t>
  </si>
  <si>
    <t>玻璃规格</t>
  </si>
  <si>
    <t>位置</t>
  </si>
  <si>
    <t>6mm</t>
  </si>
  <si>
    <t>5F露台</t>
  </si>
  <si>
    <t>50系列普铝固定窗合计</t>
  </si>
  <si>
    <t>5+12A+5中空玻璃</t>
  </si>
  <si>
    <t>楼梯间</t>
  </si>
  <si>
    <t>60系列普铝固定窗合计</t>
  </si>
  <si>
    <t>6防火+12A+6+12A+6Low-E</t>
  </si>
  <si>
    <t>卧室</t>
  </si>
  <si>
    <t>8防火+9A+8+9A+8Low-E</t>
  </si>
  <si>
    <t>60系列铝合金断桥耐火外开窗合计</t>
  </si>
  <si>
    <t>60系列铝合金断桥耐火上悬窗合计</t>
  </si>
  <si>
    <t>65系列铝合金断桥外开窗</t>
  </si>
  <si>
    <t>扇面积大于3m2，8+9A+8+9A+8Low-E；</t>
  </si>
  <si>
    <t>起居室阳台</t>
  </si>
  <si>
    <t>60系列铝合金断桥外开窗</t>
  </si>
  <si>
    <t>5+12A+5+12A+5Low-E</t>
  </si>
  <si>
    <t>前室</t>
  </si>
  <si>
    <t>酒店公寓</t>
  </si>
  <si>
    <t>酒店走道</t>
  </si>
  <si>
    <t>物业管理用房</t>
  </si>
  <si>
    <t>商业</t>
  </si>
  <si>
    <t>60系列铝合金断桥外开窗合计</t>
  </si>
  <si>
    <t>公共走道</t>
  </si>
  <si>
    <t>合用前室</t>
  </si>
  <si>
    <t>C1515C</t>
  </si>
  <si>
    <t>60系列普通铝合金外开窗</t>
  </si>
  <si>
    <t>60系列铝合金断桥上悬窗</t>
  </si>
  <si>
    <t>卫生间/厨房</t>
  </si>
  <si>
    <t>厨房</t>
  </si>
  <si>
    <t>酒店卫生间</t>
  </si>
  <si>
    <t>60系列铝合金断桥上悬窗合计</t>
  </si>
  <si>
    <t>60系列铝合金断桥内开窗</t>
  </si>
  <si>
    <t>空调机位</t>
  </si>
  <si>
    <t>社区</t>
  </si>
  <si>
    <t>60系列铝合金断桥内开窗合计</t>
  </si>
  <si>
    <t>6+12A+6中空玻璃</t>
  </si>
  <si>
    <t>TLM2422</t>
  </si>
  <si>
    <t>起居室</t>
  </si>
  <si>
    <t>TLM2722</t>
  </si>
  <si>
    <t>TLM2724</t>
  </si>
  <si>
    <t>TLM2424</t>
  </si>
  <si>
    <t>90系列普铝推拉门合计</t>
  </si>
  <si>
    <t>门联窗100*50*2铝合金扁管+46系列普铝地弹门型材</t>
  </si>
  <si>
    <t>M1841b</t>
  </si>
  <si>
    <t>M1841</t>
  </si>
  <si>
    <t>MLC4443</t>
  </si>
  <si>
    <t>卫生间</t>
  </si>
  <si>
    <t>60系普通铝合金平开门合计</t>
  </si>
  <si>
    <t>总计</t>
  </si>
  <si>
    <t>门窗工程材料品牌及单价表（样表）</t>
  </si>
  <si>
    <t>工程名称：洛阳市洛龙区开元壹号·天逸项目铝合金门窗、幕墙制作安装工程</t>
  </si>
  <si>
    <t>规格及型号</t>
  </si>
  <si>
    <r>
      <rPr>
        <sz val="9"/>
        <rFont val="宋体"/>
        <charset val="134"/>
      </rPr>
      <t>不含增值税单价</t>
    </r>
    <r>
      <rPr>
        <sz val="9"/>
        <rFont val="Times New Roman"/>
        <charset val="134"/>
      </rPr>
      <t xml:space="preserve"> </t>
    </r>
  </si>
  <si>
    <t>铝合金型材</t>
  </si>
  <si>
    <t>t</t>
  </si>
  <si>
    <t>依据招标要求</t>
  </si>
  <si>
    <t>60系列断桥铝合金</t>
  </si>
  <si>
    <t>100系列断桥铝合金</t>
  </si>
  <si>
    <t>100系列普铝</t>
  </si>
  <si>
    <t>门窗五金（含执手）</t>
  </si>
  <si>
    <t>-</t>
  </si>
  <si>
    <t>60系列断桥铝合金外开窗</t>
  </si>
  <si>
    <t>60系列断桥铝合金上悬</t>
  </si>
  <si>
    <t>100系列普铝推拉门</t>
  </si>
  <si>
    <t>100系列断桥推拉门</t>
  </si>
  <si>
    <t>60铝合金耐火外平开门（单扇）</t>
  </si>
  <si>
    <t>6mm单层钢化玻璃</t>
  </si>
  <si>
    <t>6+12A+6钢化双白玻</t>
  </si>
  <si>
    <t>5防火+12A+5+12A+5Low-E</t>
  </si>
  <si>
    <t>6+12A+6+12A+6Low-E</t>
  </si>
  <si>
    <t>密封胶</t>
  </si>
  <si>
    <t>组角结构胶</t>
  </si>
  <si>
    <t>三元乙丙胶条</t>
  </si>
  <si>
    <t>镀锌钢材</t>
  </si>
  <si>
    <t>氟碳喷涂钢材</t>
  </si>
  <si>
    <t>镀锌方钢管</t>
  </si>
  <si>
    <t>热镀锌钢板</t>
  </si>
  <si>
    <t>注：1、投标人须分项说明其投标价格中所包括的关于技术规范规定之主要物料限制范围内所选用上述物料的产地来源及其到工地材料价格；若属于进口或合资产品，亦需一并作出说明；以便评标,及作为本工程内有关计日工作类工程变更的计价基础。上表所报材料价格应与分部分项工程量清单中同样材料的价格一致，列项不全时自行补充。投标单位选用品牌需满足招标文件要求，同时满足消防品牌库及环保品牌库要求。</t>
  </si>
  <si>
    <r>
      <rPr>
        <b/>
        <sz val="16"/>
        <rFont val="等线"/>
        <charset val="134"/>
        <scheme val="minor"/>
      </rPr>
      <t>门窗五金主要配置（坚朗，</t>
    </r>
    <r>
      <rPr>
        <b/>
        <sz val="16"/>
        <color rgb="FFFF0000"/>
        <rFont val="等线"/>
        <charset val="134"/>
        <scheme val="minor"/>
      </rPr>
      <t>配件名称可根据时间情况适当增减</t>
    </r>
    <r>
      <rPr>
        <b/>
        <sz val="16"/>
        <rFont val="等线"/>
        <charset val="134"/>
        <scheme val="minor"/>
      </rPr>
      <t>）</t>
    </r>
  </si>
  <si>
    <t>配件名称</t>
  </si>
  <si>
    <t>型号</t>
  </si>
  <si>
    <t>数量</t>
  </si>
  <si>
    <t>金额</t>
  </si>
  <si>
    <t>铝合金平开窗</t>
  </si>
  <si>
    <t>执 手</t>
  </si>
  <si>
    <t>CZS309</t>
  </si>
  <si>
    <t>传动杆</t>
  </si>
  <si>
    <t>LZDC02-800</t>
  </si>
  <si>
    <t>锁 座</t>
  </si>
  <si>
    <t>ZA1-6A</t>
  </si>
  <si>
    <t>防坠落器</t>
  </si>
  <si>
    <t>FTQ101A</t>
  </si>
  <si>
    <t>滑 撑</t>
  </si>
  <si>
    <t>HCC40-16</t>
  </si>
  <si>
    <t>16寸</t>
  </si>
  <si>
    <t>铝合金外悬窗</t>
  </si>
  <si>
    <t>执手</t>
  </si>
  <si>
    <t>滑撑</t>
  </si>
  <si>
    <t>HCC60-16</t>
  </si>
  <si>
    <t>铝杆</t>
  </si>
  <si>
    <t>LZDC02-600</t>
  </si>
  <si>
    <t>锁座</t>
  </si>
  <si>
    <t>风撑</t>
  </si>
  <si>
    <t>FC310-10</t>
  </si>
  <si>
    <t>铝合金内开窗</t>
  </si>
  <si>
    <t>LCZS58</t>
  </si>
  <si>
    <t>LZDC03-800</t>
  </si>
  <si>
    <t>锁块</t>
  </si>
  <si>
    <t>合页</t>
  </si>
  <si>
    <t>CJ4</t>
  </si>
  <si>
    <t>垫块</t>
  </si>
  <si>
    <t>N33A</t>
  </si>
  <si>
    <t>支撑块</t>
  </si>
  <si>
    <t>N34A</t>
  </si>
  <si>
    <t>铝合金推拉门</t>
  </si>
  <si>
    <t>月牙锁</t>
  </si>
  <si>
    <t>Y06A/I</t>
  </si>
  <si>
    <t>锁钩</t>
  </si>
  <si>
    <t>Y05-18</t>
  </si>
  <si>
    <t>单滑轮</t>
  </si>
  <si>
    <t>CL11</t>
  </si>
  <si>
    <t>铝合金平开门（单扇）</t>
  </si>
  <si>
    <t>MZS08</t>
  </si>
  <si>
    <t>门锁</t>
  </si>
  <si>
    <t>MSC32/II</t>
  </si>
  <si>
    <t>锁芯</t>
  </si>
  <si>
    <t>KIL3272/T</t>
  </si>
  <si>
    <t>框面板</t>
  </si>
  <si>
    <t>KMB180A</t>
  </si>
  <si>
    <t>J5C</t>
  </si>
  <si>
    <t>110公斤大承重</t>
  </si>
  <si>
    <t>铝合金平开门（双扇）</t>
  </si>
  <si>
    <t>门插销</t>
  </si>
  <si>
    <t>MCX310</t>
  </si>
  <si>
    <t>SK20</t>
  </si>
  <si>
    <t>耐火外开窗五金</t>
  </si>
  <si>
    <t xml:space="preserve">执手 </t>
  </si>
  <si>
    <t>CZS309-L60</t>
  </si>
  <si>
    <t>耐火一体铝杆</t>
  </si>
  <si>
    <t>LSCDG22-800</t>
  </si>
  <si>
    <t>斜锁</t>
  </si>
  <si>
    <t>LKS11</t>
  </si>
  <si>
    <t>LSK43</t>
  </si>
  <si>
    <t>LYHE12</t>
  </si>
  <si>
    <t>温控闭窗器</t>
  </si>
  <si>
    <t>LBCQ11</t>
  </si>
  <si>
    <t>耐火上悬窗五金</t>
  </si>
  <si>
    <t>CZS309-R-L60</t>
  </si>
  <si>
    <t>锁闭传动杆</t>
  </si>
  <si>
    <t>LSCDG21</t>
  </si>
  <si>
    <t>耐火铝杆</t>
  </si>
  <si>
    <t>NHG05-300</t>
  </si>
  <si>
    <t xml:space="preserve"> 闭窗器</t>
  </si>
  <si>
    <t>LBCQ12</t>
  </si>
  <si>
    <t>铰链</t>
  </si>
  <si>
    <t>ZHS10</t>
  </si>
  <si>
    <t>玻璃调整清单</t>
  </si>
  <si>
    <t>名称及型号</t>
  </si>
  <si>
    <t>非钢化单价（元）</t>
  </si>
  <si>
    <t>钢化单价（元）</t>
  </si>
  <si>
    <t>单面low-e（元）</t>
  </si>
  <si>
    <t>防火玻璃不需要增加钢化费</t>
  </si>
  <si>
    <t>8+9A+8+9A+8Low-E</t>
  </si>
  <si>
    <t>5+12A+5</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</si>
</sst>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000"/>
    <numFmt numFmtId="179" formatCode="#,##0.00_ "/>
    <numFmt numFmtId="180" formatCode="0.00_);[Red]\(0.00\)"/>
    <numFmt numFmtId="181" formatCode="0.0_ "/>
  </numFmts>
  <fonts count="53">
    <font>
      <sz val="11"/>
      <color theme="1"/>
      <name val="等线"/>
      <charset val="134"/>
      <scheme val="minor"/>
    </font>
    <font>
      <b/>
      <sz val="16"/>
      <name val="等线"/>
      <charset val="134"/>
      <scheme val="minor"/>
    </font>
    <font>
      <b/>
      <sz val="10"/>
      <name val="等线"/>
      <charset val="134"/>
      <scheme val="minor"/>
    </font>
    <font>
      <sz val="10"/>
      <name val="等线"/>
      <charset val="134"/>
      <scheme val="minor"/>
    </font>
    <font>
      <sz val="10"/>
      <color theme="1"/>
      <name val="等线"/>
      <charset val="134"/>
      <scheme val="minor"/>
    </font>
    <font>
      <sz val="11"/>
      <color indexed="8"/>
      <name val="等线"/>
      <charset val="134"/>
      <scheme val="minor"/>
    </font>
    <font>
      <sz val="9"/>
      <color rgb="FFFF0000"/>
      <name val="宋体"/>
      <charset val="134"/>
    </font>
    <font>
      <sz val="8"/>
      <color theme="1"/>
      <name val="Calibri"/>
      <charset val="134"/>
    </font>
    <font>
      <sz val="12"/>
      <name val="宋体"/>
      <charset val="134"/>
    </font>
    <font>
      <sz val="9"/>
      <color theme="1"/>
      <name val="等线"/>
      <charset val="134"/>
      <scheme val="minor"/>
    </font>
    <font>
      <b/>
      <sz val="14"/>
      <name val="宋体"/>
      <charset val="134"/>
    </font>
    <font>
      <sz val="9"/>
      <color indexed="8"/>
      <name val="黑体"/>
      <charset val="134"/>
    </font>
    <font>
      <sz val="9"/>
      <name val="宋体"/>
      <charset val="134"/>
    </font>
    <font>
      <b/>
      <sz val="9"/>
      <name val="宋体"/>
      <charset val="134"/>
    </font>
    <font>
      <sz val="11"/>
      <color rgb="FFFF0000"/>
      <name val="等线"/>
      <charset val="134"/>
      <scheme val="minor"/>
    </font>
    <font>
      <b/>
      <sz val="14"/>
      <color theme="1"/>
      <name val="幼圆"/>
      <charset val="134"/>
    </font>
    <font>
      <sz val="11"/>
      <name val="等线"/>
      <charset val="134"/>
      <scheme val="minor"/>
    </font>
    <font>
      <b/>
      <sz val="12"/>
      <name val="宋体"/>
      <charset val="134"/>
    </font>
    <font>
      <sz val="10"/>
      <name val="宋体"/>
      <charset val="134"/>
    </font>
    <font>
      <b/>
      <sz val="10"/>
      <name val="宋体"/>
      <charset val="134"/>
    </font>
    <font>
      <b/>
      <sz val="14"/>
      <color theme="1"/>
      <name val="等线"/>
      <charset val="134"/>
      <scheme val="minor"/>
    </font>
    <font>
      <sz val="14"/>
      <color theme="1"/>
      <name val="等线"/>
      <charset val="134"/>
      <scheme val="minor"/>
    </font>
    <font>
      <b/>
      <sz val="9"/>
      <name val="等线"/>
      <charset val="134"/>
      <scheme val="minor"/>
    </font>
    <font>
      <b/>
      <sz val="9"/>
      <color theme="1"/>
      <name val="等线"/>
      <charset val="134"/>
      <scheme val="minor"/>
    </font>
    <font>
      <sz val="10"/>
      <color theme="1"/>
      <name val="宋体"/>
      <charset val="134"/>
    </font>
    <font>
      <b/>
      <sz val="10"/>
      <color theme="1"/>
      <name val="宋体"/>
      <charset val="134"/>
    </font>
    <font>
      <sz val="10"/>
      <color rgb="FFFF0000"/>
      <name val="宋体"/>
      <charset val="134"/>
    </font>
    <font>
      <sz val="10"/>
      <name val="Calibri"/>
      <charset val="134"/>
    </font>
    <font>
      <b/>
      <sz val="16"/>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color rgb="FF000000"/>
      <name val="宋体"/>
      <charset val="134"/>
    </font>
    <font>
      <sz val="11"/>
      <color indexed="8"/>
      <name val="宋体"/>
      <charset val="134"/>
    </font>
    <font>
      <sz val="10"/>
      <name val="Arial"/>
      <charset val="0"/>
    </font>
    <font>
      <sz val="9"/>
      <name val="Times New Roman"/>
      <charset val="134"/>
    </font>
    <font>
      <b/>
      <sz val="16"/>
      <color rgb="FFFF0000"/>
      <name val="等线"/>
      <charset val="134"/>
      <scheme val="minor"/>
    </font>
  </fonts>
  <fills count="3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92D050"/>
        <bgColor indexed="64"/>
      </patternFill>
    </fill>
    <fill>
      <patternFill patternType="solid">
        <fgColor theme="8" tint="0.799981688894314"/>
        <bgColor indexed="64"/>
      </patternFill>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thin">
        <color auto="1"/>
      </top>
      <bottom/>
      <diagonal/>
    </border>
    <border>
      <left style="medium">
        <color auto="1"/>
      </left>
      <right style="thin">
        <color auto="1"/>
      </right>
      <top style="thin">
        <color auto="1"/>
      </top>
      <bottom style="thin">
        <color auto="1"/>
      </bottom>
      <diagonal/>
    </border>
    <border>
      <left style="medium">
        <color auto="1"/>
      </left>
      <right/>
      <top/>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8" borderId="29"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30" applyNumberFormat="0" applyFill="0" applyAlignment="0" applyProtection="0">
      <alignment vertical="center"/>
    </xf>
    <xf numFmtId="0" fontId="35" fillId="0" borderId="30" applyNumberFormat="0" applyFill="0" applyAlignment="0" applyProtection="0">
      <alignment vertical="center"/>
    </xf>
    <xf numFmtId="0" fontId="36" fillId="0" borderId="31" applyNumberFormat="0" applyFill="0" applyAlignment="0" applyProtection="0">
      <alignment vertical="center"/>
    </xf>
    <xf numFmtId="0" fontId="36" fillId="0" borderId="0" applyNumberFormat="0" applyFill="0" applyBorder="0" applyAlignment="0" applyProtection="0">
      <alignment vertical="center"/>
    </xf>
    <xf numFmtId="0" fontId="37" fillId="9" borderId="32" applyNumberFormat="0" applyAlignment="0" applyProtection="0">
      <alignment vertical="center"/>
    </xf>
    <xf numFmtId="0" fontId="38" fillId="10" borderId="33" applyNumberFormat="0" applyAlignment="0" applyProtection="0">
      <alignment vertical="center"/>
    </xf>
    <xf numFmtId="0" fontId="39" fillId="10" borderId="32" applyNumberFormat="0" applyAlignment="0" applyProtection="0">
      <alignment vertical="center"/>
    </xf>
    <xf numFmtId="0" fontId="40" fillId="11" borderId="34" applyNumberFormat="0" applyAlignment="0" applyProtection="0">
      <alignment vertical="center"/>
    </xf>
    <xf numFmtId="0" fontId="41" fillId="0" borderId="35" applyNumberFormat="0" applyFill="0" applyAlignment="0" applyProtection="0">
      <alignment vertical="center"/>
    </xf>
    <xf numFmtId="0" fontId="42" fillId="0" borderId="36" applyNumberFormat="0" applyFill="0" applyAlignment="0" applyProtection="0">
      <alignment vertical="center"/>
    </xf>
    <xf numFmtId="0" fontId="43"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6"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7" fillId="6" borderId="0" applyNumberFormat="0" applyBorder="0" applyAlignment="0" applyProtection="0">
      <alignment vertical="center"/>
    </xf>
    <xf numFmtId="0" fontId="47" fillId="32" borderId="0" applyNumberFormat="0" applyBorder="0" applyAlignment="0" applyProtection="0">
      <alignment vertical="center"/>
    </xf>
    <xf numFmtId="0" fontId="46" fillId="33" borderId="0" applyNumberFormat="0" applyBorder="0" applyAlignment="0" applyProtection="0">
      <alignment vertical="center"/>
    </xf>
    <xf numFmtId="0" fontId="46" fillId="34" borderId="0" applyNumberFormat="0" applyBorder="0" applyAlignment="0" applyProtection="0">
      <alignment vertical="center"/>
    </xf>
    <xf numFmtId="0" fontId="47" fillId="35" borderId="0" applyNumberFormat="0" applyBorder="0" applyAlignment="0" applyProtection="0">
      <alignment vertical="center"/>
    </xf>
    <xf numFmtId="0" fontId="47" fillId="36" borderId="0" applyNumberFormat="0" applyBorder="0" applyAlignment="0" applyProtection="0">
      <alignment vertical="center"/>
    </xf>
    <xf numFmtId="0" fontId="46" fillId="37" borderId="0" applyNumberFormat="0" applyBorder="0" applyAlignment="0" applyProtection="0">
      <alignment vertical="center"/>
    </xf>
    <xf numFmtId="0" fontId="48" fillId="0" borderId="0" applyProtection="0">
      <alignment vertical="center"/>
    </xf>
    <xf numFmtId="176" fontId="48" fillId="0" borderId="1">
      <alignment horizontal="right" vertical="center" wrapText="1"/>
    </xf>
    <xf numFmtId="0" fontId="0" fillId="0" borderId="0">
      <alignment vertical="center"/>
    </xf>
    <xf numFmtId="0" fontId="8" fillId="0" borderId="0"/>
    <xf numFmtId="0" fontId="49" fillId="0" borderId="0">
      <alignment vertical="center"/>
    </xf>
    <xf numFmtId="176" fontId="48" fillId="0" borderId="1">
      <alignment horizontal="right" vertical="center" wrapText="1"/>
    </xf>
    <xf numFmtId="0" fontId="8" fillId="0" borderId="0">
      <alignment vertical="center"/>
    </xf>
    <xf numFmtId="0" fontId="49" fillId="0" borderId="0">
      <alignment vertical="center"/>
    </xf>
    <xf numFmtId="0" fontId="8" fillId="0" borderId="0"/>
    <xf numFmtId="0" fontId="8" fillId="0" borderId="0">
      <alignment vertical="center"/>
    </xf>
    <xf numFmtId="0" fontId="8" fillId="0" borderId="0"/>
    <xf numFmtId="0" fontId="50" fillId="0" borderId="0"/>
    <xf numFmtId="0" fontId="18" fillId="0" borderId="0"/>
    <xf numFmtId="0" fontId="8" fillId="0" borderId="0"/>
    <xf numFmtId="0" fontId="49" fillId="0" borderId="0">
      <alignment vertical="center"/>
    </xf>
    <xf numFmtId="0" fontId="8" fillId="0" borderId="0"/>
    <xf numFmtId="43" fontId="8" fillId="0" borderId="0" applyFont="0" applyFill="0" applyBorder="0" applyAlignment="0" applyProtection="0"/>
    <xf numFmtId="0" fontId="49" fillId="0" borderId="0">
      <alignment vertical="center"/>
    </xf>
    <xf numFmtId="0" fontId="8" fillId="0" borderId="0">
      <alignment vertical="center"/>
    </xf>
  </cellStyleXfs>
  <cellXfs count="283">
    <xf numFmtId="0" fontId="0" fillId="0" borderId="0" xfId="0"/>
    <xf numFmtId="0" fontId="0" fillId="0" borderId="0" xfId="0" applyFill="1" applyAlignment="1">
      <alignment vertical="center"/>
    </xf>
    <xf numFmtId="0" fontId="0" fillId="0" borderId="0" xfId="0" applyFill="1" applyAlignment="1">
      <alignment horizontal="center" vertical="center"/>
    </xf>
    <xf numFmtId="0" fontId="1" fillId="0" borderId="0" xfId="0" applyNumberFormat="1" applyFont="1" applyFill="1" applyBorder="1" applyAlignment="1">
      <alignment horizontal="center" vertical="center" wrapText="1"/>
    </xf>
    <xf numFmtId="0" fontId="1" fillId="0" borderId="0" xfId="0" applyNumberFormat="1" applyFont="1" applyFill="1" applyBorder="1" applyAlignment="1">
      <alignment horizontal="left" vertical="center" wrapText="1"/>
    </xf>
    <xf numFmtId="0" fontId="2" fillId="0" borderId="0" xfId="0" applyNumberFormat="1" applyFont="1" applyFill="1" applyAlignment="1">
      <alignment horizontal="left" vertical="center" wrapText="1"/>
    </xf>
    <xf numFmtId="0" fontId="2" fillId="0" borderId="0" xfId="0" applyNumberFormat="1" applyFont="1" applyFill="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1" fillId="0" borderId="0" xfId="57" applyFont="1" applyBorder="1" applyAlignment="1">
      <alignment horizontal="center" vertical="center"/>
    </xf>
    <xf numFmtId="0" fontId="3" fillId="0" borderId="1" xfId="58" applyFont="1" applyFill="1" applyBorder="1" applyAlignment="1">
      <alignment horizontal="center" vertical="center"/>
    </xf>
    <xf numFmtId="0" fontId="3" fillId="0" borderId="2" xfId="58" applyFont="1" applyFill="1" applyBorder="1" applyAlignment="1">
      <alignment horizontal="center" vertical="center"/>
    </xf>
    <xf numFmtId="0" fontId="3" fillId="0" borderId="2" xfId="58" applyFont="1" applyFill="1" applyBorder="1" applyAlignment="1">
      <alignment horizontal="center" vertical="center" wrapText="1"/>
    </xf>
    <xf numFmtId="177" fontId="3"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0" fontId="3" fillId="0" borderId="1" xfId="58" applyFont="1" applyFill="1" applyBorder="1" applyAlignment="1">
      <alignment horizontal="center" vertical="center" wrapText="1"/>
    </xf>
    <xf numFmtId="0" fontId="3" fillId="0" borderId="4" xfId="58" applyFont="1" applyFill="1" applyBorder="1" applyAlignment="1">
      <alignment horizontal="center" vertical="center"/>
    </xf>
    <xf numFmtId="0" fontId="3" fillId="0" borderId="4" xfId="58"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3" xfId="58" applyFont="1" applyFill="1" applyBorder="1" applyAlignment="1">
      <alignment horizontal="center" vertical="center" wrapText="1"/>
    </xf>
    <xf numFmtId="176" fontId="2" fillId="2" borderId="1" xfId="0" applyNumberFormat="1" applyFont="1" applyFill="1" applyBorder="1" applyAlignment="1">
      <alignment horizontal="center" vertical="center"/>
    </xf>
    <xf numFmtId="0" fontId="5" fillId="0" borderId="5" xfId="0" applyFont="1" applyFill="1" applyBorder="1" applyAlignment="1" applyProtection="1">
      <alignment horizontal="center" vertical="center"/>
    </xf>
    <xf numFmtId="0" fontId="3" fillId="0" borderId="3" xfId="58" applyFont="1" applyFill="1" applyBorder="1" applyAlignment="1">
      <alignment horizontal="center" vertical="center"/>
    </xf>
    <xf numFmtId="177" fontId="6" fillId="0" borderId="1" xfId="0" applyNumberFormat="1" applyFont="1" applyFill="1" applyBorder="1" applyAlignment="1">
      <alignment horizontal="center" vertical="center" wrapText="1"/>
    </xf>
    <xf numFmtId="178" fontId="7" fillId="0" borderId="1" xfId="0" applyNumberFormat="1" applyFont="1" applyFill="1" applyBorder="1" applyAlignment="1">
      <alignment horizontal="right" vertical="top" wrapText="1"/>
    </xf>
    <xf numFmtId="176" fontId="3" fillId="2" borderId="1" xfId="0" applyNumberFormat="1" applyFont="1" applyFill="1" applyBorder="1" applyAlignment="1">
      <alignment horizontal="center" vertical="center"/>
    </xf>
    <xf numFmtId="0" fontId="0" fillId="3"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2"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xf>
    <xf numFmtId="179" fontId="0" fillId="0" borderId="1" xfId="0" applyNumberFormat="1" applyFont="1" applyFill="1" applyBorder="1" applyAlignment="1">
      <alignment horizontal="center" vertical="center" wrapText="1"/>
    </xf>
    <xf numFmtId="0" fontId="0" fillId="0" borderId="1" xfId="0" applyFill="1" applyBorder="1" applyAlignment="1">
      <alignment vertical="center"/>
    </xf>
    <xf numFmtId="0" fontId="0" fillId="2" borderId="1" xfId="0" applyFill="1" applyBorder="1" applyAlignment="1">
      <alignment horizontal="center" vertical="center"/>
    </xf>
    <xf numFmtId="0" fontId="9" fillId="0" borderId="0" xfId="0" applyFont="1" applyFill="1" applyAlignment="1">
      <alignment vertical="center"/>
    </xf>
    <xf numFmtId="0" fontId="9" fillId="3" borderId="0" xfId="0" applyFont="1" applyFill="1" applyAlignment="1">
      <alignment vertical="center"/>
    </xf>
    <xf numFmtId="0" fontId="10" fillId="0" borderId="0" xfId="0" applyFont="1" applyFill="1" applyBorder="1" applyAlignment="1">
      <alignment horizontal="center" vertical="center"/>
    </xf>
    <xf numFmtId="0" fontId="11" fillId="0" borderId="6" xfId="56" applyNumberFormat="1" applyFont="1" applyFill="1" applyBorder="1" applyAlignment="1" applyProtection="1">
      <alignment horizontal="left" vertical="center" wrapText="1"/>
    </xf>
    <xf numFmtId="0" fontId="11" fillId="0" borderId="6" xfId="56" applyNumberFormat="1" applyFont="1" applyFill="1" applyBorder="1" applyAlignment="1" applyProtection="1">
      <alignment horizontal="center" vertical="center" wrapText="1"/>
    </xf>
    <xf numFmtId="0" fontId="12" fillId="0" borderId="1" xfId="0" applyFont="1" applyFill="1" applyBorder="1" applyAlignment="1">
      <alignment horizontal="center" vertical="center" wrapText="1"/>
    </xf>
    <xf numFmtId="180" fontId="12" fillId="0" borderId="1" xfId="0" applyNumberFormat="1" applyFont="1" applyFill="1" applyBorder="1" applyAlignment="1">
      <alignment horizontal="center" vertical="center" wrapText="1"/>
    </xf>
    <xf numFmtId="0" fontId="12"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180" fontId="13" fillId="4"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180" fontId="12" fillId="4" borderId="1" xfId="0" applyNumberFormat="1" applyFont="1" applyFill="1" applyBorder="1" applyAlignment="1">
      <alignment horizontal="center" vertical="center" wrapText="1"/>
    </xf>
    <xf numFmtId="0" fontId="12" fillId="4" borderId="1" xfId="0" applyFont="1" applyFill="1" applyBorder="1" applyAlignment="1">
      <alignment horizontal="left" vertical="center" wrapText="1"/>
    </xf>
    <xf numFmtId="181" fontId="12" fillId="0" borderId="1" xfId="0" applyNumberFormat="1" applyFont="1" applyFill="1" applyBorder="1" applyAlignment="1">
      <alignment horizontal="center" vertical="center" wrapText="1"/>
    </xf>
    <xf numFmtId="181" fontId="9" fillId="0" borderId="1" xfId="0" applyNumberFormat="1" applyFont="1" applyFill="1" applyBorder="1" applyAlignment="1">
      <alignment horizontal="center" vertical="center"/>
    </xf>
    <xf numFmtId="176" fontId="9"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177" fontId="12" fillId="4" borderId="1" xfId="0" applyNumberFormat="1" applyFont="1" applyFill="1" applyBorder="1" applyAlignment="1">
      <alignment horizontal="center" vertical="center" wrapText="1"/>
    </xf>
    <xf numFmtId="0" fontId="9" fillId="0" borderId="0" xfId="0" applyFont="1" applyFill="1" applyAlignment="1">
      <alignment horizontal="left" vertical="center" wrapText="1"/>
    </xf>
    <xf numFmtId="0" fontId="14" fillId="0" borderId="0" xfId="0" applyFont="1"/>
    <xf numFmtId="0" fontId="0" fillId="0" borderId="0" xfId="0" applyAlignment="1">
      <alignment horizontal="center" vertical="center"/>
    </xf>
    <xf numFmtId="0" fontId="0" fillId="0" borderId="0" xfId="0" applyAlignment="1">
      <alignment wrapText="1"/>
    </xf>
    <xf numFmtId="0" fontId="15" fillId="0" borderId="6" xfId="0" applyFont="1" applyBorder="1" applyAlignment="1">
      <alignment horizontal="center" vertical="center"/>
    </xf>
    <xf numFmtId="0" fontId="0" fillId="0" borderId="1" xfId="0" applyBorder="1" applyAlignment="1">
      <alignment horizontal="center" vertical="center"/>
    </xf>
    <xf numFmtId="0" fontId="0" fillId="2" borderId="5" xfId="0" applyFill="1" applyBorder="1" applyAlignment="1">
      <alignment horizontal="center" vertical="center"/>
    </xf>
    <xf numFmtId="0" fontId="0" fillId="2" borderId="7" xfId="0" applyFill="1" applyBorder="1" applyAlignment="1">
      <alignment horizontal="center" vertical="center"/>
    </xf>
    <xf numFmtId="0" fontId="14" fillId="0" borderId="1" xfId="0" applyFont="1" applyBorder="1" applyAlignment="1">
      <alignment horizontal="center" vertical="center"/>
    </xf>
    <xf numFmtId="0" fontId="0" fillId="0" borderId="5" xfId="0" applyBorder="1" applyAlignment="1">
      <alignment horizontal="center" vertical="center"/>
    </xf>
    <xf numFmtId="0" fontId="0" fillId="3" borderId="1" xfId="0" applyFill="1" applyBorder="1" applyAlignment="1">
      <alignment horizontal="center" vertical="center"/>
    </xf>
    <xf numFmtId="0" fontId="16" fillId="0" borderId="1" xfId="0" applyFont="1" applyBorder="1" applyAlignment="1">
      <alignment horizontal="center" vertical="center"/>
    </xf>
    <xf numFmtId="0" fontId="0" fillId="0" borderId="1" xfId="0" applyBorder="1" applyAlignment="1">
      <alignment horizontal="center" vertical="center" wrapText="1"/>
    </xf>
    <xf numFmtId="176" fontId="0" fillId="0" borderId="1" xfId="0" applyNumberFormat="1" applyBorder="1" applyAlignment="1">
      <alignment horizontal="center" vertical="center"/>
    </xf>
    <xf numFmtId="0" fontId="0" fillId="2" borderId="8" xfId="0" applyFill="1" applyBorder="1" applyAlignment="1">
      <alignment horizontal="center" vertical="center"/>
    </xf>
    <xf numFmtId="176" fontId="0" fillId="2" borderId="1" xfId="0" applyNumberFormat="1" applyFill="1" applyBorder="1" applyAlignment="1">
      <alignment horizontal="center" vertical="center"/>
    </xf>
    <xf numFmtId="0" fontId="14" fillId="0" borderId="1" xfId="0" applyFont="1" applyBorder="1" applyAlignment="1">
      <alignment horizontal="center" vertical="center" wrapText="1"/>
    </xf>
    <xf numFmtId="176" fontId="14" fillId="0" borderId="1" xfId="0" applyNumberFormat="1" applyFont="1" applyBorder="1" applyAlignment="1">
      <alignment horizontal="center" vertical="center"/>
    </xf>
    <xf numFmtId="0" fontId="16" fillId="0" borderId="1" xfId="0" applyFont="1" applyBorder="1" applyAlignment="1">
      <alignment horizontal="center" vertical="center" wrapText="1"/>
    </xf>
    <xf numFmtId="176" fontId="16" fillId="0" borderId="1" xfId="0" applyNumberFormat="1" applyFont="1" applyBorder="1" applyAlignment="1">
      <alignment horizontal="center" vertical="center"/>
    </xf>
    <xf numFmtId="0" fontId="0" fillId="2" borderId="1" xfId="0" applyFill="1" applyBorder="1" applyAlignment="1">
      <alignment horizontal="center" vertical="center" wrapText="1"/>
    </xf>
    <xf numFmtId="0" fontId="15" fillId="0" borderId="6" xfId="0" applyFont="1" applyBorder="1" applyAlignment="1">
      <alignment horizontal="center" vertical="center" wrapText="1"/>
    </xf>
    <xf numFmtId="0" fontId="0" fillId="2" borderId="1" xfId="0" applyFill="1" applyBorder="1"/>
    <xf numFmtId="0" fontId="0" fillId="2" borderId="1" xfId="0" applyFill="1" applyBorder="1" applyAlignment="1">
      <alignment wrapText="1"/>
    </xf>
    <xf numFmtId="0" fontId="0" fillId="0" borderId="1" xfId="0" applyBorder="1"/>
    <xf numFmtId="0" fontId="14" fillId="0" borderId="1" xfId="0" applyFont="1" applyBorder="1"/>
    <xf numFmtId="176" fontId="0" fillId="0" borderId="0" xfId="0" applyNumberFormat="1"/>
    <xf numFmtId="0" fontId="0" fillId="3" borderId="1" xfId="0" applyFill="1" applyBorder="1"/>
    <xf numFmtId="0" fontId="0" fillId="5" borderId="5" xfId="0" applyFill="1" applyBorder="1" applyAlignment="1">
      <alignment horizontal="center" vertical="center"/>
    </xf>
    <xf numFmtId="0" fontId="0" fillId="5" borderId="7" xfId="0" applyFill="1" applyBorder="1" applyAlignment="1">
      <alignment horizontal="center" vertical="center"/>
    </xf>
    <xf numFmtId="176" fontId="0" fillId="2" borderId="1" xfId="0" applyNumberFormat="1" applyFill="1" applyBorder="1" applyAlignment="1">
      <alignment horizontal="center" vertical="center" wrapText="1"/>
    </xf>
    <xf numFmtId="0" fontId="0" fillId="5" borderId="8" xfId="0" applyFill="1" applyBorder="1" applyAlignment="1">
      <alignment horizontal="center" vertical="center"/>
    </xf>
    <xf numFmtId="0" fontId="0" fillId="5" borderId="1" xfId="0" applyFill="1" applyBorder="1" applyAlignment="1">
      <alignment horizontal="center" vertical="center"/>
    </xf>
    <xf numFmtId="176" fontId="0" fillId="5" borderId="1" xfId="0" applyNumberFormat="1" applyFill="1" applyBorder="1" applyAlignment="1">
      <alignment horizontal="center" vertical="center"/>
    </xf>
    <xf numFmtId="0" fontId="0" fillId="5" borderId="1" xfId="0" applyFill="1" applyBorder="1"/>
    <xf numFmtId="0" fontId="0" fillId="5" borderId="1" xfId="0" applyFill="1" applyBorder="1" applyAlignment="1">
      <alignment wrapText="1"/>
    </xf>
    <xf numFmtId="0" fontId="17" fillId="0" borderId="0" xfId="64" applyFont="1" applyFill="1" applyAlignment="1">
      <alignment horizontal="center" vertical="center"/>
    </xf>
    <xf numFmtId="0" fontId="18" fillId="0" borderId="0" xfId="64" applyFont="1" applyFill="1" applyAlignment="1">
      <alignment horizontal="left" vertical="center"/>
    </xf>
    <xf numFmtId="0" fontId="18" fillId="0" borderId="0" xfId="64" applyFont="1" applyFill="1" applyAlignment="1">
      <alignment horizontal="left" vertical="center" wrapText="1"/>
    </xf>
    <xf numFmtId="0" fontId="18" fillId="0" borderId="9" xfId="64" applyFont="1" applyFill="1" applyBorder="1" applyAlignment="1">
      <alignment horizontal="center" vertical="center" shrinkToFit="1"/>
    </xf>
    <xf numFmtId="43" fontId="18" fillId="0" borderId="10" xfId="64" applyNumberFormat="1" applyFont="1" applyFill="1" applyBorder="1" applyAlignment="1">
      <alignment horizontal="center" vertical="center" wrapText="1"/>
    </xf>
    <xf numFmtId="0" fontId="18" fillId="0" borderId="11" xfId="64" applyFont="1" applyFill="1" applyBorder="1" applyAlignment="1">
      <alignment horizontal="center" vertical="center"/>
    </xf>
    <xf numFmtId="0" fontId="18" fillId="0" borderId="11" xfId="64" applyFont="1" applyFill="1" applyBorder="1" applyAlignment="1">
      <alignment horizontal="center" vertical="center" wrapText="1"/>
    </xf>
    <xf numFmtId="0" fontId="18" fillId="0" borderId="12" xfId="64" applyFont="1" applyFill="1" applyBorder="1" applyAlignment="1">
      <alignment horizontal="center" vertical="center"/>
    </xf>
    <xf numFmtId="0" fontId="19" fillId="0" borderId="13" xfId="64" applyFont="1" applyFill="1" applyBorder="1" applyAlignment="1">
      <alignment horizontal="left" vertical="center" wrapText="1"/>
    </xf>
    <xf numFmtId="43" fontId="18" fillId="0" borderId="1" xfId="65" applyNumberFormat="1" applyFont="1" applyFill="1" applyBorder="1" applyAlignment="1">
      <alignment horizontal="right" vertical="center"/>
    </xf>
    <xf numFmtId="43" fontId="19" fillId="0" borderId="1" xfId="65" applyNumberFormat="1" applyFont="1" applyFill="1" applyBorder="1" applyAlignment="1">
      <alignment horizontal="center" vertical="center"/>
    </xf>
    <xf numFmtId="43" fontId="19" fillId="0" borderId="5" xfId="64" applyNumberFormat="1" applyFont="1" applyFill="1" applyBorder="1" applyAlignment="1">
      <alignment horizontal="center" vertical="center"/>
    </xf>
    <xf numFmtId="43" fontId="19" fillId="0" borderId="7" xfId="64" applyNumberFormat="1" applyFont="1" applyFill="1" applyBorder="1" applyAlignment="1">
      <alignment horizontal="center" vertical="center"/>
    </xf>
    <xf numFmtId="0" fontId="18" fillId="0" borderId="14" xfId="64" applyFont="1" applyFill="1" applyBorder="1" applyAlignment="1">
      <alignment horizontal="center" vertical="center"/>
    </xf>
    <xf numFmtId="0" fontId="18" fillId="0" borderId="13" xfId="64" applyFont="1" applyFill="1" applyBorder="1" applyAlignment="1">
      <alignment vertical="center" wrapText="1" shrinkToFit="1"/>
    </xf>
    <xf numFmtId="43" fontId="18" fillId="0" borderId="1" xfId="65" applyNumberFormat="1" applyFont="1" applyFill="1" applyBorder="1" applyAlignment="1">
      <alignment horizontal="center" vertical="center" wrapText="1"/>
    </xf>
    <xf numFmtId="43" fontId="18" fillId="0" borderId="1" xfId="65" applyNumberFormat="1" applyFont="1" applyFill="1" applyBorder="1" applyAlignment="1">
      <alignment horizontal="center" vertical="center"/>
    </xf>
    <xf numFmtId="10" fontId="18" fillId="0" borderId="1" xfId="65" applyNumberFormat="1" applyFont="1" applyFill="1" applyBorder="1" applyAlignment="1">
      <alignment horizontal="right" vertical="center"/>
    </xf>
    <xf numFmtId="0" fontId="18" fillId="0" borderId="13" xfId="64" applyFont="1" applyFill="1" applyBorder="1" applyAlignment="1">
      <alignment horizontal="left" vertical="center" wrapText="1"/>
    </xf>
    <xf numFmtId="0" fontId="18" fillId="0" borderId="15" xfId="64" applyFont="1" applyFill="1" applyBorder="1" applyAlignment="1">
      <alignment horizontal="center" vertical="center"/>
    </xf>
    <xf numFmtId="0" fontId="18" fillId="0" borderId="16" xfId="64" applyFont="1" applyFill="1" applyBorder="1" applyAlignment="1">
      <alignment horizontal="center" vertical="center"/>
    </xf>
    <xf numFmtId="43" fontId="18" fillId="0" borderId="1" xfId="64" applyNumberFormat="1" applyFont="1" applyFill="1" applyBorder="1" applyAlignment="1">
      <alignment vertical="center"/>
    </xf>
    <xf numFmtId="0" fontId="19" fillId="0" borderId="1" xfId="64" applyFont="1" applyFill="1" applyBorder="1" applyAlignment="1">
      <alignment horizontal="center" vertical="center"/>
    </xf>
    <xf numFmtId="43" fontId="19" fillId="0" borderId="5" xfId="64" applyNumberFormat="1" applyFont="1" applyFill="1" applyBorder="1" applyAlignment="1">
      <alignment vertical="center"/>
    </xf>
    <xf numFmtId="43" fontId="19" fillId="0" borderId="7" xfId="64" applyNumberFormat="1" applyFont="1" applyFill="1" applyBorder="1" applyAlignment="1">
      <alignment vertical="center"/>
    </xf>
    <xf numFmtId="0" fontId="19" fillId="0" borderId="13" xfId="64" applyFont="1" applyFill="1" applyBorder="1" applyAlignment="1">
      <alignment horizontal="left" vertical="center" shrinkToFit="1"/>
    </xf>
    <xf numFmtId="0" fontId="19" fillId="0" borderId="1" xfId="64" applyFont="1" applyFill="1" applyBorder="1" applyAlignment="1">
      <alignment horizontal="left" vertical="center" shrinkToFit="1"/>
    </xf>
    <xf numFmtId="43" fontId="19" fillId="0" borderId="1" xfId="65" applyNumberFormat="1" applyFont="1" applyFill="1" applyBorder="1" applyAlignment="1">
      <alignment vertical="center"/>
    </xf>
    <xf numFmtId="176" fontId="18" fillId="0" borderId="1" xfId="65" applyNumberFormat="1" applyFont="1" applyFill="1" applyBorder="1" applyAlignment="1">
      <alignment vertical="center"/>
    </xf>
    <xf numFmtId="176" fontId="18" fillId="0" borderId="1" xfId="65" applyNumberFormat="1" applyFont="1" applyFill="1" applyBorder="1" applyAlignment="1" applyProtection="1">
      <alignment vertical="center"/>
    </xf>
    <xf numFmtId="0" fontId="18" fillId="0" borderId="17" xfId="64" applyFont="1" applyFill="1" applyBorder="1" applyAlignment="1">
      <alignment horizontal="center" vertical="center"/>
    </xf>
    <xf numFmtId="0" fontId="19" fillId="0" borderId="18" xfId="64" applyFont="1" applyFill="1" applyBorder="1" applyAlignment="1">
      <alignment horizontal="left" vertical="center" shrinkToFit="1"/>
    </xf>
    <xf numFmtId="0" fontId="19" fillId="0" borderId="19" xfId="64" applyFont="1" applyFill="1" applyBorder="1" applyAlignment="1">
      <alignment horizontal="left" vertical="center" shrinkToFit="1"/>
    </xf>
    <xf numFmtId="43" fontId="19" fillId="0" borderId="19" xfId="65" applyNumberFormat="1" applyFont="1" applyFill="1" applyBorder="1" applyAlignment="1">
      <alignment horizontal="center" vertical="center"/>
    </xf>
    <xf numFmtId="43" fontId="19" fillId="0" borderId="19" xfId="65" applyNumberFormat="1" applyFont="1" applyFill="1" applyBorder="1" applyAlignment="1">
      <alignment vertical="center"/>
    </xf>
    <xf numFmtId="43" fontId="19" fillId="0" borderId="19" xfId="65" applyNumberFormat="1" applyFont="1" applyFill="1" applyBorder="1" applyAlignment="1" applyProtection="1">
      <alignment vertical="center"/>
    </xf>
    <xf numFmtId="0" fontId="18" fillId="0" borderId="0" xfId="0" applyFont="1" applyFill="1" applyBorder="1" applyAlignment="1">
      <alignment horizontal="left" vertical="center"/>
    </xf>
    <xf numFmtId="0" fontId="18" fillId="0" borderId="20" xfId="64" applyFont="1" applyFill="1" applyBorder="1" applyAlignment="1">
      <alignment horizontal="center" vertical="center"/>
    </xf>
    <xf numFmtId="43" fontId="19" fillId="0" borderId="21" xfId="64" applyNumberFormat="1" applyFont="1" applyFill="1" applyBorder="1" applyAlignment="1">
      <alignment horizontal="center" vertical="center"/>
    </xf>
    <xf numFmtId="43" fontId="18" fillId="0" borderId="22" xfId="65" applyNumberFormat="1" applyFont="1" applyFill="1" applyBorder="1" applyAlignment="1">
      <alignment horizontal="center" vertical="center"/>
    </xf>
    <xf numFmtId="43" fontId="19" fillId="0" borderId="21" xfId="64" applyNumberFormat="1" applyFont="1" applyFill="1" applyBorder="1" applyAlignment="1">
      <alignment vertical="center"/>
    </xf>
    <xf numFmtId="43" fontId="19" fillId="0" borderId="22" xfId="65" applyNumberFormat="1" applyFont="1" applyFill="1" applyBorder="1" applyAlignment="1">
      <alignment vertical="center"/>
    </xf>
    <xf numFmtId="176" fontId="18" fillId="0" borderId="22" xfId="65" applyNumberFormat="1" applyFont="1" applyFill="1" applyBorder="1" applyAlignment="1">
      <alignment vertical="center"/>
    </xf>
    <xf numFmtId="43" fontId="19" fillId="0" borderId="23" xfId="65" applyNumberFormat="1" applyFont="1" applyFill="1" applyBorder="1" applyAlignment="1">
      <alignment vertical="center"/>
    </xf>
    <xf numFmtId="0" fontId="18" fillId="0" borderId="24" xfId="64" applyFont="1" applyFill="1" applyBorder="1" applyAlignment="1">
      <alignment horizontal="center" vertical="center"/>
    </xf>
    <xf numFmtId="43" fontId="18" fillId="0" borderId="5" xfId="65" applyNumberFormat="1" applyFont="1" applyFill="1" applyBorder="1" applyAlignment="1">
      <alignment horizontal="center" vertical="center"/>
    </xf>
    <xf numFmtId="0" fontId="9" fillId="0" borderId="0" xfId="0" applyFont="1" applyFill="1" applyAlignment="1">
      <alignment horizontal="center" vertical="center"/>
    </xf>
    <xf numFmtId="0" fontId="8" fillId="0" borderId="0" xfId="0" applyFont="1" applyFill="1" applyAlignment="1">
      <alignment vertical="center"/>
    </xf>
    <xf numFmtId="0" fontId="20" fillId="0" borderId="0" xfId="0" applyFont="1" applyFill="1" applyAlignment="1">
      <alignment horizontal="center" vertical="center"/>
    </xf>
    <xf numFmtId="0" fontId="21" fillId="0" borderId="0" xfId="0" applyFont="1" applyFill="1" applyAlignment="1">
      <alignment horizontal="center" vertical="center"/>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shrinkToFit="1"/>
    </xf>
    <xf numFmtId="0" fontId="9" fillId="0" borderId="11" xfId="0" applyFont="1" applyFill="1" applyBorder="1" applyAlignment="1">
      <alignment horizontal="center" vertical="center"/>
    </xf>
    <xf numFmtId="0" fontId="9" fillId="0" borderId="13" xfId="0" applyFont="1" applyFill="1" applyBorder="1" applyAlignment="1">
      <alignment horizontal="center" vertical="center"/>
    </xf>
    <xf numFmtId="0" fontId="22"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vertical="center"/>
    </xf>
    <xf numFmtId="0" fontId="9" fillId="0" borderId="1" xfId="0" applyFont="1" applyFill="1" applyBorder="1" applyAlignment="1">
      <alignment vertical="center" wrapText="1"/>
    </xf>
    <xf numFmtId="0" fontId="23" fillId="6" borderId="13" xfId="0" applyFont="1" applyFill="1" applyBorder="1" applyAlignment="1">
      <alignment horizontal="center" vertical="center"/>
    </xf>
    <xf numFmtId="0" fontId="23" fillId="6" borderId="1" xfId="0" applyFont="1" applyFill="1" applyBorder="1" applyAlignment="1">
      <alignment horizontal="center" vertical="center"/>
    </xf>
    <xf numFmtId="176" fontId="23" fillId="6" borderId="1" xfId="0" applyNumberFormat="1" applyFont="1" applyFill="1" applyBorder="1" applyAlignment="1">
      <alignment horizontal="center" vertical="center"/>
    </xf>
    <xf numFmtId="0" fontId="9" fillId="0" borderId="5" xfId="0" applyFont="1" applyFill="1" applyBorder="1" applyAlignment="1">
      <alignment horizontal="center" vertical="center"/>
    </xf>
    <xf numFmtId="0" fontId="9" fillId="0" borderId="8" xfId="0" applyFont="1" applyFill="1" applyBorder="1" applyAlignment="1">
      <alignment horizontal="center" vertical="center"/>
    </xf>
    <xf numFmtId="10" fontId="9" fillId="0" borderId="1" xfId="0" applyNumberFormat="1" applyFont="1" applyFill="1" applyBorder="1" applyAlignment="1">
      <alignment horizontal="center" vertical="center"/>
    </xf>
    <xf numFmtId="176" fontId="9" fillId="6" borderId="1" xfId="0" applyNumberFormat="1" applyFont="1" applyFill="1" applyBorder="1" applyAlignment="1">
      <alignment horizontal="center" vertical="center"/>
    </xf>
    <xf numFmtId="180" fontId="18" fillId="0" borderId="5" xfId="55" applyNumberFormat="1" applyFont="1" applyFill="1" applyBorder="1" applyAlignment="1">
      <alignment horizontal="center" vertical="center"/>
    </xf>
    <xf numFmtId="180" fontId="18" fillId="0" borderId="8" xfId="55" applyNumberFormat="1" applyFont="1" applyFill="1" applyBorder="1" applyAlignment="1">
      <alignment horizontal="center" vertical="center"/>
    </xf>
    <xf numFmtId="0" fontId="23" fillId="6" borderId="14" xfId="0" applyFont="1" applyFill="1" applyBorder="1" applyAlignment="1">
      <alignment horizontal="center" vertical="center"/>
    </xf>
    <xf numFmtId="0" fontId="9" fillId="6" borderId="1" xfId="0" applyFont="1" applyFill="1" applyBorder="1" applyAlignment="1">
      <alignment horizontal="center" vertical="center"/>
    </xf>
    <xf numFmtId="10" fontId="9" fillId="6" borderId="1" xfId="0" applyNumberFormat="1" applyFont="1" applyFill="1" applyBorder="1" applyAlignment="1">
      <alignment horizontal="center" vertical="center"/>
    </xf>
    <xf numFmtId="0" fontId="23" fillId="6" borderId="5" xfId="0" applyFont="1" applyFill="1" applyBorder="1" applyAlignment="1">
      <alignment horizontal="center" vertical="center"/>
    </xf>
    <xf numFmtId="0" fontId="23" fillId="6" borderId="8" xfId="0" applyFont="1" applyFill="1" applyBorder="1" applyAlignment="1">
      <alignment horizontal="center" vertical="center"/>
    </xf>
    <xf numFmtId="0" fontId="23" fillId="6" borderId="1" xfId="0" applyFont="1" applyFill="1" applyBorder="1" applyAlignment="1">
      <alignment vertical="center"/>
    </xf>
    <xf numFmtId="0" fontId="23" fillId="6" borderId="5" xfId="0" applyFont="1" applyFill="1" applyBorder="1" applyAlignment="1">
      <alignment horizontal="right" vertical="center"/>
    </xf>
    <xf numFmtId="10" fontId="23" fillId="6" borderId="1" xfId="0" applyNumberFormat="1" applyFont="1" applyFill="1" applyBorder="1" applyAlignment="1">
      <alignment horizontal="center" vertical="center"/>
    </xf>
    <xf numFmtId="0" fontId="23" fillId="6" borderId="18" xfId="0" applyFont="1" applyFill="1" applyBorder="1" applyAlignment="1">
      <alignment horizontal="center" vertical="center"/>
    </xf>
    <xf numFmtId="0" fontId="23" fillId="6" borderId="25" xfId="0" applyFont="1" applyFill="1" applyBorder="1" applyAlignment="1">
      <alignment horizontal="center" vertical="center"/>
    </xf>
    <xf numFmtId="0" fontId="23" fillId="6" borderId="26" xfId="0" applyFont="1" applyFill="1" applyBorder="1" applyAlignment="1">
      <alignment horizontal="center" vertical="center"/>
    </xf>
    <xf numFmtId="0" fontId="23" fillId="6" borderId="19" xfId="0" applyFont="1" applyFill="1" applyBorder="1" applyAlignment="1">
      <alignment horizontal="center" vertical="center"/>
    </xf>
    <xf numFmtId="0" fontId="23" fillId="6" borderId="19" xfId="0" applyFont="1" applyFill="1" applyBorder="1" applyAlignment="1">
      <alignment vertical="center"/>
    </xf>
    <xf numFmtId="176" fontId="23" fillId="6" borderId="19" xfId="0" applyNumberFormat="1" applyFont="1" applyFill="1" applyBorder="1" applyAlignment="1">
      <alignment horizontal="center" vertical="center"/>
    </xf>
    <xf numFmtId="0" fontId="9" fillId="0" borderId="20" xfId="0" applyFont="1" applyFill="1" applyBorder="1" applyAlignment="1">
      <alignment horizontal="center" vertical="center"/>
    </xf>
    <xf numFmtId="0" fontId="9" fillId="0" borderId="22" xfId="0" applyFont="1" applyFill="1" applyBorder="1" applyAlignment="1">
      <alignment horizontal="center" vertical="center"/>
    </xf>
    <xf numFmtId="0" fontId="9" fillId="0" borderId="22" xfId="0" applyFont="1" applyFill="1" applyBorder="1" applyAlignment="1">
      <alignment vertical="center" wrapText="1"/>
    </xf>
    <xf numFmtId="0" fontId="9" fillId="6" borderId="22" xfId="0" applyFont="1" applyFill="1" applyBorder="1" applyAlignment="1">
      <alignment vertical="center"/>
    </xf>
    <xf numFmtId="0" fontId="9" fillId="0" borderId="22" xfId="0" applyFont="1" applyFill="1" applyBorder="1" applyAlignment="1">
      <alignment vertical="center" shrinkToFit="1"/>
    </xf>
    <xf numFmtId="0" fontId="9" fillId="0" borderId="22" xfId="0" applyFont="1" applyFill="1" applyBorder="1" applyAlignment="1">
      <alignment vertical="center"/>
    </xf>
    <xf numFmtId="0" fontId="9" fillId="6" borderId="22" xfId="0" applyFont="1" applyFill="1" applyBorder="1" applyAlignment="1">
      <alignment vertical="center" wrapText="1"/>
    </xf>
    <xf numFmtId="0" fontId="23" fillId="6" borderId="27" xfId="0" applyFont="1" applyFill="1" applyBorder="1" applyAlignment="1">
      <alignment horizontal="center" vertical="center" wrapText="1"/>
    </xf>
    <xf numFmtId="0" fontId="23" fillId="6" borderId="28" xfId="0" applyFont="1" applyFill="1" applyBorder="1" applyAlignment="1">
      <alignment vertical="center"/>
    </xf>
    <xf numFmtId="176" fontId="9" fillId="6" borderId="23" xfId="0" applyNumberFormat="1" applyFont="1" applyFill="1" applyBorder="1" applyAlignment="1">
      <alignment horizontal="center" vertical="center" wrapText="1"/>
    </xf>
    <xf numFmtId="0" fontId="10" fillId="0" borderId="1" xfId="59" applyFont="1" applyFill="1" applyBorder="1" applyAlignment="1" applyProtection="1">
      <alignment horizontal="center" vertical="center"/>
      <protection hidden="1"/>
    </xf>
    <xf numFmtId="0" fontId="19" fillId="0" borderId="1" xfId="60" applyFont="1" applyFill="1" applyBorder="1" applyAlignment="1" applyProtection="1">
      <alignment horizontal="center" vertical="center" wrapText="1"/>
    </xf>
    <xf numFmtId="0" fontId="19" fillId="0" borderId="1" xfId="60" applyFont="1" applyFill="1" applyBorder="1" applyAlignment="1" applyProtection="1">
      <alignment horizontal="center" vertical="center"/>
    </xf>
    <xf numFmtId="180" fontId="19" fillId="0" borderId="1" xfId="0" applyNumberFormat="1" applyFont="1" applyFill="1" applyBorder="1" applyAlignment="1" applyProtection="1">
      <alignment horizontal="center" vertical="center"/>
      <protection hidden="1"/>
    </xf>
    <xf numFmtId="0" fontId="19"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xf>
    <xf numFmtId="49" fontId="18" fillId="0" borderId="1" xfId="60" applyNumberFormat="1" applyFont="1" applyFill="1" applyBorder="1" applyAlignment="1" applyProtection="1">
      <alignment horizontal="center" vertical="center" wrapText="1"/>
    </xf>
    <xf numFmtId="49" fontId="18" fillId="0" borderId="1" xfId="61" applyNumberFormat="1" applyFont="1" applyFill="1" applyBorder="1" applyAlignment="1" applyProtection="1">
      <alignment horizontal="center" vertical="center" wrapText="1"/>
    </xf>
    <xf numFmtId="49" fontId="18" fillId="0" borderId="1" xfId="61" applyNumberFormat="1" applyFont="1" applyFill="1" applyBorder="1" applyAlignment="1" applyProtection="1">
      <alignment horizontal="left" vertical="center" wrapText="1"/>
    </xf>
    <xf numFmtId="0" fontId="18" fillId="0" borderId="1" xfId="60" applyFont="1" applyFill="1" applyBorder="1" applyAlignment="1" applyProtection="1">
      <alignment horizontal="center" vertical="center" wrapText="1"/>
      <protection hidden="1"/>
    </xf>
    <xf numFmtId="176" fontId="18" fillId="0" borderId="1" xfId="60" applyNumberFormat="1" applyFont="1" applyFill="1" applyBorder="1" applyAlignment="1" applyProtection="1">
      <alignment horizontal="center" vertical="center" wrapText="1"/>
      <protection hidden="1"/>
    </xf>
    <xf numFmtId="180" fontId="18" fillId="0" borderId="1" xfId="62" applyNumberFormat="1" applyFont="1" applyFill="1" applyBorder="1" applyAlignment="1">
      <alignment horizontal="center" vertical="center" wrapText="1"/>
    </xf>
    <xf numFmtId="180" fontId="18" fillId="0" borderId="1" xfId="63" applyNumberFormat="1" applyFont="1" applyFill="1" applyBorder="1" applyAlignment="1" applyProtection="1">
      <alignment horizontal="center" vertical="center" wrapText="1"/>
    </xf>
    <xf numFmtId="49" fontId="18" fillId="0" borderId="2" xfId="61" applyNumberFormat="1" applyFont="1" applyFill="1" applyBorder="1" applyAlignment="1" applyProtection="1">
      <alignment horizontal="center" vertical="center" wrapText="1"/>
    </xf>
    <xf numFmtId="0" fontId="18" fillId="0" borderId="2" xfId="60" applyFont="1" applyFill="1" applyBorder="1" applyAlignment="1" applyProtection="1">
      <alignment horizontal="center" vertical="center" wrapText="1"/>
      <protection hidden="1"/>
    </xf>
    <xf numFmtId="180" fontId="18" fillId="0" borderId="2" xfId="62" applyNumberFormat="1" applyFont="1" applyFill="1" applyBorder="1" applyAlignment="1">
      <alignment horizontal="center" vertical="center" wrapText="1"/>
    </xf>
    <xf numFmtId="49" fontId="18" fillId="0" borderId="1" xfId="60" applyNumberFormat="1" applyFont="1" applyFill="1" applyBorder="1" applyAlignment="1" applyProtection="1">
      <alignment horizontal="center" vertical="center" wrapText="1"/>
    </xf>
    <xf numFmtId="49" fontId="18" fillId="0" borderId="2" xfId="61" applyNumberFormat="1" applyFont="1" applyFill="1" applyBorder="1" applyAlignment="1" applyProtection="1">
      <alignment horizontal="center" vertical="center" wrapText="1"/>
    </xf>
    <xf numFmtId="49" fontId="18" fillId="0" borderId="1" xfId="61" applyNumberFormat="1" applyFont="1" applyFill="1" applyBorder="1" applyAlignment="1" applyProtection="1">
      <alignment horizontal="left" vertical="center" wrapText="1"/>
    </xf>
    <xf numFmtId="49" fontId="18" fillId="0" borderId="5" xfId="61" applyNumberFormat="1" applyFont="1" applyFill="1" applyBorder="1" applyAlignment="1" applyProtection="1">
      <alignment horizontal="center" vertical="center" wrapText="1"/>
    </xf>
    <xf numFmtId="49" fontId="18" fillId="0" borderId="7" xfId="61" applyNumberFormat="1" applyFont="1" applyFill="1" applyBorder="1" applyAlignment="1" applyProtection="1">
      <alignment horizontal="left" vertical="center" wrapText="1"/>
    </xf>
    <xf numFmtId="0" fontId="0" fillId="0" borderId="1" xfId="0" applyFill="1" applyBorder="1" applyAlignment="1">
      <alignment horizontal="center" vertical="center"/>
    </xf>
    <xf numFmtId="0" fontId="24" fillId="0" borderId="0" xfId="0" applyFont="1" applyFill="1" applyAlignment="1">
      <alignment vertical="center"/>
    </xf>
    <xf numFmtId="0" fontId="24" fillId="0" borderId="0" xfId="0" applyFont="1" applyFill="1" applyAlignment="1">
      <alignment horizontal="center" vertical="center" wrapText="1"/>
    </xf>
    <xf numFmtId="176" fontId="24" fillId="0" borderId="0" xfId="0" applyNumberFormat="1" applyFont="1" applyFill="1" applyAlignment="1">
      <alignment vertical="center"/>
    </xf>
    <xf numFmtId="0" fontId="25" fillId="0" borderId="0" xfId="0" applyFont="1" applyFill="1" applyAlignment="1">
      <alignment horizontal="center" vertical="center"/>
    </xf>
    <xf numFmtId="0" fontId="25" fillId="0" borderId="0" xfId="0" applyFont="1" applyFill="1" applyAlignment="1">
      <alignment horizontal="center" vertical="center" wrapText="1"/>
    </xf>
    <xf numFmtId="176" fontId="25" fillId="0" borderId="0" xfId="0" applyNumberFormat="1" applyFont="1" applyFill="1" applyAlignment="1">
      <alignment horizontal="center" vertical="center"/>
    </xf>
    <xf numFmtId="0" fontId="25" fillId="0" borderId="1" xfId="0" applyFont="1" applyFill="1" applyBorder="1" applyAlignment="1">
      <alignment horizontal="center" vertical="center" wrapText="1"/>
    </xf>
    <xf numFmtId="0" fontId="25" fillId="0" borderId="1" xfId="0" applyFont="1" applyFill="1" applyBorder="1" applyAlignment="1">
      <alignment horizontal="center" vertical="center"/>
    </xf>
    <xf numFmtId="180" fontId="25" fillId="0" borderId="1" xfId="0" applyNumberFormat="1" applyFont="1" applyFill="1" applyBorder="1" applyAlignment="1">
      <alignment horizontal="center" vertical="center" wrapText="1"/>
    </xf>
    <xf numFmtId="180" fontId="25" fillId="0" borderId="2" xfId="0" applyNumberFormat="1" applyFont="1" applyFill="1" applyBorder="1" applyAlignment="1">
      <alignment horizontal="center" vertical="center" wrapText="1"/>
    </xf>
    <xf numFmtId="176" fontId="25" fillId="0" borderId="1" xfId="0" applyNumberFormat="1" applyFont="1" applyFill="1" applyBorder="1" applyAlignment="1">
      <alignment horizontal="center" vertical="center" wrapText="1"/>
    </xf>
    <xf numFmtId="180" fontId="25" fillId="0" borderId="3" xfId="0" applyNumberFormat="1" applyFont="1" applyFill="1" applyBorder="1" applyAlignment="1">
      <alignment horizontal="center" vertical="center" wrapText="1"/>
    </xf>
    <xf numFmtId="9" fontId="25" fillId="0" borderId="3" xfId="3" applyNumberFormat="1" applyFont="1" applyFill="1" applyBorder="1" applyAlignment="1">
      <alignment horizontal="center" vertical="center" wrapText="1"/>
    </xf>
    <xf numFmtId="0" fontId="24"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4" fillId="0" borderId="1" xfId="0" applyFont="1" applyFill="1" applyBorder="1" applyAlignment="1">
      <alignment vertical="center" wrapText="1"/>
    </xf>
    <xf numFmtId="0" fontId="18" fillId="0" borderId="1" xfId="0" applyFont="1" applyFill="1" applyBorder="1" applyAlignment="1">
      <alignment horizontal="left" vertical="center" wrapText="1"/>
    </xf>
    <xf numFmtId="176" fontId="24" fillId="0" borderId="1" xfId="0" applyNumberFormat="1" applyFont="1" applyFill="1" applyBorder="1" applyAlignment="1">
      <alignment horizontal="center" vertical="center"/>
    </xf>
    <xf numFmtId="9" fontId="24" fillId="0" borderId="1" xfId="3" applyNumberFormat="1" applyFont="1" applyFill="1" applyBorder="1" applyAlignment="1">
      <alignment horizontal="center" vertical="center"/>
    </xf>
    <xf numFmtId="0" fontId="24" fillId="0" borderId="1" xfId="0" applyFont="1" applyFill="1" applyBorder="1" applyAlignment="1">
      <alignment vertical="center"/>
    </xf>
    <xf numFmtId="0" fontId="26" fillId="0" borderId="1" xfId="0" applyFont="1" applyFill="1" applyBorder="1" applyAlignment="1">
      <alignmen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vertical="center"/>
    </xf>
    <xf numFmtId="0" fontId="26" fillId="0" borderId="1" xfId="0" applyFont="1" applyFill="1" applyBorder="1" applyAlignment="1">
      <alignment vertical="center" wrapText="1"/>
    </xf>
    <xf numFmtId="176" fontId="24" fillId="0" borderId="1" xfId="0" applyNumberFormat="1" applyFont="1" applyFill="1" applyBorder="1" applyAlignment="1">
      <alignment horizontal="center" vertical="center"/>
    </xf>
    <xf numFmtId="9" fontId="24" fillId="0" borderId="1" xfId="3" applyNumberFormat="1" applyFont="1" applyFill="1" applyBorder="1" applyAlignment="1">
      <alignment horizontal="center" vertical="center"/>
    </xf>
    <xf numFmtId="0" fontId="24" fillId="0" borderId="1" xfId="0" applyFont="1" applyFill="1" applyBorder="1" applyAlignment="1">
      <alignment horizontal="center" vertical="center"/>
    </xf>
    <xf numFmtId="0" fontId="4" fillId="0" borderId="0" xfId="0" applyFont="1" applyFill="1" applyAlignment="1">
      <alignment vertical="center"/>
    </xf>
    <xf numFmtId="0" fontId="4" fillId="0" borderId="0" xfId="0" applyFont="1" applyFill="1" applyAlignment="1">
      <alignment horizontal="center" vertical="center"/>
    </xf>
    <xf numFmtId="176" fontId="4" fillId="0" borderId="0" xfId="0" applyNumberFormat="1" applyFont="1" applyFill="1" applyAlignment="1">
      <alignment horizontal="center" vertical="center"/>
    </xf>
    <xf numFmtId="0" fontId="10" fillId="0" borderId="0" xfId="0" applyFont="1" applyFill="1" applyAlignment="1">
      <alignment horizontal="center" vertical="center" wrapText="1"/>
    </xf>
    <xf numFmtId="176" fontId="10" fillId="0" borderId="0" xfId="0" applyNumberFormat="1" applyFont="1" applyFill="1" applyAlignment="1">
      <alignment horizontal="center" vertical="center" wrapText="1"/>
    </xf>
    <xf numFmtId="0" fontId="18" fillId="0" borderId="2" xfId="0" applyFont="1" applyFill="1" applyBorder="1" applyAlignment="1">
      <alignment horizontal="center" vertical="center" wrapText="1"/>
    </xf>
    <xf numFmtId="176" fontId="18"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3" xfId="0" applyFont="1" applyFill="1" applyBorder="1" applyAlignment="1">
      <alignment horizontal="center" vertical="center" wrapText="1"/>
    </xf>
    <xf numFmtId="176" fontId="27" fillId="0" borderId="1" xfId="0"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8" fillId="4" borderId="1" xfId="0" applyFont="1" applyFill="1" applyBorder="1" applyAlignment="1">
      <alignment vertical="center" wrapText="1"/>
    </xf>
    <xf numFmtId="176" fontId="18" fillId="4" borderId="1" xfId="0" applyNumberFormat="1" applyFont="1" applyFill="1" applyBorder="1" applyAlignment="1">
      <alignment horizontal="center" vertical="center" wrapText="1"/>
    </xf>
    <xf numFmtId="0" fontId="18" fillId="0" borderId="2" xfId="0" applyNumberFormat="1"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lignment vertical="center" wrapText="1"/>
    </xf>
    <xf numFmtId="0" fontId="18" fillId="0" borderId="3" xfId="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24" fillId="0" borderId="1" xfId="0" applyFont="1" applyFill="1" applyBorder="1" applyAlignment="1">
      <alignment vertical="center" wrapText="1"/>
    </xf>
    <xf numFmtId="181" fontId="18" fillId="0" borderId="2" xfId="0" applyNumberFormat="1" applyFont="1" applyFill="1" applyBorder="1" applyAlignment="1">
      <alignment horizontal="center" vertical="center" wrapText="1"/>
    </xf>
    <xf numFmtId="0" fontId="4" fillId="4" borderId="1" xfId="0" applyFont="1" applyFill="1" applyBorder="1" applyAlignment="1">
      <alignment horizontal="center" vertical="center"/>
    </xf>
    <xf numFmtId="0" fontId="18" fillId="4" borderId="1" xfId="0" applyNumberFormat="1" applyFont="1" applyFill="1" applyBorder="1" applyAlignment="1">
      <alignment vertical="center" wrapText="1"/>
    </xf>
    <xf numFmtId="176" fontId="4" fillId="4" borderId="1" xfId="0" applyNumberFormat="1" applyFont="1" applyFill="1" applyBorder="1" applyAlignment="1">
      <alignment horizontal="center" vertical="center"/>
    </xf>
    <xf numFmtId="176" fontId="18" fillId="3"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1" xfId="0" applyFont="1" applyFill="1" applyBorder="1" applyAlignment="1">
      <alignment vertical="center"/>
    </xf>
    <xf numFmtId="0" fontId="4" fillId="0" borderId="4" xfId="0" applyFont="1" applyFill="1" applyBorder="1" applyAlignment="1">
      <alignment horizontal="center" vertical="center"/>
    </xf>
    <xf numFmtId="0" fontId="4" fillId="4" borderId="3" xfId="0" applyFont="1" applyFill="1" applyBorder="1" applyAlignment="1">
      <alignment horizontal="center" vertical="center"/>
    </xf>
    <xf numFmtId="0" fontId="18" fillId="4" borderId="1" xfId="0" applyFont="1" applyFill="1" applyBorder="1" applyAlignment="1">
      <alignment horizontal="left" vertical="center" wrapText="1"/>
    </xf>
    <xf numFmtId="176" fontId="4" fillId="0" borderId="1" xfId="0" applyNumberFormat="1" applyFont="1" applyFill="1" applyBorder="1" applyAlignment="1">
      <alignment vertical="center"/>
    </xf>
    <xf numFmtId="0" fontId="28" fillId="0" borderId="0" xfId="49" applyFont="1" applyFill="1" applyBorder="1" applyAlignment="1" applyProtection="1">
      <alignment horizontal="center" vertical="center" wrapText="1"/>
    </xf>
    <xf numFmtId="49" fontId="18" fillId="7" borderId="1" xfId="50" applyNumberFormat="1" applyFont="1" applyFill="1" applyBorder="1" applyAlignment="1" applyProtection="1">
      <alignment horizontal="center" vertical="center"/>
    </xf>
    <xf numFmtId="176" fontId="18" fillId="7" borderId="1" xfId="50" applyFont="1" applyFill="1" applyBorder="1" applyAlignment="1" applyProtection="1">
      <alignment horizontal="left" vertical="center" wrapText="1"/>
    </xf>
    <xf numFmtId="0" fontId="18" fillId="0" borderId="1" xfId="51" applyFont="1" applyFill="1" applyBorder="1" applyAlignment="1" applyProtection="1">
      <alignment horizontal="center" vertical="center"/>
    </xf>
    <xf numFmtId="176" fontId="18" fillId="0" borderId="1" xfId="50" applyFont="1" applyFill="1" applyBorder="1" applyAlignment="1" applyProtection="1">
      <alignment horizontal="left" vertical="center" wrapText="1"/>
    </xf>
    <xf numFmtId="0" fontId="3" fillId="0" borderId="1" xfId="52" applyFont="1" applyFill="1" applyBorder="1" applyAlignment="1" applyProtection="1">
      <alignment horizontal="justify" vertical="center" wrapText="1"/>
    </xf>
    <xf numFmtId="0" fontId="18" fillId="0" borderId="1" xfId="49" applyFont="1" applyFill="1" applyBorder="1" applyAlignment="1" applyProtection="1">
      <alignment horizontal="center" vertical="center"/>
    </xf>
    <xf numFmtId="0" fontId="18" fillId="0" borderId="1" xfId="53" applyFont="1" applyFill="1" applyBorder="1" applyAlignment="1" applyProtection="1">
      <alignment vertical="center" wrapText="1"/>
    </xf>
    <xf numFmtId="0" fontId="18" fillId="0" borderId="1" xfId="53" applyFont="1" applyFill="1" applyBorder="1" applyAlignment="1" applyProtection="1">
      <alignment horizontal="left" vertical="center" wrapText="1"/>
    </xf>
    <xf numFmtId="176" fontId="18" fillId="0" borderId="1" xfId="54" applyFont="1" applyFill="1" applyBorder="1" applyAlignment="1" applyProtection="1">
      <alignment horizontal="left" vertical="center" wrapText="1"/>
    </xf>
    <xf numFmtId="176" fontId="18" fillId="0" borderId="1" xfId="50" applyFont="1" applyFill="1" applyBorder="1" applyAlignment="1" applyProtection="1">
      <alignment horizontal="left" vertical="top" wrapText="1"/>
    </xf>
    <xf numFmtId="0" fontId="18" fillId="0" borderId="1" xfId="0" applyFont="1" applyFill="1" applyBorder="1" applyAlignment="1">
      <alignment vertical="center"/>
    </xf>
    <xf numFmtId="0" fontId="18" fillId="0" borderId="0" xfId="0" applyFont="1" applyFill="1" applyBorder="1" applyAlignment="1">
      <alignment horizontal="center" vertical="center"/>
    </xf>
  </cellXfs>
  <cellStyles count="6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餑_x005f_x005f_x005f_x000c_睨_x005f_x005f_x005f_x0017__x005f_x005f_x005f_x000d_帼U_x005f_x005f_x005f_x0001_0_x005f_x005f_x005f_x0005_j'_x005f_x005f_x005f_x0007__x005f_x005f_x005f_x0001__x005f_x005f_x005f_x0001_ 3" xfId="49"/>
    <cellStyle name="表体数字 3 2 6 6" xfId="50"/>
    <cellStyle name="常规 144 4" xfId="51"/>
    <cellStyle name="常规 11" xfId="52"/>
    <cellStyle name="常规 10" xfId="53"/>
    <cellStyle name="表体数字 3 2 6 5 3 2" xfId="54"/>
    <cellStyle name="常规 2_合肥万达文旅新城一期塔楼门窗测算2014.6.4（修改版）" xfId="55"/>
    <cellStyle name="常规_6C汇总门窗统计表" xfId="56"/>
    <cellStyle name="常规_Sheet1" xfId="57"/>
    <cellStyle name="常规 2_K4地块外立面门窗工程报价清单" xfId="58"/>
    <cellStyle name="常规_四期A标段工程量清单10.18" xfId="59"/>
    <cellStyle name="常规_Sheet1_复件 5.1 工程量清单 L" xfId="60"/>
    <cellStyle name="常规 9" xfId="61"/>
    <cellStyle name="常规_镇江面积指标表" xfId="62"/>
    <cellStyle name="常规_广州面积指标" xfId="63"/>
    <cellStyle name="常规_东5" xfId="64"/>
    <cellStyle name="千位分隔_东5" xfId="65"/>
    <cellStyle name="常规 2" xfId="66"/>
    <cellStyle name="常规 3" xfId="67"/>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worksheet" Target="worksheets/sheet99.xml"/><Relationship Id="rId98" Type="http://schemas.openxmlformats.org/officeDocument/2006/relationships/worksheet" Target="worksheets/sheet98.xml"/><Relationship Id="rId97" Type="http://schemas.openxmlformats.org/officeDocument/2006/relationships/worksheet" Target="worksheets/sheet97.xml"/><Relationship Id="rId96" Type="http://schemas.openxmlformats.org/officeDocument/2006/relationships/worksheet" Target="worksheets/sheet96.xml"/><Relationship Id="rId95" Type="http://schemas.openxmlformats.org/officeDocument/2006/relationships/worksheet" Target="worksheets/sheet95.xml"/><Relationship Id="rId94" Type="http://schemas.openxmlformats.org/officeDocument/2006/relationships/worksheet" Target="worksheets/sheet94.xml"/><Relationship Id="rId93" Type="http://schemas.openxmlformats.org/officeDocument/2006/relationships/worksheet" Target="worksheets/sheet93.xml"/><Relationship Id="rId92" Type="http://schemas.openxmlformats.org/officeDocument/2006/relationships/worksheet" Target="worksheets/sheet92.xml"/><Relationship Id="rId91" Type="http://schemas.openxmlformats.org/officeDocument/2006/relationships/worksheet" Target="worksheets/sheet91.xml"/><Relationship Id="rId90" Type="http://schemas.openxmlformats.org/officeDocument/2006/relationships/worksheet" Target="worksheets/sheet90.xml"/><Relationship Id="rId9" Type="http://schemas.openxmlformats.org/officeDocument/2006/relationships/worksheet" Target="worksheets/sheet9.xml"/><Relationship Id="rId89" Type="http://schemas.openxmlformats.org/officeDocument/2006/relationships/worksheet" Target="worksheets/sheet89.xml"/><Relationship Id="rId88" Type="http://schemas.openxmlformats.org/officeDocument/2006/relationships/worksheet" Target="worksheets/sheet88.xml"/><Relationship Id="rId87" Type="http://schemas.openxmlformats.org/officeDocument/2006/relationships/worksheet" Target="worksheets/sheet87.xml"/><Relationship Id="rId86" Type="http://schemas.openxmlformats.org/officeDocument/2006/relationships/worksheet" Target="worksheets/sheet86.xml"/><Relationship Id="rId85" Type="http://schemas.openxmlformats.org/officeDocument/2006/relationships/worksheet" Target="worksheets/sheet85.xml"/><Relationship Id="rId84" Type="http://schemas.openxmlformats.org/officeDocument/2006/relationships/worksheet" Target="worksheets/sheet84.xml"/><Relationship Id="rId83" Type="http://schemas.openxmlformats.org/officeDocument/2006/relationships/worksheet" Target="worksheets/sheet83.xml"/><Relationship Id="rId82" Type="http://schemas.openxmlformats.org/officeDocument/2006/relationships/worksheet" Target="worksheets/sheet82.xml"/><Relationship Id="rId81" Type="http://schemas.openxmlformats.org/officeDocument/2006/relationships/worksheet" Target="worksheets/sheet8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7" Type="http://schemas.openxmlformats.org/officeDocument/2006/relationships/styles" Target="styles.xml"/><Relationship Id="rId106" Type="http://schemas.openxmlformats.org/officeDocument/2006/relationships/sharedStrings" Target="sharedStrings.xml"/><Relationship Id="rId105" Type="http://schemas.openxmlformats.org/officeDocument/2006/relationships/theme" Target="theme/theme1.xml"/><Relationship Id="rId104" Type="http://schemas.openxmlformats.org/officeDocument/2006/relationships/externalLink" Target="externalLinks/externalLink1.xml"/><Relationship Id="rId103" Type="http://schemas.openxmlformats.org/officeDocument/2006/relationships/worksheet" Target="worksheets/sheet103.xml"/><Relationship Id="rId102" Type="http://schemas.openxmlformats.org/officeDocument/2006/relationships/worksheet" Target="worksheets/sheet102.xml"/><Relationship Id="rId101" Type="http://schemas.openxmlformats.org/officeDocument/2006/relationships/worksheet" Target="worksheets/sheet101.xml"/><Relationship Id="rId100" Type="http://schemas.openxmlformats.org/officeDocument/2006/relationships/worksheet" Target="worksheets/sheet100.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8.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7.png"/></Relationships>
</file>

<file path=xl/drawings/_rels/drawing39.xml.rels><?xml version="1.0" encoding="UTF-8" standalone="yes"?>
<Relationships xmlns="http://schemas.openxmlformats.org/package/2006/relationships"><Relationship Id="rId1" Type="http://schemas.openxmlformats.org/officeDocument/2006/relationships/image" Target="../media/image38.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40.xml.rels><?xml version="1.0" encoding="UTF-8" standalone="yes"?>
<Relationships xmlns="http://schemas.openxmlformats.org/package/2006/relationships"><Relationship Id="rId1" Type="http://schemas.openxmlformats.org/officeDocument/2006/relationships/image" Target="../media/image39.png"/></Relationships>
</file>

<file path=xl/drawings/_rels/drawing41.xml.rels><?xml version="1.0" encoding="UTF-8" standalone="yes"?>
<Relationships xmlns="http://schemas.openxmlformats.org/package/2006/relationships"><Relationship Id="rId1" Type="http://schemas.openxmlformats.org/officeDocument/2006/relationships/image" Target="../media/image40.png"/></Relationships>
</file>

<file path=xl/drawings/_rels/drawing42.xml.rels><?xml version="1.0" encoding="UTF-8" standalone="yes"?>
<Relationships xmlns="http://schemas.openxmlformats.org/package/2006/relationships"><Relationship Id="rId1" Type="http://schemas.openxmlformats.org/officeDocument/2006/relationships/image" Target="../media/image41.png"/></Relationships>
</file>

<file path=xl/drawings/_rels/drawing43.xml.rels><?xml version="1.0" encoding="UTF-8" standalone="yes"?>
<Relationships xmlns="http://schemas.openxmlformats.org/package/2006/relationships"><Relationship Id="rId1" Type="http://schemas.openxmlformats.org/officeDocument/2006/relationships/image" Target="../media/image42.png"/></Relationships>
</file>

<file path=xl/drawings/_rels/drawing44.xml.rels><?xml version="1.0" encoding="UTF-8" standalone="yes"?>
<Relationships xmlns="http://schemas.openxmlformats.org/package/2006/relationships"><Relationship Id="rId1" Type="http://schemas.openxmlformats.org/officeDocument/2006/relationships/image" Target="../media/image43.png"/></Relationships>
</file>

<file path=xl/drawings/_rels/drawing45.xml.rels><?xml version="1.0" encoding="UTF-8" standalone="yes"?>
<Relationships xmlns="http://schemas.openxmlformats.org/package/2006/relationships"><Relationship Id="rId1" Type="http://schemas.openxmlformats.org/officeDocument/2006/relationships/image" Target="../media/image44.png"/></Relationships>
</file>

<file path=xl/drawings/_rels/drawing46.xml.rels><?xml version="1.0" encoding="UTF-8" standalone="yes"?>
<Relationships xmlns="http://schemas.openxmlformats.org/package/2006/relationships"><Relationship Id="rId1" Type="http://schemas.openxmlformats.org/officeDocument/2006/relationships/image" Target="../media/image45.png"/></Relationships>
</file>

<file path=xl/drawings/_rels/drawing47.xml.rels><?xml version="1.0" encoding="UTF-8" standalone="yes"?>
<Relationships xmlns="http://schemas.openxmlformats.org/package/2006/relationships"><Relationship Id="rId1" Type="http://schemas.openxmlformats.org/officeDocument/2006/relationships/image" Target="../media/image46.png"/></Relationships>
</file>

<file path=xl/drawings/_rels/drawing48.xml.rels><?xml version="1.0" encoding="UTF-8" standalone="yes"?>
<Relationships xmlns="http://schemas.openxmlformats.org/package/2006/relationships"><Relationship Id="rId1" Type="http://schemas.openxmlformats.org/officeDocument/2006/relationships/image" Target="../media/image47.png"/></Relationships>
</file>

<file path=xl/drawings/_rels/drawing49.xml.rels><?xml version="1.0" encoding="UTF-8" standalone="yes"?>
<Relationships xmlns="http://schemas.openxmlformats.org/package/2006/relationships"><Relationship Id="rId1" Type="http://schemas.openxmlformats.org/officeDocument/2006/relationships/image" Target="../media/image48.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50.xml.rels><?xml version="1.0" encoding="UTF-8" standalone="yes"?>
<Relationships xmlns="http://schemas.openxmlformats.org/package/2006/relationships"><Relationship Id="rId1" Type="http://schemas.openxmlformats.org/officeDocument/2006/relationships/image" Target="../media/image49.png"/></Relationships>
</file>

<file path=xl/drawings/_rels/drawing51.xml.rels><?xml version="1.0" encoding="UTF-8" standalone="yes"?>
<Relationships xmlns="http://schemas.openxmlformats.org/package/2006/relationships"><Relationship Id="rId1" Type="http://schemas.openxmlformats.org/officeDocument/2006/relationships/image" Target="../media/image50.png"/></Relationships>
</file>

<file path=xl/drawings/_rels/drawing52.xml.rels><?xml version="1.0" encoding="UTF-8" standalone="yes"?>
<Relationships xmlns="http://schemas.openxmlformats.org/package/2006/relationships"><Relationship Id="rId1" Type="http://schemas.openxmlformats.org/officeDocument/2006/relationships/image" Target="../media/image51.png"/></Relationships>
</file>

<file path=xl/drawings/_rels/drawing53.xml.rels><?xml version="1.0" encoding="UTF-8" standalone="yes"?>
<Relationships xmlns="http://schemas.openxmlformats.org/package/2006/relationships"><Relationship Id="rId1" Type="http://schemas.openxmlformats.org/officeDocument/2006/relationships/image" Target="../media/image52.png"/></Relationships>
</file>

<file path=xl/drawings/_rels/drawing54.xml.rels><?xml version="1.0" encoding="UTF-8" standalone="yes"?>
<Relationships xmlns="http://schemas.openxmlformats.org/package/2006/relationships"><Relationship Id="rId1" Type="http://schemas.openxmlformats.org/officeDocument/2006/relationships/image" Target="../media/image53.png"/></Relationships>
</file>

<file path=xl/drawings/_rels/drawing55.xml.rels><?xml version="1.0" encoding="UTF-8" standalone="yes"?>
<Relationships xmlns="http://schemas.openxmlformats.org/package/2006/relationships"><Relationship Id="rId1" Type="http://schemas.openxmlformats.org/officeDocument/2006/relationships/image" Target="../media/image54.png"/></Relationships>
</file>

<file path=xl/drawings/_rels/drawing56.xml.rels><?xml version="1.0" encoding="UTF-8" standalone="yes"?>
<Relationships xmlns="http://schemas.openxmlformats.org/package/2006/relationships"><Relationship Id="rId1" Type="http://schemas.openxmlformats.org/officeDocument/2006/relationships/image" Target="../media/image55.png"/></Relationships>
</file>

<file path=xl/drawings/_rels/drawing57.xml.rels><?xml version="1.0" encoding="UTF-8" standalone="yes"?>
<Relationships xmlns="http://schemas.openxmlformats.org/package/2006/relationships"><Relationship Id="rId1" Type="http://schemas.openxmlformats.org/officeDocument/2006/relationships/image" Target="../media/image56.png"/></Relationships>
</file>

<file path=xl/drawings/_rels/drawing58.xml.rels><?xml version="1.0" encoding="UTF-8" standalone="yes"?>
<Relationships xmlns="http://schemas.openxmlformats.org/package/2006/relationships"><Relationship Id="rId1" Type="http://schemas.openxmlformats.org/officeDocument/2006/relationships/image" Target="../media/image57.png"/></Relationships>
</file>

<file path=xl/drawings/_rels/drawing59.xml.rels><?xml version="1.0" encoding="UTF-8" standalone="yes"?>
<Relationships xmlns="http://schemas.openxmlformats.org/package/2006/relationships"><Relationship Id="rId1" Type="http://schemas.openxmlformats.org/officeDocument/2006/relationships/image" Target="../media/image5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60.xml.rels><?xml version="1.0" encoding="UTF-8" standalone="yes"?>
<Relationships xmlns="http://schemas.openxmlformats.org/package/2006/relationships"><Relationship Id="rId1" Type="http://schemas.openxmlformats.org/officeDocument/2006/relationships/image" Target="../media/image59.png"/></Relationships>
</file>

<file path=xl/drawings/_rels/drawing61.xml.rels><?xml version="1.0" encoding="UTF-8" standalone="yes"?>
<Relationships xmlns="http://schemas.openxmlformats.org/package/2006/relationships"><Relationship Id="rId1" Type="http://schemas.openxmlformats.org/officeDocument/2006/relationships/image" Target="../media/image60.png"/></Relationships>
</file>

<file path=xl/drawings/_rels/drawing62.xml.rels><?xml version="1.0" encoding="UTF-8" standalone="yes"?>
<Relationships xmlns="http://schemas.openxmlformats.org/package/2006/relationships"><Relationship Id="rId1" Type="http://schemas.openxmlformats.org/officeDocument/2006/relationships/image" Target="../media/image61.png"/></Relationships>
</file>

<file path=xl/drawings/_rels/drawing63.xml.rels><?xml version="1.0" encoding="UTF-8" standalone="yes"?>
<Relationships xmlns="http://schemas.openxmlformats.org/package/2006/relationships"><Relationship Id="rId1" Type="http://schemas.openxmlformats.org/officeDocument/2006/relationships/image" Target="../media/image62.png"/></Relationships>
</file>

<file path=xl/drawings/_rels/drawing64.xml.rels><?xml version="1.0" encoding="UTF-8" standalone="yes"?>
<Relationships xmlns="http://schemas.openxmlformats.org/package/2006/relationships"><Relationship Id="rId1" Type="http://schemas.openxmlformats.org/officeDocument/2006/relationships/image" Target="../media/image63.png"/></Relationships>
</file>

<file path=xl/drawings/_rels/drawing65.xml.rels><?xml version="1.0" encoding="UTF-8" standalone="yes"?>
<Relationships xmlns="http://schemas.openxmlformats.org/package/2006/relationships"><Relationship Id="rId1" Type="http://schemas.openxmlformats.org/officeDocument/2006/relationships/image" Target="../media/image64.png"/></Relationships>
</file>

<file path=xl/drawings/_rels/drawing66.xml.rels><?xml version="1.0" encoding="UTF-8" standalone="yes"?>
<Relationships xmlns="http://schemas.openxmlformats.org/package/2006/relationships"><Relationship Id="rId1" Type="http://schemas.openxmlformats.org/officeDocument/2006/relationships/image" Target="../media/image65.png"/></Relationships>
</file>

<file path=xl/drawings/_rels/drawing67.xml.rels><?xml version="1.0" encoding="UTF-8" standalone="yes"?>
<Relationships xmlns="http://schemas.openxmlformats.org/package/2006/relationships"><Relationship Id="rId1" Type="http://schemas.openxmlformats.org/officeDocument/2006/relationships/image" Target="../media/image66.png"/></Relationships>
</file>

<file path=xl/drawings/_rels/drawing68.xml.rels><?xml version="1.0" encoding="UTF-8" standalone="yes"?>
<Relationships xmlns="http://schemas.openxmlformats.org/package/2006/relationships"><Relationship Id="rId1" Type="http://schemas.openxmlformats.org/officeDocument/2006/relationships/image" Target="../media/image67.png"/></Relationships>
</file>

<file path=xl/drawings/_rels/drawing69.xml.rels><?xml version="1.0" encoding="UTF-8" standalone="yes"?>
<Relationships xmlns="http://schemas.openxmlformats.org/package/2006/relationships"><Relationship Id="rId1" Type="http://schemas.openxmlformats.org/officeDocument/2006/relationships/image" Target="../media/image68.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70.xml.rels><?xml version="1.0" encoding="UTF-8" standalone="yes"?>
<Relationships xmlns="http://schemas.openxmlformats.org/package/2006/relationships"><Relationship Id="rId1" Type="http://schemas.openxmlformats.org/officeDocument/2006/relationships/image" Target="../media/image69.png"/></Relationships>
</file>

<file path=xl/drawings/_rels/drawing71.xml.rels><?xml version="1.0" encoding="UTF-8" standalone="yes"?>
<Relationships xmlns="http://schemas.openxmlformats.org/package/2006/relationships"><Relationship Id="rId1" Type="http://schemas.openxmlformats.org/officeDocument/2006/relationships/image" Target="../media/image70.png"/></Relationships>
</file>

<file path=xl/drawings/_rels/drawing72.xml.rels><?xml version="1.0" encoding="UTF-8" standalone="yes"?>
<Relationships xmlns="http://schemas.openxmlformats.org/package/2006/relationships"><Relationship Id="rId1" Type="http://schemas.openxmlformats.org/officeDocument/2006/relationships/image" Target="../media/image71.png"/></Relationships>
</file>

<file path=xl/drawings/_rels/drawing73.xml.rels><?xml version="1.0" encoding="UTF-8" standalone="yes"?>
<Relationships xmlns="http://schemas.openxmlformats.org/package/2006/relationships"><Relationship Id="rId1" Type="http://schemas.openxmlformats.org/officeDocument/2006/relationships/image" Target="../media/image72.png"/></Relationships>
</file>

<file path=xl/drawings/_rels/drawing74.xml.rels><?xml version="1.0" encoding="UTF-8" standalone="yes"?>
<Relationships xmlns="http://schemas.openxmlformats.org/package/2006/relationships"><Relationship Id="rId1" Type="http://schemas.openxmlformats.org/officeDocument/2006/relationships/image" Target="../media/image73.png"/></Relationships>
</file>

<file path=xl/drawings/_rels/drawing75.xml.rels><?xml version="1.0" encoding="UTF-8" standalone="yes"?>
<Relationships xmlns="http://schemas.openxmlformats.org/package/2006/relationships"><Relationship Id="rId1" Type="http://schemas.openxmlformats.org/officeDocument/2006/relationships/image" Target="../media/image74.png"/></Relationships>
</file>

<file path=xl/drawings/_rels/drawing76.xml.rels><?xml version="1.0" encoding="UTF-8" standalone="yes"?>
<Relationships xmlns="http://schemas.openxmlformats.org/package/2006/relationships"><Relationship Id="rId1" Type="http://schemas.openxmlformats.org/officeDocument/2006/relationships/image" Target="../media/image75.png"/></Relationships>
</file>

<file path=xl/drawings/_rels/drawing77.xml.rels><?xml version="1.0" encoding="UTF-8" standalone="yes"?>
<Relationships xmlns="http://schemas.openxmlformats.org/package/2006/relationships"><Relationship Id="rId1" Type="http://schemas.openxmlformats.org/officeDocument/2006/relationships/image" Target="../media/image76.png"/></Relationships>
</file>

<file path=xl/drawings/_rels/drawing78.xml.rels><?xml version="1.0" encoding="UTF-8" standalone="yes"?>
<Relationships xmlns="http://schemas.openxmlformats.org/package/2006/relationships"><Relationship Id="rId1" Type="http://schemas.openxmlformats.org/officeDocument/2006/relationships/image" Target="../media/image77.png"/></Relationships>
</file>

<file path=xl/drawings/_rels/drawing79.xml.rels><?xml version="1.0" encoding="UTF-8" standalone="yes"?>
<Relationships xmlns="http://schemas.openxmlformats.org/package/2006/relationships"><Relationship Id="rId1" Type="http://schemas.openxmlformats.org/officeDocument/2006/relationships/image" Target="../media/image78.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80.xml.rels><?xml version="1.0" encoding="UTF-8" standalone="yes"?>
<Relationships xmlns="http://schemas.openxmlformats.org/package/2006/relationships"><Relationship Id="rId1" Type="http://schemas.openxmlformats.org/officeDocument/2006/relationships/image" Target="../media/image79.png"/></Relationships>
</file>

<file path=xl/drawings/_rels/drawing81.xml.rels><?xml version="1.0" encoding="UTF-8" standalone="yes"?>
<Relationships xmlns="http://schemas.openxmlformats.org/package/2006/relationships"><Relationship Id="rId1" Type="http://schemas.openxmlformats.org/officeDocument/2006/relationships/image" Target="../media/image80.png"/></Relationships>
</file>

<file path=xl/drawings/_rels/drawing82.xml.rels><?xml version="1.0" encoding="UTF-8" standalone="yes"?>
<Relationships xmlns="http://schemas.openxmlformats.org/package/2006/relationships"><Relationship Id="rId1" Type="http://schemas.openxmlformats.org/officeDocument/2006/relationships/image" Target="../media/image81.png"/></Relationships>
</file>

<file path=xl/drawings/_rels/drawing83.xml.rels><?xml version="1.0" encoding="UTF-8" standalone="yes"?>
<Relationships xmlns="http://schemas.openxmlformats.org/package/2006/relationships"><Relationship Id="rId1" Type="http://schemas.openxmlformats.org/officeDocument/2006/relationships/image" Target="../media/image82.png"/></Relationships>
</file>

<file path=xl/drawings/_rels/drawing84.xml.rels><?xml version="1.0" encoding="UTF-8" standalone="yes"?>
<Relationships xmlns="http://schemas.openxmlformats.org/package/2006/relationships"><Relationship Id="rId1" Type="http://schemas.openxmlformats.org/officeDocument/2006/relationships/image" Target="../media/image83.png"/></Relationships>
</file>

<file path=xl/drawings/_rels/drawing85.xml.rels><?xml version="1.0" encoding="UTF-8" standalone="yes"?>
<Relationships xmlns="http://schemas.openxmlformats.org/package/2006/relationships"><Relationship Id="rId1" Type="http://schemas.openxmlformats.org/officeDocument/2006/relationships/image" Target="../media/image84.png"/></Relationships>
</file>

<file path=xl/drawings/_rels/drawing86.xml.rels><?xml version="1.0" encoding="UTF-8" standalone="yes"?>
<Relationships xmlns="http://schemas.openxmlformats.org/package/2006/relationships"><Relationship Id="rId1" Type="http://schemas.openxmlformats.org/officeDocument/2006/relationships/image" Target="../media/image85.png"/></Relationships>
</file>

<file path=xl/drawings/_rels/drawing87.xml.rels><?xml version="1.0" encoding="UTF-8" standalone="yes"?>
<Relationships xmlns="http://schemas.openxmlformats.org/package/2006/relationships"><Relationship Id="rId1" Type="http://schemas.openxmlformats.org/officeDocument/2006/relationships/image" Target="../media/image86.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457200</xdr:colOff>
      <xdr:row>16</xdr:row>
      <xdr:rowOff>30480</xdr:rowOff>
    </xdr:from>
    <xdr:to>
      <xdr:col>8</xdr:col>
      <xdr:colOff>121920</xdr:colOff>
      <xdr:row>16</xdr:row>
      <xdr:rowOff>2592070</xdr:rowOff>
    </xdr:to>
    <xdr:pic>
      <xdr:nvPicPr>
        <xdr:cNvPr id="2" name="图片 1"/>
        <xdr:cNvPicPr>
          <a:picLocks noChangeAspect="1"/>
        </xdr:cNvPicPr>
      </xdr:nvPicPr>
      <xdr:blipFill>
        <a:blip r:embed="rId1"/>
        <a:stretch>
          <a:fillRect/>
        </a:stretch>
      </xdr:blipFill>
      <xdr:spPr>
        <a:xfrm>
          <a:off x="8144510" y="7864475"/>
          <a:ext cx="3779520" cy="2561590"/>
        </a:xfrm>
        <a:prstGeom prst="rect">
          <a:avLst/>
        </a:prstGeom>
        <a:noFill/>
        <a:ln w="9525">
          <a:noFill/>
        </a:ln>
      </xdr:spPr>
    </xdr:pic>
    <xdr:clientData/>
  </xdr:twoCellAnchor>
  <xdr:twoCellAnchor editAs="oneCell">
    <xdr:from>
      <xdr:col>2</xdr:col>
      <xdr:colOff>457200</xdr:colOff>
      <xdr:row>16</xdr:row>
      <xdr:rowOff>30480</xdr:rowOff>
    </xdr:from>
    <xdr:to>
      <xdr:col>8</xdr:col>
      <xdr:colOff>121920</xdr:colOff>
      <xdr:row>16</xdr:row>
      <xdr:rowOff>2592070</xdr:rowOff>
    </xdr:to>
    <xdr:pic>
      <xdr:nvPicPr>
        <xdr:cNvPr id="3" name="图片 2"/>
        <xdr:cNvPicPr>
          <a:picLocks noChangeAspect="1"/>
        </xdr:cNvPicPr>
      </xdr:nvPicPr>
      <xdr:blipFill>
        <a:blip r:embed="rId1"/>
        <a:stretch>
          <a:fillRect/>
        </a:stretch>
      </xdr:blipFill>
      <xdr:spPr>
        <a:xfrm>
          <a:off x="8144510" y="7864475"/>
          <a:ext cx="3779520" cy="2561590"/>
        </a:xfrm>
        <a:prstGeom prst="rect">
          <a:avLst/>
        </a:prstGeom>
        <a:noFill/>
        <a:ln w="9525">
          <a:noFill/>
        </a:ln>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546100</xdr:colOff>
      <xdr:row>1</xdr:row>
      <xdr:rowOff>106680</xdr:rowOff>
    </xdr:from>
    <xdr:to>
      <xdr:col>8</xdr:col>
      <xdr:colOff>1020445</xdr:colOff>
      <xdr:row>4</xdr:row>
      <xdr:rowOff>314325</xdr:rowOff>
    </xdr:to>
    <xdr:pic>
      <xdr:nvPicPr>
        <xdr:cNvPr id="2" name="图片 1"/>
        <xdr:cNvPicPr>
          <a:picLocks noChangeAspect="1"/>
        </xdr:cNvPicPr>
      </xdr:nvPicPr>
      <xdr:blipFill>
        <a:blip r:embed="rId1"/>
        <a:stretch>
          <a:fillRect/>
        </a:stretch>
      </xdr:blipFill>
      <xdr:spPr>
        <a:xfrm>
          <a:off x="6169660" y="525780"/>
          <a:ext cx="1331595" cy="1350645"/>
        </a:xfrm>
        <a:prstGeom prst="rect">
          <a:avLst/>
        </a:prstGeom>
        <a:noFill/>
        <a:ln w="9525">
          <a:noFill/>
        </a:ln>
      </xdr:spPr>
    </xdr:pic>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768985</xdr:colOff>
      <xdr:row>1</xdr:row>
      <xdr:rowOff>170815</xdr:rowOff>
    </xdr:from>
    <xdr:to>
      <xdr:col>8</xdr:col>
      <xdr:colOff>1004570</xdr:colOff>
      <xdr:row>4</xdr:row>
      <xdr:rowOff>142875</xdr:rowOff>
    </xdr:to>
    <xdr:pic>
      <xdr:nvPicPr>
        <xdr:cNvPr id="2" name="图片 1"/>
        <xdr:cNvPicPr>
          <a:picLocks noChangeAspect="1"/>
        </xdr:cNvPicPr>
      </xdr:nvPicPr>
      <xdr:blipFill>
        <a:blip r:embed="rId1"/>
        <a:stretch>
          <a:fillRect/>
        </a:stretch>
      </xdr:blipFill>
      <xdr:spPr>
        <a:xfrm>
          <a:off x="6392545" y="589915"/>
          <a:ext cx="1092835" cy="1115060"/>
        </a:xfrm>
        <a:prstGeom prst="rect">
          <a:avLst/>
        </a:prstGeom>
        <a:noFill/>
        <a:ln w="9525">
          <a:noFill/>
        </a:ln>
      </xdr:spPr>
    </xdr:pic>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781685</xdr:colOff>
      <xdr:row>1</xdr:row>
      <xdr:rowOff>172085</xdr:rowOff>
    </xdr:from>
    <xdr:to>
      <xdr:col>8</xdr:col>
      <xdr:colOff>1055370</xdr:colOff>
      <xdr:row>4</xdr:row>
      <xdr:rowOff>208915</xdr:rowOff>
    </xdr:to>
    <xdr:pic>
      <xdr:nvPicPr>
        <xdr:cNvPr id="2" name="图片 1"/>
        <xdr:cNvPicPr>
          <a:picLocks noChangeAspect="1"/>
        </xdr:cNvPicPr>
      </xdr:nvPicPr>
      <xdr:blipFill>
        <a:blip r:embed="rId1"/>
        <a:stretch>
          <a:fillRect/>
        </a:stretch>
      </xdr:blipFill>
      <xdr:spPr>
        <a:xfrm>
          <a:off x="6405245" y="591185"/>
          <a:ext cx="1130935" cy="1179830"/>
        </a:xfrm>
        <a:prstGeom prst="rect">
          <a:avLst/>
        </a:prstGeom>
        <a:noFill/>
        <a:ln w="9525">
          <a:noFill/>
        </a:ln>
      </xdr:spPr>
    </xdr:pic>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847725</xdr:colOff>
      <xdr:row>1</xdr:row>
      <xdr:rowOff>223520</xdr:rowOff>
    </xdr:from>
    <xdr:to>
      <xdr:col>8</xdr:col>
      <xdr:colOff>1105535</xdr:colOff>
      <xdr:row>4</xdr:row>
      <xdr:rowOff>85725</xdr:rowOff>
    </xdr:to>
    <xdr:pic>
      <xdr:nvPicPr>
        <xdr:cNvPr id="2" name="图片 1"/>
        <xdr:cNvPicPr>
          <a:picLocks noChangeAspect="1"/>
        </xdr:cNvPicPr>
      </xdr:nvPicPr>
      <xdr:blipFill>
        <a:blip r:embed="rId1"/>
        <a:stretch>
          <a:fillRect/>
        </a:stretch>
      </xdr:blipFill>
      <xdr:spPr>
        <a:xfrm>
          <a:off x="6471285" y="642620"/>
          <a:ext cx="1115060" cy="1005205"/>
        </a:xfrm>
        <a:prstGeom prst="rect">
          <a:avLst/>
        </a:prstGeom>
        <a:noFill/>
        <a:ln w="9525">
          <a:noFill/>
        </a:ln>
      </xdr:spPr>
    </xdr:pic>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803910</xdr:colOff>
      <xdr:row>1</xdr:row>
      <xdr:rowOff>58420</xdr:rowOff>
    </xdr:from>
    <xdr:to>
      <xdr:col>8</xdr:col>
      <xdr:colOff>1033145</xdr:colOff>
      <xdr:row>4</xdr:row>
      <xdr:rowOff>304800</xdr:rowOff>
    </xdr:to>
    <xdr:pic>
      <xdr:nvPicPr>
        <xdr:cNvPr id="2" name="图片 1"/>
        <xdr:cNvPicPr>
          <a:picLocks noChangeAspect="1"/>
        </xdr:cNvPicPr>
      </xdr:nvPicPr>
      <xdr:blipFill>
        <a:blip r:embed="rId1"/>
        <a:stretch>
          <a:fillRect/>
        </a:stretch>
      </xdr:blipFill>
      <xdr:spPr>
        <a:xfrm>
          <a:off x="6427470" y="477520"/>
          <a:ext cx="1086485" cy="1389380"/>
        </a:xfrm>
        <a:prstGeom prst="rect">
          <a:avLst/>
        </a:prstGeom>
        <a:noFill/>
        <a:ln w="9525">
          <a:noFill/>
        </a:ln>
      </xdr:spPr>
    </xdr:pic>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723265</xdr:colOff>
      <xdr:row>1</xdr:row>
      <xdr:rowOff>243840</xdr:rowOff>
    </xdr:from>
    <xdr:to>
      <xdr:col>8</xdr:col>
      <xdr:colOff>1047750</xdr:colOff>
      <xdr:row>4</xdr:row>
      <xdr:rowOff>171450</xdr:rowOff>
    </xdr:to>
    <xdr:pic>
      <xdr:nvPicPr>
        <xdr:cNvPr id="2" name="图片 1"/>
        <xdr:cNvPicPr>
          <a:picLocks noChangeAspect="1"/>
        </xdr:cNvPicPr>
      </xdr:nvPicPr>
      <xdr:blipFill>
        <a:blip r:embed="rId1"/>
        <a:stretch>
          <a:fillRect/>
        </a:stretch>
      </xdr:blipFill>
      <xdr:spPr>
        <a:xfrm>
          <a:off x="6346825" y="662940"/>
          <a:ext cx="1181735" cy="1070610"/>
        </a:xfrm>
        <a:prstGeom prst="rect">
          <a:avLst/>
        </a:prstGeom>
        <a:noFill/>
        <a:ln w="9525">
          <a:noFill/>
        </a:ln>
      </xdr:spPr>
    </xdr:pic>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800735</xdr:colOff>
      <xdr:row>1</xdr:row>
      <xdr:rowOff>250825</xdr:rowOff>
    </xdr:from>
    <xdr:to>
      <xdr:col>8</xdr:col>
      <xdr:colOff>1318895</xdr:colOff>
      <xdr:row>4</xdr:row>
      <xdr:rowOff>215900</xdr:rowOff>
    </xdr:to>
    <xdr:pic>
      <xdr:nvPicPr>
        <xdr:cNvPr id="2" name="图片 1"/>
        <xdr:cNvPicPr>
          <a:picLocks noChangeAspect="1"/>
        </xdr:cNvPicPr>
      </xdr:nvPicPr>
      <xdr:blipFill>
        <a:blip r:embed="rId1"/>
        <a:stretch>
          <a:fillRect/>
        </a:stretch>
      </xdr:blipFill>
      <xdr:spPr>
        <a:xfrm>
          <a:off x="6424295" y="669925"/>
          <a:ext cx="1375410" cy="1108075"/>
        </a:xfrm>
        <a:prstGeom prst="rect">
          <a:avLst/>
        </a:prstGeom>
        <a:noFill/>
        <a:ln w="9525">
          <a:noFill/>
        </a:ln>
      </xdr:spPr>
    </xdr:pic>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675640</xdr:colOff>
      <xdr:row>1</xdr:row>
      <xdr:rowOff>182880</xdr:rowOff>
    </xdr:from>
    <xdr:to>
      <xdr:col>8</xdr:col>
      <xdr:colOff>1152525</xdr:colOff>
      <xdr:row>4</xdr:row>
      <xdr:rowOff>180975</xdr:rowOff>
    </xdr:to>
    <xdr:pic>
      <xdr:nvPicPr>
        <xdr:cNvPr id="2" name="图片 1"/>
        <xdr:cNvPicPr>
          <a:picLocks noChangeAspect="1"/>
        </xdr:cNvPicPr>
      </xdr:nvPicPr>
      <xdr:blipFill>
        <a:blip r:embed="rId1"/>
        <a:stretch>
          <a:fillRect/>
        </a:stretch>
      </xdr:blipFill>
      <xdr:spPr>
        <a:xfrm>
          <a:off x="6299200" y="601980"/>
          <a:ext cx="1334135" cy="1141095"/>
        </a:xfrm>
        <a:prstGeom prst="rect">
          <a:avLst/>
        </a:prstGeom>
        <a:noFill/>
        <a:ln w="9525">
          <a:noFill/>
        </a:ln>
      </xdr:spPr>
    </xdr:pic>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611505</xdr:colOff>
      <xdr:row>1</xdr:row>
      <xdr:rowOff>87630</xdr:rowOff>
    </xdr:from>
    <xdr:to>
      <xdr:col>8</xdr:col>
      <xdr:colOff>1447165</xdr:colOff>
      <xdr:row>4</xdr:row>
      <xdr:rowOff>318135</xdr:rowOff>
    </xdr:to>
    <xdr:pic>
      <xdr:nvPicPr>
        <xdr:cNvPr id="2" name="图片 1"/>
        <xdr:cNvPicPr>
          <a:picLocks noChangeAspect="1"/>
        </xdr:cNvPicPr>
      </xdr:nvPicPr>
      <xdr:blipFill>
        <a:blip r:embed="rId1"/>
        <a:stretch>
          <a:fillRect/>
        </a:stretch>
      </xdr:blipFill>
      <xdr:spPr>
        <a:xfrm>
          <a:off x="6235065" y="506730"/>
          <a:ext cx="1692910" cy="1373505"/>
        </a:xfrm>
        <a:prstGeom prst="rect">
          <a:avLst/>
        </a:prstGeom>
        <a:noFill/>
        <a:ln w="9525">
          <a:noFill/>
        </a:ln>
      </xdr:spPr>
    </xdr:pic>
    <xdr:clientData/>
  </xdr:twoCellAnchor>
</xdr:wsDr>
</file>

<file path=xl/drawings/drawing19.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412115</xdr:colOff>
      <xdr:row>1</xdr:row>
      <xdr:rowOff>128905</xdr:rowOff>
    </xdr:from>
    <xdr:to>
      <xdr:col>8</xdr:col>
      <xdr:colOff>1499235</xdr:colOff>
      <xdr:row>4</xdr:row>
      <xdr:rowOff>198755</xdr:rowOff>
    </xdr:to>
    <xdr:pic>
      <xdr:nvPicPr>
        <xdr:cNvPr id="2" name="图片 1"/>
        <xdr:cNvPicPr>
          <a:picLocks noChangeAspect="1"/>
        </xdr:cNvPicPr>
      </xdr:nvPicPr>
      <xdr:blipFill>
        <a:blip r:embed="rId1"/>
        <a:stretch>
          <a:fillRect/>
        </a:stretch>
      </xdr:blipFill>
      <xdr:spPr>
        <a:xfrm>
          <a:off x="6035675" y="548005"/>
          <a:ext cx="1944370" cy="121285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23</xdr:row>
      <xdr:rowOff>0</xdr:rowOff>
    </xdr:from>
    <xdr:to>
      <xdr:col>4</xdr:col>
      <xdr:colOff>0</xdr:colOff>
      <xdr:row>23</xdr:row>
      <xdr:rowOff>0</xdr:rowOff>
    </xdr:to>
    <xdr:pic>
      <xdr:nvPicPr>
        <xdr:cNvPr id="2" name="图片 1"/>
        <xdr:cNvPicPr>
          <a:picLocks noChangeAspect="1"/>
        </xdr:cNvPicPr>
      </xdr:nvPicPr>
      <xdr:blipFill>
        <a:stretch>
          <a:fillRect/>
        </a:stretch>
      </xdr:blipFill>
      <xdr:spPr>
        <a:xfrm>
          <a:off x="5062220" y="12700000"/>
          <a:ext cx="0" cy="0"/>
        </a:xfrm>
        <a:prstGeom prst="rect">
          <a:avLst/>
        </a:prstGeom>
        <a:noFill/>
        <a:ln w="9525">
          <a:noFill/>
        </a:ln>
      </xdr:spPr>
    </xdr:pic>
    <xdr:clientData/>
  </xdr:twoCellAnchor>
</xdr:wsDr>
</file>

<file path=xl/drawings/drawing20.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528955</xdr:colOff>
      <xdr:row>1</xdr:row>
      <xdr:rowOff>239395</xdr:rowOff>
    </xdr:from>
    <xdr:to>
      <xdr:col>8</xdr:col>
      <xdr:colOff>1162685</xdr:colOff>
      <xdr:row>4</xdr:row>
      <xdr:rowOff>130810</xdr:rowOff>
    </xdr:to>
    <xdr:pic>
      <xdr:nvPicPr>
        <xdr:cNvPr id="2" name="图片 1"/>
        <xdr:cNvPicPr>
          <a:picLocks noChangeAspect="1"/>
        </xdr:cNvPicPr>
      </xdr:nvPicPr>
      <xdr:blipFill>
        <a:blip r:embed="rId1"/>
        <a:stretch>
          <a:fillRect/>
        </a:stretch>
      </xdr:blipFill>
      <xdr:spPr>
        <a:xfrm>
          <a:off x="6152515" y="658495"/>
          <a:ext cx="1490980" cy="1034415"/>
        </a:xfrm>
        <a:prstGeom prst="rect">
          <a:avLst/>
        </a:prstGeom>
        <a:noFill/>
        <a:ln w="9525">
          <a:noFill/>
        </a:ln>
      </xdr:spPr>
    </xdr:pic>
    <xdr:clientData/>
  </xdr:twoCellAnchor>
</xdr:wsDr>
</file>

<file path=xl/drawings/drawing2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360680</xdr:colOff>
      <xdr:row>1</xdr:row>
      <xdr:rowOff>198755</xdr:rowOff>
    </xdr:from>
    <xdr:to>
      <xdr:col>8</xdr:col>
      <xdr:colOff>1301115</xdr:colOff>
      <xdr:row>4</xdr:row>
      <xdr:rowOff>245745</xdr:rowOff>
    </xdr:to>
    <xdr:pic>
      <xdr:nvPicPr>
        <xdr:cNvPr id="2" name="图片 1"/>
        <xdr:cNvPicPr>
          <a:picLocks noChangeAspect="1"/>
        </xdr:cNvPicPr>
      </xdr:nvPicPr>
      <xdr:blipFill>
        <a:blip r:embed="rId1"/>
        <a:stretch>
          <a:fillRect/>
        </a:stretch>
      </xdr:blipFill>
      <xdr:spPr>
        <a:xfrm>
          <a:off x="5984240" y="617855"/>
          <a:ext cx="1797685" cy="1189990"/>
        </a:xfrm>
        <a:prstGeom prst="rect">
          <a:avLst/>
        </a:prstGeom>
        <a:noFill/>
        <a:ln w="9525">
          <a:noFill/>
        </a:ln>
      </xdr:spPr>
    </xdr:pic>
    <xdr:clientData/>
  </xdr:twoCellAnchor>
</xdr:wsDr>
</file>

<file path=xl/drawings/drawing22.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43180</xdr:colOff>
      <xdr:row>1</xdr:row>
      <xdr:rowOff>127000</xdr:rowOff>
    </xdr:from>
    <xdr:to>
      <xdr:col>8</xdr:col>
      <xdr:colOff>1136650</xdr:colOff>
      <xdr:row>4</xdr:row>
      <xdr:rowOff>327025</xdr:rowOff>
    </xdr:to>
    <xdr:pic>
      <xdr:nvPicPr>
        <xdr:cNvPr id="2" name="图片 1"/>
        <xdr:cNvPicPr>
          <a:picLocks noChangeAspect="1"/>
        </xdr:cNvPicPr>
      </xdr:nvPicPr>
      <xdr:blipFill>
        <a:blip r:embed="rId1"/>
        <a:stretch>
          <a:fillRect/>
        </a:stretch>
      </xdr:blipFill>
      <xdr:spPr>
        <a:xfrm>
          <a:off x="6523990" y="546100"/>
          <a:ext cx="1093470" cy="1343025"/>
        </a:xfrm>
        <a:prstGeom prst="rect">
          <a:avLst/>
        </a:prstGeom>
        <a:noFill/>
        <a:ln w="9525">
          <a:noFill/>
        </a:ln>
      </xdr:spPr>
    </xdr:pic>
    <xdr:clientData/>
  </xdr:twoCellAnchor>
</xdr:wsDr>
</file>

<file path=xl/drawings/drawing23.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11430</xdr:colOff>
      <xdr:row>1</xdr:row>
      <xdr:rowOff>20320</xdr:rowOff>
    </xdr:from>
    <xdr:to>
      <xdr:col>8</xdr:col>
      <xdr:colOff>1078865</xdr:colOff>
      <xdr:row>4</xdr:row>
      <xdr:rowOff>333375</xdr:rowOff>
    </xdr:to>
    <xdr:pic>
      <xdr:nvPicPr>
        <xdr:cNvPr id="2" name="图片 1"/>
        <xdr:cNvPicPr>
          <a:picLocks noChangeAspect="1"/>
        </xdr:cNvPicPr>
      </xdr:nvPicPr>
      <xdr:blipFill>
        <a:blip r:embed="rId1"/>
        <a:stretch>
          <a:fillRect/>
        </a:stretch>
      </xdr:blipFill>
      <xdr:spPr>
        <a:xfrm>
          <a:off x="6492240" y="439420"/>
          <a:ext cx="1067435" cy="1456055"/>
        </a:xfrm>
        <a:prstGeom prst="rect">
          <a:avLst/>
        </a:prstGeom>
        <a:noFill/>
        <a:ln w="9525">
          <a:noFill/>
        </a:ln>
      </xdr:spPr>
    </xdr:pic>
    <xdr:clientData/>
  </xdr:twoCellAnchor>
</xdr:wsDr>
</file>

<file path=xl/drawings/drawing24.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849630</xdr:colOff>
      <xdr:row>2</xdr:row>
      <xdr:rowOff>30480</xdr:rowOff>
    </xdr:from>
    <xdr:to>
      <xdr:col>8</xdr:col>
      <xdr:colOff>988060</xdr:colOff>
      <xdr:row>4</xdr:row>
      <xdr:rowOff>183515</xdr:rowOff>
    </xdr:to>
    <xdr:pic>
      <xdr:nvPicPr>
        <xdr:cNvPr id="2" name="图片 1"/>
        <xdr:cNvPicPr>
          <a:picLocks noChangeAspect="1"/>
        </xdr:cNvPicPr>
      </xdr:nvPicPr>
      <xdr:blipFill>
        <a:blip r:embed="rId1"/>
        <a:stretch>
          <a:fillRect/>
        </a:stretch>
      </xdr:blipFill>
      <xdr:spPr>
        <a:xfrm>
          <a:off x="6473190" y="830580"/>
          <a:ext cx="995680" cy="915035"/>
        </a:xfrm>
        <a:prstGeom prst="rect">
          <a:avLst/>
        </a:prstGeom>
        <a:noFill/>
        <a:ln w="9525">
          <a:noFill/>
        </a:ln>
      </xdr:spPr>
    </xdr:pic>
    <xdr:clientData/>
  </xdr:twoCellAnchor>
</xdr:wsDr>
</file>

<file path=xl/drawings/drawing25.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32385</xdr:colOff>
      <xdr:row>1</xdr:row>
      <xdr:rowOff>271780</xdr:rowOff>
    </xdr:from>
    <xdr:to>
      <xdr:col>8</xdr:col>
      <xdr:colOff>1271905</xdr:colOff>
      <xdr:row>4</xdr:row>
      <xdr:rowOff>194310</xdr:rowOff>
    </xdr:to>
    <xdr:pic>
      <xdr:nvPicPr>
        <xdr:cNvPr id="2" name="图片 1"/>
        <xdr:cNvPicPr>
          <a:picLocks noChangeAspect="1"/>
        </xdr:cNvPicPr>
      </xdr:nvPicPr>
      <xdr:blipFill>
        <a:blip r:embed="rId1"/>
        <a:stretch>
          <a:fillRect/>
        </a:stretch>
      </xdr:blipFill>
      <xdr:spPr>
        <a:xfrm>
          <a:off x="6513195" y="690880"/>
          <a:ext cx="1239520" cy="1065530"/>
        </a:xfrm>
        <a:prstGeom prst="rect">
          <a:avLst/>
        </a:prstGeom>
        <a:noFill/>
        <a:ln w="9525">
          <a:noFill/>
        </a:ln>
      </xdr:spPr>
    </xdr:pic>
    <xdr:clientData/>
  </xdr:twoCellAnchor>
</xdr:wsDr>
</file>

<file path=xl/drawings/drawing26.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563245</xdr:colOff>
      <xdr:row>1</xdr:row>
      <xdr:rowOff>60325</xdr:rowOff>
    </xdr:from>
    <xdr:to>
      <xdr:col>8</xdr:col>
      <xdr:colOff>1198245</xdr:colOff>
      <xdr:row>4</xdr:row>
      <xdr:rowOff>366395</xdr:rowOff>
    </xdr:to>
    <xdr:pic>
      <xdr:nvPicPr>
        <xdr:cNvPr id="2" name="图片 1"/>
        <xdr:cNvPicPr>
          <a:picLocks noChangeAspect="1"/>
        </xdr:cNvPicPr>
      </xdr:nvPicPr>
      <xdr:blipFill>
        <a:blip r:embed="rId1"/>
        <a:stretch>
          <a:fillRect/>
        </a:stretch>
      </xdr:blipFill>
      <xdr:spPr>
        <a:xfrm>
          <a:off x="6186805" y="479425"/>
          <a:ext cx="1492250" cy="1449070"/>
        </a:xfrm>
        <a:prstGeom prst="rect">
          <a:avLst/>
        </a:prstGeom>
        <a:noFill/>
        <a:ln w="9525">
          <a:noFill/>
        </a:ln>
      </xdr:spPr>
    </xdr:pic>
    <xdr:clientData/>
  </xdr:twoCellAnchor>
</xdr:wsDr>
</file>

<file path=xl/drawings/drawing27.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648970</xdr:colOff>
      <xdr:row>1</xdr:row>
      <xdr:rowOff>138430</xdr:rowOff>
    </xdr:from>
    <xdr:to>
      <xdr:col>8</xdr:col>
      <xdr:colOff>1111885</xdr:colOff>
      <xdr:row>4</xdr:row>
      <xdr:rowOff>250825</xdr:rowOff>
    </xdr:to>
    <xdr:pic>
      <xdr:nvPicPr>
        <xdr:cNvPr id="2" name="图片 1"/>
        <xdr:cNvPicPr>
          <a:picLocks noChangeAspect="1"/>
        </xdr:cNvPicPr>
      </xdr:nvPicPr>
      <xdr:blipFill>
        <a:blip r:embed="rId1"/>
        <a:stretch>
          <a:fillRect/>
        </a:stretch>
      </xdr:blipFill>
      <xdr:spPr>
        <a:xfrm>
          <a:off x="6272530" y="557530"/>
          <a:ext cx="1320165" cy="1255395"/>
        </a:xfrm>
        <a:prstGeom prst="rect">
          <a:avLst/>
        </a:prstGeom>
        <a:noFill/>
        <a:ln w="9525">
          <a:noFill/>
        </a:ln>
      </xdr:spPr>
    </xdr:pic>
    <xdr:clientData/>
  </xdr:twoCellAnchor>
</xdr:wsDr>
</file>

<file path=xl/drawings/drawing28.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635000</xdr:colOff>
      <xdr:row>1</xdr:row>
      <xdr:rowOff>82550</xdr:rowOff>
    </xdr:from>
    <xdr:to>
      <xdr:col>8</xdr:col>
      <xdr:colOff>993775</xdr:colOff>
      <xdr:row>4</xdr:row>
      <xdr:rowOff>295910</xdr:rowOff>
    </xdr:to>
    <xdr:pic>
      <xdr:nvPicPr>
        <xdr:cNvPr id="2" name="图片 1"/>
        <xdr:cNvPicPr>
          <a:picLocks noChangeAspect="1"/>
        </xdr:cNvPicPr>
      </xdr:nvPicPr>
      <xdr:blipFill>
        <a:blip r:embed="rId1"/>
        <a:stretch>
          <a:fillRect/>
        </a:stretch>
      </xdr:blipFill>
      <xdr:spPr>
        <a:xfrm>
          <a:off x="6258560" y="501650"/>
          <a:ext cx="1216025" cy="1356360"/>
        </a:xfrm>
        <a:prstGeom prst="rect">
          <a:avLst/>
        </a:prstGeom>
        <a:noFill/>
        <a:ln w="9525">
          <a:noFill/>
        </a:ln>
      </xdr:spPr>
    </xdr:pic>
    <xdr:clientData/>
  </xdr:twoCellAnchor>
</xdr:wsDr>
</file>

<file path=xl/drawings/drawing29.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656590</xdr:colOff>
      <xdr:row>1</xdr:row>
      <xdr:rowOff>116840</xdr:rowOff>
    </xdr:from>
    <xdr:to>
      <xdr:col>8</xdr:col>
      <xdr:colOff>1296670</xdr:colOff>
      <xdr:row>4</xdr:row>
      <xdr:rowOff>280670</xdr:rowOff>
    </xdr:to>
    <xdr:pic>
      <xdr:nvPicPr>
        <xdr:cNvPr id="2" name="图片 1"/>
        <xdr:cNvPicPr>
          <a:picLocks noChangeAspect="1"/>
        </xdr:cNvPicPr>
      </xdr:nvPicPr>
      <xdr:blipFill>
        <a:blip r:embed="rId1"/>
        <a:stretch>
          <a:fillRect/>
        </a:stretch>
      </xdr:blipFill>
      <xdr:spPr>
        <a:xfrm>
          <a:off x="6280150" y="535940"/>
          <a:ext cx="1497330" cy="1306830"/>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163195</xdr:colOff>
      <xdr:row>1</xdr:row>
      <xdr:rowOff>132080</xdr:rowOff>
    </xdr:from>
    <xdr:to>
      <xdr:col>8</xdr:col>
      <xdr:colOff>964565</xdr:colOff>
      <xdr:row>4</xdr:row>
      <xdr:rowOff>231140</xdr:rowOff>
    </xdr:to>
    <xdr:pic>
      <xdr:nvPicPr>
        <xdr:cNvPr id="2" name="图片 1"/>
        <xdr:cNvPicPr>
          <a:picLocks noChangeAspect="1"/>
        </xdr:cNvPicPr>
      </xdr:nvPicPr>
      <xdr:blipFill>
        <a:blip r:embed="rId1"/>
        <a:stretch>
          <a:fillRect/>
        </a:stretch>
      </xdr:blipFill>
      <xdr:spPr>
        <a:xfrm>
          <a:off x="6644005" y="551180"/>
          <a:ext cx="801370" cy="1242060"/>
        </a:xfrm>
        <a:prstGeom prst="rect">
          <a:avLst/>
        </a:prstGeom>
        <a:noFill/>
        <a:ln w="9525">
          <a:noFill/>
        </a:ln>
      </xdr:spPr>
    </xdr:pic>
    <xdr:clientData/>
  </xdr:twoCellAnchor>
</xdr:wsDr>
</file>

<file path=xl/drawings/drawing30.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536575</xdr:colOff>
      <xdr:row>1</xdr:row>
      <xdr:rowOff>64770</xdr:rowOff>
    </xdr:from>
    <xdr:to>
      <xdr:col>8</xdr:col>
      <xdr:colOff>1013460</xdr:colOff>
      <xdr:row>4</xdr:row>
      <xdr:rowOff>373380</xdr:rowOff>
    </xdr:to>
    <xdr:pic>
      <xdr:nvPicPr>
        <xdr:cNvPr id="2" name="图片 1"/>
        <xdr:cNvPicPr>
          <a:picLocks noChangeAspect="1"/>
        </xdr:cNvPicPr>
      </xdr:nvPicPr>
      <xdr:blipFill>
        <a:blip r:embed="rId1"/>
        <a:stretch>
          <a:fillRect/>
        </a:stretch>
      </xdr:blipFill>
      <xdr:spPr>
        <a:xfrm>
          <a:off x="6160135" y="483870"/>
          <a:ext cx="1334135" cy="1451610"/>
        </a:xfrm>
        <a:prstGeom prst="rect">
          <a:avLst/>
        </a:prstGeom>
        <a:noFill/>
        <a:ln w="9525">
          <a:noFill/>
        </a:ln>
      </xdr:spPr>
    </xdr:pic>
    <xdr:clientData/>
  </xdr:twoCellAnchor>
</xdr:wsDr>
</file>

<file path=xl/drawings/drawing3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532765</xdr:colOff>
      <xdr:row>1</xdr:row>
      <xdr:rowOff>109220</xdr:rowOff>
    </xdr:from>
    <xdr:to>
      <xdr:col>8</xdr:col>
      <xdr:colOff>1252220</xdr:colOff>
      <xdr:row>4</xdr:row>
      <xdr:rowOff>328930</xdr:rowOff>
    </xdr:to>
    <xdr:pic>
      <xdr:nvPicPr>
        <xdr:cNvPr id="2" name="图片 1"/>
        <xdr:cNvPicPr>
          <a:picLocks noChangeAspect="1"/>
        </xdr:cNvPicPr>
      </xdr:nvPicPr>
      <xdr:blipFill>
        <a:blip r:embed="rId1"/>
        <a:stretch>
          <a:fillRect/>
        </a:stretch>
      </xdr:blipFill>
      <xdr:spPr>
        <a:xfrm>
          <a:off x="6156325" y="528320"/>
          <a:ext cx="1576705" cy="1362710"/>
        </a:xfrm>
        <a:prstGeom prst="rect">
          <a:avLst/>
        </a:prstGeom>
        <a:noFill/>
        <a:ln w="9525">
          <a:noFill/>
        </a:ln>
      </xdr:spPr>
    </xdr:pic>
    <xdr:clientData/>
  </xdr:twoCellAnchor>
</xdr:wsDr>
</file>

<file path=xl/drawings/drawing32.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547370</xdr:colOff>
      <xdr:row>1</xdr:row>
      <xdr:rowOff>10160</xdr:rowOff>
    </xdr:from>
    <xdr:to>
      <xdr:col>8</xdr:col>
      <xdr:colOff>1045845</xdr:colOff>
      <xdr:row>5</xdr:row>
      <xdr:rowOff>22860</xdr:rowOff>
    </xdr:to>
    <xdr:pic>
      <xdr:nvPicPr>
        <xdr:cNvPr id="2" name="图片 1"/>
        <xdr:cNvPicPr>
          <a:picLocks noChangeAspect="1"/>
        </xdr:cNvPicPr>
      </xdr:nvPicPr>
      <xdr:blipFill>
        <a:blip r:embed="rId1"/>
        <a:stretch>
          <a:fillRect/>
        </a:stretch>
      </xdr:blipFill>
      <xdr:spPr>
        <a:xfrm>
          <a:off x="6170930" y="429260"/>
          <a:ext cx="1355725" cy="1536700"/>
        </a:xfrm>
        <a:prstGeom prst="rect">
          <a:avLst/>
        </a:prstGeom>
        <a:noFill/>
        <a:ln w="9525">
          <a:noFill/>
        </a:ln>
      </xdr:spPr>
    </xdr:pic>
    <xdr:clientData/>
  </xdr:twoCellAnchor>
</xdr:wsDr>
</file>

<file path=xl/drawings/drawing33.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410845</xdr:colOff>
      <xdr:row>1</xdr:row>
      <xdr:rowOff>373380</xdr:rowOff>
    </xdr:from>
    <xdr:to>
      <xdr:col>8</xdr:col>
      <xdr:colOff>1304925</xdr:colOff>
      <xdr:row>4</xdr:row>
      <xdr:rowOff>233045</xdr:rowOff>
    </xdr:to>
    <xdr:pic>
      <xdr:nvPicPr>
        <xdr:cNvPr id="2" name="图片 1"/>
        <xdr:cNvPicPr>
          <a:picLocks noChangeAspect="1"/>
        </xdr:cNvPicPr>
      </xdr:nvPicPr>
      <xdr:blipFill>
        <a:blip r:embed="rId1"/>
        <a:stretch>
          <a:fillRect/>
        </a:stretch>
      </xdr:blipFill>
      <xdr:spPr>
        <a:xfrm>
          <a:off x="6034405" y="792480"/>
          <a:ext cx="1751330" cy="1002665"/>
        </a:xfrm>
        <a:prstGeom prst="rect">
          <a:avLst/>
        </a:prstGeom>
        <a:noFill/>
        <a:ln w="9525">
          <a:noFill/>
        </a:ln>
      </xdr:spPr>
    </xdr:pic>
    <xdr:clientData/>
  </xdr:twoCellAnchor>
</xdr:wsDr>
</file>

<file path=xl/drawings/drawing34.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654685</xdr:colOff>
      <xdr:row>0</xdr:row>
      <xdr:rowOff>408305</xdr:rowOff>
    </xdr:from>
    <xdr:to>
      <xdr:col>8</xdr:col>
      <xdr:colOff>943610</xdr:colOff>
      <xdr:row>4</xdr:row>
      <xdr:rowOff>356870</xdr:rowOff>
    </xdr:to>
    <xdr:pic>
      <xdr:nvPicPr>
        <xdr:cNvPr id="2" name="图片 1"/>
        <xdr:cNvPicPr>
          <a:picLocks noChangeAspect="1"/>
        </xdr:cNvPicPr>
      </xdr:nvPicPr>
      <xdr:blipFill>
        <a:blip r:embed="rId1"/>
        <a:stretch>
          <a:fillRect/>
        </a:stretch>
      </xdr:blipFill>
      <xdr:spPr>
        <a:xfrm>
          <a:off x="6278245" y="408305"/>
          <a:ext cx="1146175" cy="1510665"/>
        </a:xfrm>
        <a:prstGeom prst="rect">
          <a:avLst/>
        </a:prstGeom>
        <a:noFill/>
        <a:ln w="9525">
          <a:noFill/>
        </a:ln>
      </xdr:spPr>
    </xdr:pic>
    <xdr:clientData/>
  </xdr:twoCellAnchor>
</xdr:wsDr>
</file>

<file path=xl/drawings/drawing35.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828040</xdr:colOff>
      <xdr:row>1</xdr:row>
      <xdr:rowOff>235585</xdr:rowOff>
    </xdr:from>
    <xdr:to>
      <xdr:col>8</xdr:col>
      <xdr:colOff>995045</xdr:colOff>
      <xdr:row>4</xdr:row>
      <xdr:rowOff>164465</xdr:rowOff>
    </xdr:to>
    <xdr:pic>
      <xdr:nvPicPr>
        <xdr:cNvPr id="2" name="图片 1"/>
        <xdr:cNvPicPr>
          <a:picLocks noChangeAspect="1"/>
        </xdr:cNvPicPr>
      </xdr:nvPicPr>
      <xdr:blipFill>
        <a:blip r:embed="rId1"/>
        <a:stretch>
          <a:fillRect/>
        </a:stretch>
      </xdr:blipFill>
      <xdr:spPr>
        <a:xfrm>
          <a:off x="6451600" y="654685"/>
          <a:ext cx="1024255" cy="1071880"/>
        </a:xfrm>
        <a:prstGeom prst="rect">
          <a:avLst/>
        </a:prstGeom>
        <a:noFill/>
        <a:ln w="9525">
          <a:noFill/>
        </a:ln>
      </xdr:spPr>
    </xdr:pic>
    <xdr:clientData/>
  </xdr:twoCellAnchor>
</xdr:wsDr>
</file>

<file path=xl/drawings/drawing36.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180340</xdr:colOff>
      <xdr:row>1</xdr:row>
      <xdr:rowOff>205740</xdr:rowOff>
    </xdr:from>
    <xdr:to>
      <xdr:col>8</xdr:col>
      <xdr:colOff>1057910</xdr:colOff>
      <xdr:row>4</xdr:row>
      <xdr:rowOff>206375</xdr:rowOff>
    </xdr:to>
    <xdr:pic>
      <xdr:nvPicPr>
        <xdr:cNvPr id="2" name="图片 1"/>
        <xdr:cNvPicPr>
          <a:picLocks noChangeAspect="1"/>
        </xdr:cNvPicPr>
      </xdr:nvPicPr>
      <xdr:blipFill>
        <a:blip r:embed="rId1"/>
        <a:stretch>
          <a:fillRect/>
        </a:stretch>
      </xdr:blipFill>
      <xdr:spPr>
        <a:xfrm>
          <a:off x="6661150" y="624840"/>
          <a:ext cx="877570" cy="1143635"/>
        </a:xfrm>
        <a:prstGeom prst="rect">
          <a:avLst/>
        </a:prstGeom>
        <a:noFill/>
        <a:ln w="9525">
          <a:noFill/>
        </a:ln>
      </xdr:spPr>
    </xdr:pic>
    <xdr:clientData/>
  </xdr:twoCellAnchor>
</xdr:wsDr>
</file>

<file path=xl/drawings/drawing37.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803910</xdr:colOff>
      <xdr:row>1</xdr:row>
      <xdr:rowOff>128905</xdr:rowOff>
    </xdr:from>
    <xdr:to>
      <xdr:col>8</xdr:col>
      <xdr:colOff>1050290</xdr:colOff>
      <xdr:row>4</xdr:row>
      <xdr:rowOff>215265</xdr:rowOff>
    </xdr:to>
    <xdr:pic>
      <xdr:nvPicPr>
        <xdr:cNvPr id="2" name="图片 1"/>
        <xdr:cNvPicPr>
          <a:picLocks noChangeAspect="1"/>
        </xdr:cNvPicPr>
      </xdr:nvPicPr>
      <xdr:blipFill>
        <a:blip r:embed="rId1"/>
        <a:stretch>
          <a:fillRect/>
        </a:stretch>
      </xdr:blipFill>
      <xdr:spPr>
        <a:xfrm>
          <a:off x="6427470" y="548005"/>
          <a:ext cx="1103630" cy="1229360"/>
        </a:xfrm>
        <a:prstGeom prst="rect">
          <a:avLst/>
        </a:prstGeom>
        <a:noFill/>
        <a:ln w="9525">
          <a:noFill/>
        </a:ln>
      </xdr:spPr>
    </xdr:pic>
    <xdr:clientData/>
  </xdr:twoCellAnchor>
</xdr:wsDr>
</file>

<file path=xl/drawings/drawing38.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749300</xdr:colOff>
      <xdr:row>0</xdr:row>
      <xdr:rowOff>401955</xdr:rowOff>
    </xdr:from>
    <xdr:to>
      <xdr:col>8</xdr:col>
      <xdr:colOff>1301115</xdr:colOff>
      <xdr:row>4</xdr:row>
      <xdr:rowOff>378460</xdr:rowOff>
    </xdr:to>
    <xdr:pic>
      <xdr:nvPicPr>
        <xdr:cNvPr id="2" name="图片 1"/>
        <xdr:cNvPicPr>
          <a:picLocks noChangeAspect="1"/>
        </xdr:cNvPicPr>
      </xdr:nvPicPr>
      <xdr:blipFill>
        <a:blip r:embed="rId1"/>
        <a:stretch>
          <a:fillRect/>
        </a:stretch>
      </xdr:blipFill>
      <xdr:spPr>
        <a:xfrm>
          <a:off x="6372860" y="401955"/>
          <a:ext cx="1409065" cy="1538605"/>
        </a:xfrm>
        <a:prstGeom prst="rect">
          <a:avLst/>
        </a:prstGeom>
        <a:noFill/>
        <a:ln w="9525">
          <a:noFill/>
        </a:ln>
      </xdr:spPr>
    </xdr:pic>
    <xdr:clientData/>
  </xdr:twoCellAnchor>
</xdr:wsDr>
</file>

<file path=xl/drawings/drawing39.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55880</xdr:colOff>
      <xdr:row>1</xdr:row>
      <xdr:rowOff>95250</xdr:rowOff>
    </xdr:from>
    <xdr:to>
      <xdr:col>8</xdr:col>
      <xdr:colOff>1097280</xdr:colOff>
      <xdr:row>4</xdr:row>
      <xdr:rowOff>288925</xdr:rowOff>
    </xdr:to>
    <xdr:pic>
      <xdr:nvPicPr>
        <xdr:cNvPr id="2" name="图片 1"/>
        <xdr:cNvPicPr>
          <a:picLocks noChangeAspect="1"/>
        </xdr:cNvPicPr>
      </xdr:nvPicPr>
      <xdr:blipFill>
        <a:blip r:embed="rId1"/>
        <a:stretch>
          <a:fillRect/>
        </a:stretch>
      </xdr:blipFill>
      <xdr:spPr>
        <a:xfrm>
          <a:off x="6536690" y="514350"/>
          <a:ext cx="1041400" cy="1336675"/>
        </a:xfrm>
        <a:prstGeom prst="rect">
          <a:avLst/>
        </a:prstGeom>
        <a:noFill/>
        <a:ln w="9525">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614045</xdr:colOff>
      <xdr:row>1</xdr:row>
      <xdr:rowOff>24765</xdr:rowOff>
    </xdr:from>
    <xdr:to>
      <xdr:col>8</xdr:col>
      <xdr:colOff>906145</xdr:colOff>
      <xdr:row>4</xdr:row>
      <xdr:rowOff>308610</xdr:rowOff>
    </xdr:to>
    <xdr:pic>
      <xdr:nvPicPr>
        <xdr:cNvPr id="2" name="图片 1"/>
        <xdr:cNvPicPr>
          <a:picLocks noChangeAspect="1"/>
        </xdr:cNvPicPr>
      </xdr:nvPicPr>
      <xdr:blipFill>
        <a:blip r:embed="rId1"/>
        <a:stretch>
          <a:fillRect/>
        </a:stretch>
      </xdr:blipFill>
      <xdr:spPr>
        <a:xfrm>
          <a:off x="6237605" y="443865"/>
          <a:ext cx="1149350" cy="1426845"/>
        </a:xfrm>
        <a:prstGeom prst="rect">
          <a:avLst/>
        </a:prstGeom>
        <a:noFill/>
        <a:ln w="9525">
          <a:noFill/>
        </a:ln>
      </xdr:spPr>
    </xdr:pic>
    <xdr:clientData/>
  </xdr:twoCellAnchor>
</xdr:wsDr>
</file>

<file path=xl/drawings/drawing40.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408305</xdr:colOff>
      <xdr:row>1</xdr:row>
      <xdr:rowOff>73025</xdr:rowOff>
    </xdr:from>
    <xdr:to>
      <xdr:col>8</xdr:col>
      <xdr:colOff>918845</xdr:colOff>
      <xdr:row>4</xdr:row>
      <xdr:rowOff>316865</xdr:rowOff>
    </xdr:to>
    <xdr:pic>
      <xdr:nvPicPr>
        <xdr:cNvPr id="2" name="图片 1"/>
        <xdr:cNvPicPr>
          <a:picLocks noChangeAspect="1"/>
        </xdr:cNvPicPr>
      </xdr:nvPicPr>
      <xdr:blipFill>
        <a:blip r:embed="rId1"/>
        <a:stretch>
          <a:fillRect/>
        </a:stretch>
      </xdr:blipFill>
      <xdr:spPr>
        <a:xfrm>
          <a:off x="6031865" y="492125"/>
          <a:ext cx="1367790" cy="1386840"/>
        </a:xfrm>
        <a:prstGeom prst="rect">
          <a:avLst/>
        </a:prstGeom>
        <a:noFill/>
        <a:ln w="9525">
          <a:noFill/>
        </a:ln>
      </xdr:spPr>
    </xdr:pic>
    <xdr:clientData/>
  </xdr:twoCellAnchor>
</xdr:wsDr>
</file>

<file path=xl/drawings/drawing4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520700</xdr:colOff>
      <xdr:row>1</xdr:row>
      <xdr:rowOff>71755</xdr:rowOff>
    </xdr:from>
    <xdr:to>
      <xdr:col>8</xdr:col>
      <xdr:colOff>1027430</xdr:colOff>
      <xdr:row>4</xdr:row>
      <xdr:rowOff>301625</xdr:rowOff>
    </xdr:to>
    <xdr:pic>
      <xdr:nvPicPr>
        <xdr:cNvPr id="2" name="图片 1"/>
        <xdr:cNvPicPr>
          <a:picLocks noChangeAspect="1"/>
        </xdr:cNvPicPr>
      </xdr:nvPicPr>
      <xdr:blipFill>
        <a:blip r:embed="rId1"/>
        <a:stretch>
          <a:fillRect/>
        </a:stretch>
      </xdr:blipFill>
      <xdr:spPr>
        <a:xfrm>
          <a:off x="6144260" y="490855"/>
          <a:ext cx="1363980" cy="1372870"/>
        </a:xfrm>
        <a:prstGeom prst="rect">
          <a:avLst/>
        </a:prstGeom>
        <a:noFill/>
        <a:ln w="9525">
          <a:noFill/>
        </a:ln>
      </xdr:spPr>
    </xdr:pic>
    <xdr:clientData/>
  </xdr:twoCellAnchor>
</xdr:wsDr>
</file>

<file path=xl/drawings/drawing42.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76835</xdr:colOff>
      <xdr:row>1</xdr:row>
      <xdr:rowOff>205105</xdr:rowOff>
    </xdr:from>
    <xdr:to>
      <xdr:col>8</xdr:col>
      <xdr:colOff>1087120</xdr:colOff>
      <xdr:row>4</xdr:row>
      <xdr:rowOff>305435</xdr:rowOff>
    </xdr:to>
    <xdr:pic>
      <xdr:nvPicPr>
        <xdr:cNvPr id="2" name="图片 1"/>
        <xdr:cNvPicPr>
          <a:picLocks noChangeAspect="1"/>
        </xdr:cNvPicPr>
      </xdr:nvPicPr>
      <xdr:blipFill>
        <a:blip r:embed="rId1"/>
        <a:stretch>
          <a:fillRect/>
        </a:stretch>
      </xdr:blipFill>
      <xdr:spPr>
        <a:xfrm>
          <a:off x="6557645" y="624205"/>
          <a:ext cx="1010285" cy="1243330"/>
        </a:xfrm>
        <a:prstGeom prst="rect">
          <a:avLst/>
        </a:prstGeom>
        <a:noFill/>
        <a:ln w="9525">
          <a:noFill/>
        </a:ln>
      </xdr:spPr>
    </xdr:pic>
    <xdr:clientData/>
  </xdr:twoCellAnchor>
</xdr:wsDr>
</file>

<file path=xl/drawings/drawing43.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537210</xdr:colOff>
      <xdr:row>1</xdr:row>
      <xdr:rowOff>120650</xdr:rowOff>
    </xdr:from>
    <xdr:to>
      <xdr:col>8</xdr:col>
      <xdr:colOff>1103630</xdr:colOff>
      <xdr:row>4</xdr:row>
      <xdr:rowOff>328295</xdr:rowOff>
    </xdr:to>
    <xdr:pic>
      <xdr:nvPicPr>
        <xdr:cNvPr id="2" name="图片 1"/>
        <xdr:cNvPicPr>
          <a:picLocks noChangeAspect="1"/>
        </xdr:cNvPicPr>
      </xdr:nvPicPr>
      <xdr:blipFill>
        <a:blip r:embed="rId1"/>
        <a:stretch>
          <a:fillRect/>
        </a:stretch>
      </xdr:blipFill>
      <xdr:spPr>
        <a:xfrm>
          <a:off x="6160770" y="539750"/>
          <a:ext cx="1423670" cy="1350645"/>
        </a:xfrm>
        <a:prstGeom prst="rect">
          <a:avLst/>
        </a:prstGeom>
        <a:noFill/>
        <a:ln w="9525">
          <a:noFill/>
        </a:ln>
      </xdr:spPr>
    </xdr:pic>
    <xdr:clientData/>
  </xdr:twoCellAnchor>
</xdr:wsDr>
</file>

<file path=xl/drawings/drawing44.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492125</xdr:colOff>
      <xdr:row>1</xdr:row>
      <xdr:rowOff>25400</xdr:rowOff>
    </xdr:from>
    <xdr:to>
      <xdr:col>8</xdr:col>
      <xdr:colOff>1151890</xdr:colOff>
      <xdr:row>4</xdr:row>
      <xdr:rowOff>307975</xdr:rowOff>
    </xdr:to>
    <xdr:pic>
      <xdr:nvPicPr>
        <xdr:cNvPr id="2" name="图片 1"/>
        <xdr:cNvPicPr>
          <a:picLocks noChangeAspect="1"/>
        </xdr:cNvPicPr>
      </xdr:nvPicPr>
      <xdr:blipFill>
        <a:blip r:embed="rId1"/>
        <a:stretch>
          <a:fillRect/>
        </a:stretch>
      </xdr:blipFill>
      <xdr:spPr>
        <a:xfrm>
          <a:off x="6115685" y="444500"/>
          <a:ext cx="1517015" cy="1425575"/>
        </a:xfrm>
        <a:prstGeom prst="rect">
          <a:avLst/>
        </a:prstGeom>
        <a:noFill/>
        <a:ln w="9525">
          <a:noFill/>
        </a:ln>
      </xdr:spPr>
    </xdr:pic>
    <xdr:clientData/>
  </xdr:twoCellAnchor>
</xdr:wsDr>
</file>

<file path=xl/drawings/drawing45.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656590</xdr:colOff>
      <xdr:row>1</xdr:row>
      <xdr:rowOff>158115</xdr:rowOff>
    </xdr:from>
    <xdr:to>
      <xdr:col>8</xdr:col>
      <xdr:colOff>979170</xdr:colOff>
      <xdr:row>4</xdr:row>
      <xdr:rowOff>182245</xdr:rowOff>
    </xdr:to>
    <xdr:pic>
      <xdr:nvPicPr>
        <xdr:cNvPr id="2" name="图片 1"/>
        <xdr:cNvPicPr>
          <a:picLocks noChangeAspect="1"/>
        </xdr:cNvPicPr>
      </xdr:nvPicPr>
      <xdr:blipFill>
        <a:blip r:embed="rId1"/>
        <a:stretch>
          <a:fillRect/>
        </a:stretch>
      </xdr:blipFill>
      <xdr:spPr>
        <a:xfrm>
          <a:off x="6280150" y="577215"/>
          <a:ext cx="1179830" cy="1167130"/>
        </a:xfrm>
        <a:prstGeom prst="rect">
          <a:avLst/>
        </a:prstGeom>
        <a:noFill/>
        <a:ln w="9525">
          <a:noFill/>
        </a:ln>
      </xdr:spPr>
    </xdr:pic>
    <xdr:clientData/>
  </xdr:twoCellAnchor>
</xdr:wsDr>
</file>

<file path=xl/drawings/drawing46.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19685</xdr:colOff>
      <xdr:row>1</xdr:row>
      <xdr:rowOff>207010</xdr:rowOff>
    </xdr:from>
    <xdr:to>
      <xdr:col>8</xdr:col>
      <xdr:colOff>1111250</xdr:colOff>
      <xdr:row>4</xdr:row>
      <xdr:rowOff>285115</xdr:rowOff>
    </xdr:to>
    <xdr:pic>
      <xdr:nvPicPr>
        <xdr:cNvPr id="2" name="图片 1"/>
        <xdr:cNvPicPr>
          <a:picLocks noChangeAspect="1"/>
        </xdr:cNvPicPr>
      </xdr:nvPicPr>
      <xdr:blipFill>
        <a:blip r:embed="rId1"/>
        <a:stretch>
          <a:fillRect/>
        </a:stretch>
      </xdr:blipFill>
      <xdr:spPr>
        <a:xfrm>
          <a:off x="6500495" y="626110"/>
          <a:ext cx="1091565" cy="1221105"/>
        </a:xfrm>
        <a:prstGeom prst="rect">
          <a:avLst/>
        </a:prstGeom>
        <a:noFill/>
        <a:ln w="9525">
          <a:noFill/>
        </a:ln>
      </xdr:spPr>
    </xdr:pic>
    <xdr:clientData/>
  </xdr:twoCellAnchor>
</xdr:wsDr>
</file>

<file path=xl/drawings/drawing47.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518795</xdr:colOff>
      <xdr:row>1</xdr:row>
      <xdr:rowOff>217170</xdr:rowOff>
    </xdr:from>
    <xdr:to>
      <xdr:col>8</xdr:col>
      <xdr:colOff>1201420</xdr:colOff>
      <xdr:row>4</xdr:row>
      <xdr:rowOff>300990</xdr:rowOff>
    </xdr:to>
    <xdr:pic>
      <xdr:nvPicPr>
        <xdr:cNvPr id="2" name="图片 1"/>
        <xdr:cNvPicPr>
          <a:picLocks noChangeAspect="1"/>
        </xdr:cNvPicPr>
      </xdr:nvPicPr>
      <xdr:blipFill>
        <a:blip r:embed="rId1"/>
        <a:stretch>
          <a:fillRect/>
        </a:stretch>
      </xdr:blipFill>
      <xdr:spPr>
        <a:xfrm>
          <a:off x="6142355" y="636270"/>
          <a:ext cx="1539875" cy="1226820"/>
        </a:xfrm>
        <a:prstGeom prst="rect">
          <a:avLst/>
        </a:prstGeom>
        <a:noFill/>
        <a:ln w="9525">
          <a:noFill/>
        </a:ln>
      </xdr:spPr>
    </xdr:pic>
    <xdr:clientData/>
  </xdr:twoCellAnchor>
</xdr:wsDr>
</file>

<file path=xl/drawings/drawing48.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278765</xdr:colOff>
      <xdr:row>1</xdr:row>
      <xdr:rowOff>44450</xdr:rowOff>
    </xdr:from>
    <xdr:to>
      <xdr:col>8</xdr:col>
      <xdr:colOff>1330325</xdr:colOff>
      <xdr:row>4</xdr:row>
      <xdr:rowOff>372110</xdr:rowOff>
    </xdr:to>
    <xdr:pic>
      <xdr:nvPicPr>
        <xdr:cNvPr id="2" name="图片 1"/>
        <xdr:cNvPicPr>
          <a:picLocks noChangeAspect="1"/>
        </xdr:cNvPicPr>
      </xdr:nvPicPr>
      <xdr:blipFill>
        <a:blip r:embed="rId1"/>
        <a:srcRect r="3445"/>
        <a:stretch>
          <a:fillRect/>
        </a:stretch>
      </xdr:blipFill>
      <xdr:spPr>
        <a:xfrm>
          <a:off x="5902325" y="463550"/>
          <a:ext cx="1908810" cy="1470660"/>
        </a:xfrm>
        <a:prstGeom prst="rect">
          <a:avLst/>
        </a:prstGeom>
        <a:noFill/>
        <a:ln w="9525">
          <a:noFill/>
        </a:ln>
      </xdr:spPr>
    </xdr:pic>
    <xdr:clientData/>
  </xdr:twoCellAnchor>
</xdr:wsDr>
</file>

<file path=xl/drawings/drawing49.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156210</xdr:colOff>
      <xdr:row>1</xdr:row>
      <xdr:rowOff>81915</xdr:rowOff>
    </xdr:from>
    <xdr:to>
      <xdr:col>8</xdr:col>
      <xdr:colOff>738505</xdr:colOff>
      <xdr:row>4</xdr:row>
      <xdr:rowOff>262255</xdr:rowOff>
    </xdr:to>
    <xdr:pic>
      <xdr:nvPicPr>
        <xdr:cNvPr id="2" name="图片 1"/>
        <xdr:cNvPicPr>
          <a:picLocks noChangeAspect="1"/>
        </xdr:cNvPicPr>
      </xdr:nvPicPr>
      <xdr:blipFill>
        <a:blip r:embed="rId1"/>
        <a:stretch>
          <a:fillRect/>
        </a:stretch>
      </xdr:blipFill>
      <xdr:spPr>
        <a:xfrm>
          <a:off x="6637020" y="501015"/>
          <a:ext cx="582295" cy="1323340"/>
        </a:xfrm>
        <a:prstGeom prst="rect">
          <a:avLst/>
        </a:prstGeom>
        <a:noFill/>
        <a:ln w="9525">
          <a:noFill/>
        </a:ln>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760730</xdr:colOff>
      <xdr:row>1</xdr:row>
      <xdr:rowOff>242570</xdr:rowOff>
    </xdr:from>
    <xdr:to>
      <xdr:col>8</xdr:col>
      <xdr:colOff>776605</xdr:colOff>
      <xdr:row>4</xdr:row>
      <xdr:rowOff>60960</xdr:rowOff>
    </xdr:to>
    <xdr:pic>
      <xdr:nvPicPr>
        <xdr:cNvPr id="2" name="图片 1"/>
        <xdr:cNvPicPr>
          <a:picLocks noChangeAspect="1"/>
        </xdr:cNvPicPr>
      </xdr:nvPicPr>
      <xdr:blipFill>
        <a:blip r:embed="rId1"/>
        <a:stretch>
          <a:fillRect/>
        </a:stretch>
      </xdr:blipFill>
      <xdr:spPr>
        <a:xfrm>
          <a:off x="6384290" y="661670"/>
          <a:ext cx="873125" cy="961390"/>
        </a:xfrm>
        <a:prstGeom prst="rect">
          <a:avLst/>
        </a:prstGeom>
        <a:noFill/>
        <a:ln w="9525">
          <a:noFill/>
        </a:ln>
      </xdr:spPr>
    </xdr:pic>
    <xdr:clientData/>
  </xdr:twoCellAnchor>
</xdr:wsDr>
</file>

<file path=xl/drawings/drawing50.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4445</xdr:colOff>
      <xdr:row>1</xdr:row>
      <xdr:rowOff>136525</xdr:rowOff>
    </xdr:from>
    <xdr:to>
      <xdr:col>8</xdr:col>
      <xdr:colOff>946150</xdr:colOff>
      <xdr:row>4</xdr:row>
      <xdr:rowOff>253365</xdr:rowOff>
    </xdr:to>
    <xdr:pic>
      <xdr:nvPicPr>
        <xdr:cNvPr id="2" name="图片 1"/>
        <xdr:cNvPicPr>
          <a:picLocks noChangeAspect="1"/>
        </xdr:cNvPicPr>
      </xdr:nvPicPr>
      <xdr:blipFill>
        <a:blip r:embed="rId1"/>
        <a:stretch>
          <a:fillRect/>
        </a:stretch>
      </xdr:blipFill>
      <xdr:spPr>
        <a:xfrm>
          <a:off x="6485255" y="555625"/>
          <a:ext cx="941705" cy="1259840"/>
        </a:xfrm>
        <a:prstGeom prst="rect">
          <a:avLst/>
        </a:prstGeom>
        <a:noFill/>
        <a:ln w="9525">
          <a:noFill/>
        </a:ln>
      </xdr:spPr>
    </xdr:pic>
    <xdr:clientData/>
  </xdr:twoCellAnchor>
</xdr:wsDr>
</file>

<file path=xl/drawings/drawing5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130175</xdr:colOff>
      <xdr:row>1</xdr:row>
      <xdr:rowOff>317500</xdr:rowOff>
    </xdr:from>
    <xdr:to>
      <xdr:col>8</xdr:col>
      <xdr:colOff>894080</xdr:colOff>
      <xdr:row>4</xdr:row>
      <xdr:rowOff>127635</xdr:rowOff>
    </xdr:to>
    <xdr:pic>
      <xdr:nvPicPr>
        <xdr:cNvPr id="2" name="图片 1"/>
        <xdr:cNvPicPr>
          <a:picLocks noChangeAspect="1"/>
        </xdr:cNvPicPr>
      </xdr:nvPicPr>
      <xdr:blipFill>
        <a:blip r:embed="rId1"/>
        <a:stretch>
          <a:fillRect/>
        </a:stretch>
      </xdr:blipFill>
      <xdr:spPr>
        <a:xfrm>
          <a:off x="6610985" y="736600"/>
          <a:ext cx="763905" cy="953135"/>
        </a:xfrm>
        <a:prstGeom prst="rect">
          <a:avLst/>
        </a:prstGeom>
        <a:noFill/>
        <a:ln w="9525">
          <a:noFill/>
        </a:ln>
      </xdr:spPr>
    </xdr:pic>
    <xdr:clientData/>
  </xdr:twoCellAnchor>
</xdr:wsDr>
</file>

<file path=xl/drawings/drawing52.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137160</xdr:colOff>
      <xdr:row>1</xdr:row>
      <xdr:rowOff>116205</xdr:rowOff>
    </xdr:from>
    <xdr:to>
      <xdr:col>8</xdr:col>
      <xdr:colOff>935990</xdr:colOff>
      <xdr:row>4</xdr:row>
      <xdr:rowOff>118745</xdr:rowOff>
    </xdr:to>
    <xdr:pic>
      <xdr:nvPicPr>
        <xdr:cNvPr id="2" name="图片 1"/>
        <xdr:cNvPicPr>
          <a:picLocks noChangeAspect="1"/>
        </xdr:cNvPicPr>
      </xdr:nvPicPr>
      <xdr:blipFill>
        <a:blip r:embed="rId1"/>
        <a:stretch>
          <a:fillRect/>
        </a:stretch>
      </xdr:blipFill>
      <xdr:spPr>
        <a:xfrm>
          <a:off x="6617970" y="535305"/>
          <a:ext cx="798830" cy="1145540"/>
        </a:xfrm>
        <a:prstGeom prst="rect">
          <a:avLst/>
        </a:prstGeom>
        <a:noFill/>
        <a:ln w="9525">
          <a:noFill/>
        </a:ln>
      </xdr:spPr>
    </xdr:pic>
    <xdr:clientData/>
  </xdr:twoCellAnchor>
</xdr:wsDr>
</file>

<file path=xl/drawings/drawing53.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99060</xdr:colOff>
      <xdr:row>1</xdr:row>
      <xdr:rowOff>99060</xdr:rowOff>
    </xdr:from>
    <xdr:to>
      <xdr:col>8</xdr:col>
      <xdr:colOff>833120</xdr:colOff>
      <xdr:row>4</xdr:row>
      <xdr:rowOff>213360</xdr:rowOff>
    </xdr:to>
    <xdr:pic>
      <xdr:nvPicPr>
        <xdr:cNvPr id="2" name="图片 1"/>
        <xdr:cNvPicPr>
          <a:picLocks noChangeAspect="1"/>
        </xdr:cNvPicPr>
      </xdr:nvPicPr>
      <xdr:blipFill>
        <a:blip r:embed="rId1"/>
        <a:stretch>
          <a:fillRect/>
        </a:stretch>
      </xdr:blipFill>
      <xdr:spPr>
        <a:xfrm>
          <a:off x="6579870" y="518160"/>
          <a:ext cx="734060" cy="1257300"/>
        </a:xfrm>
        <a:prstGeom prst="rect">
          <a:avLst/>
        </a:prstGeom>
        <a:noFill/>
        <a:ln w="9525">
          <a:noFill/>
        </a:ln>
      </xdr:spPr>
    </xdr:pic>
    <xdr:clientData/>
  </xdr:twoCellAnchor>
</xdr:wsDr>
</file>

<file path=xl/drawings/drawing54.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22225</xdr:colOff>
      <xdr:row>1</xdr:row>
      <xdr:rowOff>21590</xdr:rowOff>
    </xdr:from>
    <xdr:to>
      <xdr:col>8</xdr:col>
      <xdr:colOff>1059180</xdr:colOff>
      <xdr:row>4</xdr:row>
      <xdr:rowOff>276860</xdr:rowOff>
    </xdr:to>
    <xdr:pic>
      <xdr:nvPicPr>
        <xdr:cNvPr id="2" name="图片 1"/>
        <xdr:cNvPicPr>
          <a:picLocks noChangeAspect="1"/>
        </xdr:cNvPicPr>
      </xdr:nvPicPr>
      <xdr:blipFill>
        <a:blip r:embed="rId1"/>
        <a:stretch>
          <a:fillRect/>
        </a:stretch>
      </xdr:blipFill>
      <xdr:spPr>
        <a:xfrm>
          <a:off x="6503035" y="440690"/>
          <a:ext cx="1036955" cy="1398270"/>
        </a:xfrm>
        <a:prstGeom prst="rect">
          <a:avLst/>
        </a:prstGeom>
        <a:noFill/>
        <a:ln w="9525">
          <a:noFill/>
        </a:ln>
      </xdr:spPr>
    </xdr:pic>
    <xdr:clientData/>
  </xdr:twoCellAnchor>
</xdr:wsDr>
</file>

<file path=xl/drawings/drawing55.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808990</xdr:colOff>
      <xdr:row>1</xdr:row>
      <xdr:rowOff>260985</xdr:rowOff>
    </xdr:from>
    <xdr:to>
      <xdr:col>8</xdr:col>
      <xdr:colOff>1014095</xdr:colOff>
      <xdr:row>4</xdr:row>
      <xdr:rowOff>208280</xdr:rowOff>
    </xdr:to>
    <xdr:pic>
      <xdr:nvPicPr>
        <xdr:cNvPr id="2" name="图片 1"/>
        <xdr:cNvPicPr>
          <a:picLocks noChangeAspect="1"/>
        </xdr:cNvPicPr>
      </xdr:nvPicPr>
      <xdr:blipFill>
        <a:blip r:embed="rId1"/>
        <a:stretch>
          <a:fillRect/>
        </a:stretch>
      </xdr:blipFill>
      <xdr:spPr>
        <a:xfrm>
          <a:off x="6432550" y="680085"/>
          <a:ext cx="1062355" cy="1090295"/>
        </a:xfrm>
        <a:prstGeom prst="rect">
          <a:avLst/>
        </a:prstGeom>
        <a:noFill/>
        <a:ln w="9525">
          <a:noFill/>
        </a:ln>
      </xdr:spPr>
    </xdr:pic>
    <xdr:clientData/>
  </xdr:twoCellAnchor>
</xdr:wsDr>
</file>

<file path=xl/drawings/drawing56.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775970</xdr:colOff>
      <xdr:row>1</xdr:row>
      <xdr:rowOff>239395</xdr:rowOff>
    </xdr:from>
    <xdr:to>
      <xdr:col>8</xdr:col>
      <xdr:colOff>1022985</xdr:colOff>
      <xdr:row>4</xdr:row>
      <xdr:rowOff>187325</xdr:rowOff>
    </xdr:to>
    <xdr:pic>
      <xdr:nvPicPr>
        <xdr:cNvPr id="2" name="图片 1"/>
        <xdr:cNvPicPr>
          <a:picLocks noChangeAspect="1"/>
        </xdr:cNvPicPr>
      </xdr:nvPicPr>
      <xdr:blipFill>
        <a:blip r:embed="rId1"/>
        <a:stretch>
          <a:fillRect/>
        </a:stretch>
      </xdr:blipFill>
      <xdr:spPr>
        <a:xfrm>
          <a:off x="6399530" y="658495"/>
          <a:ext cx="1104265" cy="1090930"/>
        </a:xfrm>
        <a:prstGeom prst="rect">
          <a:avLst/>
        </a:prstGeom>
        <a:noFill/>
        <a:ln w="9525">
          <a:noFill/>
        </a:ln>
      </xdr:spPr>
    </xdr:pic>
    <xdr:clientData/>
  </xdr:twoCellAnchor>
</xdr:wsDr>
</file>

<file path=xl/drawings/drawing57.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715645</xdr:colOff>
      <xdr:row>1</xdr:row>
      <xdr:rowOff>269875</xdr:rowOff>
    </xdr:from>
    <xdr:to>
      <xdr:col>8</xdr:col>
      <xdr:colOff>1259205</xdr:colOff>
      <xdr:row>4</xdr:row>
      <xdr:rowOff>168910</xdr:rowOff>
    </xdr:to>
    <xdr:pic>
      <xdr:nvPicPr>
        <xdr:cNvPr id="2" name="图片 1"/>
        <xdr:cNvPicPr>
          <a:picLocks noChangeAspect="1"/>
        </xdr:cNvPicPr>
      </xdr:nvPicPr>
      <xdr:blipFill>
        <a:blip r:embed="rId1"/>
        <a:stretch>
          <a:fillRect/>
        </a:stretch>
      </xdr:blipFill>
      <xdr:spPr>
        <a:xfrm>
          <a:off x="6339205" y="688975"/>
          <a:ext cx="1400810" cy="1042035"/>
        </a:xfrm>
        <a:prstGeom prst="rect">
          <a:avLst/>
        </a:prstGeom>
        <a:noFill/>
        <a:ln w="9525">
          <a:noFill/>
        </a:ln>
      </xdr:spPr>
    </xdr:pic>
    <xdr:clientData/>
  </xdr:twoCellAnchor>
</xdr:wsDr>
</file>

<file path=xl/drawings/drawing58.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816610</xdr:colOff>
      <xdr:row>1</xdr:row>
      <xdr:rowOff>212725</xdr:rowOff>
    </xdr:from>
    <xdr:to>
      <xdr:col>8</xdr:col>
      <xdr:colOff>936625</xdr:colOff>
      <xdr:row>4</xdr:row>
      <xdr:rowOff>163830</xdr:rowOff>
    </xdr:to>
    <xdr:pic>
      <xdr:nvPicPr>
        <xdr:cNvPr id="2" name="图片 1"/>
        <xdr:cNvPicPr>
          <a:picLocks noChangeAspect="1"/>
        </xdr:cNvPicPr>
      </xdr:nvPicPr>
      <xdr:blipFill>
        <a:blip r:embed="rId1"/>
        <a:stretch>
          <a:fillRect/>
        </a:stretch>
      </xdr:blipFill>
      <xdr:spPr>
        <a:xfrm>
          <a:off x="6440170" y="631825"/>
          <a:ext cx="977265" cy="1094105"/>
        </a:xfrm>
        <a:prstGeom prst="rect">
          <a:avLst/>
        </a:prstGeom>
        <a:noFill/>
        <a:ln w="9525">
          <a:noFill/>
        </a:ln>
      </xdr:spPr>
    </xdr:pic>
    <xdr:clientData/>
  </xdr:twoCellAnchor>
</xdr:wsDr>
</file>

<file path=xl/drawings/drawing59.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678815</xdr:colOff>
      <xdr:row>1</xdr:row>
      <xdr:rowOff>217805</xdr:rowOff>
    </xdr:from>
    <xdr:to>
      <xdr:col>8</xdr:col>
      <xdr:colOff>1160780</xdr:colOff>
      <xdr:row>4</xdr:row>
      <xdr:rowOff>180975</xdr:rowOff>
    </xdr:to>
    <xdr:pic>
      <xdr:nvPicPr>
        <xdr:cNvPr id="2" name="图片 1"/>
        <xdr:cNvPicPr>
          <a:picLocks noChangeAspect="1"/>
        </xdr:cNvPicPr>
      </xdr:nvPicPr>
      <xdr:blipFill>
        <a:blip r:embed="rId1"/>
        <a:stretch>
          <a:fillRect/>
        </a:stretch>
      </xdr:blipFill>
      <xdr:spPr>
        <a:xfrm>
          <a:off x="6302375" y="636905"/>
          <a:ext cx="1339215" cy="1106170"/>
        </a:xfrm>
        <a:prstGeom prst="rect">
          <a:avLst/>
        </a:prstGeom>
        <a:noFill/>
        <a:ln w="9525">
          <a:noFill/>
        </a:ln>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760730</xdr:colOff>
      <xdr:row>1</xdr:row>
      <xdr:rowOff>49530</xdr:rowOff>
    </xdr:from>
    <xdr:to>
      <xdr:col>8</xdr:col>
      <xdr:colOff>1213485</xdr:colOff>
      <xdr:row>4</xdr:row>
      <xdr:rowOff>301625</xdr:rowOff>
    </xdr:to>
    <xdr:pic>
      <xdr:nvPicPr>
        <xdr:cNvPr id="2" name="图片 1"/>
        <xdr:cNvPicPr>
          <a:picLocks noChangeAspect="1"/>
        </xdr:cNvPicPr>
      </xdr:nvPicPr>
      <xdr:blipFill>
        <a:blip r:embed="rId1"/>
        <a:stretch>
          <a:fillRect/>
        </a:stretch>
      </xdr:blipFill>
      <xdr:spPr>
        <a:xfrm>
          <a:off x="6384290" y="468630"/>
          <a:ext cx="1310005" cy="1395095"/>
        </a:xfrm>
        <a:prstGeom prst="rect">
          <a:avLst/>
        </a:prstGeom>
        <a:noFill/>
        <a:ln w="9525">
          <a:noFill/>
        </a:ln>
      </xdr:spPr>
    </xdr:pic>
    <xdr:clientData/>
  </xdr:twoCellAnchor>
</xdr:wsDr>
</file>

<file path=xl/drawings/drawing60.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670560</xdr:colOff>
      <xdr:row>1</xdr:row>
      <xdr:rowOff>246380</xdr:rowOff>
    </xdr:from>
    <xdr:to>
      <xdr:col>8</xdr:col>
      <xdr:colOff>1083945</xdr:colOff>
      <xdr:row>4</xdr:row>
      <xdr:rowOff>134620</xdr:rowOff>
    </xdr:to>
    <xdr:pic>
      <xdr:nvPicPr>
        <xdr:cNvPr id="2" name="图片 1"/>
        <xdr:cNvPicPr>
          <a:picLocks noChangeAspect="1"/>
        </xdr:cNvPicPr>
      </xdr:nvPicPr>
      <xdr:blipFill>
        <a:blip r:embed="rId1"/>
        <a:stretch>
          <a:fillRect/>
        </a:stretch>
      </xdr:blipFill>
      <xdr:spPr>
        <a:xfrm>
          <a:off x="6294120" y="665480"/>
          <a:ext cx="1270635" cy="1031240"/>
        </a:xfrm>
        <a:prstGeom prst="rect">
          <a:avLst/>
        </a:prstGeom>
        <a:noFill/>
        <a:ln w="9525">
          <a:noFill/>
        </a:ln>
      </xdr:spPr>
    </xdr:pic>
    <xdr:clientData/>
  </xdr:twoCellAnchor>
</xdr:wsDr>
</file>

<file path=xl/drawings/drawing6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805180</xdr:colOff>
      <xdr:row>1</xdr:row>
      <xdr:rowOff>59690</xdr:rowOff>
    </xdr:from>
    <xdr:to>
      <xdr:col>8</xdr:col>
      <xdr:colOff>1060450</xdr:colOff>
      <xdr:row>4</xdr:row>
      <xdr:rowOff>309245</xdr:rowOff>
    </xdr:to>
    <xdr:pic>
      <xdr:nvPicPr>
        <xdr:cNvPr id="2" name="图片 1"/>
        <xdr:cNvPicPr>
          <a:picLocks noChangeAspect="1"/>
        </xdr:cNvPicPr>
      </xdr:nvPicPr>
      <xdr:blipFill>
        <a:blip r:embed="rId1"/>
        <a:stretch>
          <a:fillRect/>
        </a:stretch>
      </xdr:blipFill>
      <xdr:spPr>
        <a:xfrm>
          <a:off x="6428740" y="478790"/>
          <a:ext cx="1112520" cy="1392555"/>
        </a:xfrm>
        <a:prstGeom prst="rect">
          <a:avLst/>
        </a:prstGeom>
        <a:noFill/>
        <a:ln w="9525">
          <a:noFill/>
        </a:ln>
      </xdr:spPr>
    </xdr:pic>
    <xdr:clientData/>
  </xdr:twoCellAnchor>
</xdr:wsDr>
</file>

<file path=xl/drawings/drawing62.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839470</xdr:colOff>
      <xdr:row>1</xdr:row>
      <xdr:rowOff>240030</xdr:rowOff>
    </xdr:from>
    <xdr:to>
      <xdr:col>8</xdr:col>
      <xdr:colOff>916940</xdr:colOff>
      <xdr:row>4</xdr:row>
      <xdr:rowOff>24765</xdr:rowOff>
    </xdr:to>
    <xdr:pic>
      <xdr:nvPicPr>
        <xdr:cNvPr id="2" name="图片 1"/>
        <xdr:cNvPicPr>
          <a:picLocks noChangeAspect="1"/>
        </xdr:cNvPicPr>
      </xdr:nvPicPr>
      <xdr:blipFill>
        <a:blip r:embed="rId1"/>
        <a:stretch>
          <a:fillRect/>
        </a:stretch>
      </xdr:blipFill>
      <xdr:spPr>
        <a:xfrm>
          <a:off x="6463030" y="659130"/>
          <a:ext cx="934720" cy="927735"/>
        </a:xfrm>
        <a:prstGeom prst="rect">
          <a:avLst/>
        </a:prstGeom>
        <a:noFill/>
        <a:ln w="9525">
          <a:noFill/>
        </a:ln>
      </xdr:spPr>
    </xdr:pic>
    <xdr:clientData/>
  </xdr:twoCellAnchor>
</xdr:wsDr>
</file>

<file path=xl/drawings/drawing63.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37465</xdr:colOff>
      <xdr:row>1</xdr:row>
      <xdr:rowOff>362585</xdr:rowOff>
    </xdr:from>
    <xdr:to>
      <xdr:col>8</xdr:col>
      <xdr:colOff>1032510</xdr:colOff>
      <xdr:row>4</xdr:row>
      <xdr:rowOff>38100</xdr:rowOff>
    </xdr:to>
    <xdr:pic>
      <xdr:nvPicPr>
        <xdr:cNvPr id="2" name="图片 1"/>
        <xdr:cNvPicPr>
          <a:picLocks noChangeAspect="1"/>
        </xdr:cNvPicPr>
      </xdr:nvPicPr>
      <xdr:blipFill>
        <a:blip r:embed="rId1"/>
        <a:stretch>
          <a:fillRect/>
        </a:stretch>
      </xdr:blipFill>
      <xdr:spPr>
        <a:xfrm>
          <a:off x="6518275" y="781685"/>
          <a:ext cx="995045" cy="818515"/>
        </a:xfrm>
        <a:prstGeom prst="rect">
          <a:avLst/>
        </a:prstGeom>
        <a:noFill/>
        <a:ln w="9525">
          <a:noFill/>
        </a:ln>
      </xdr:spPr>
    </xdr:pic>
    <xdr:clientData/>
  </xdr:twoCellAnchor>
</xdr:wsDr>
</file>

<file path=xl/drawings/drawing64.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554990</xdr:colOff>
      <xdr:row>1</xdr:row>
      <xdr:rowOff>70485</xdr:rowOff>
    </xdr:from>
    <xdr:to>
      <xdr:col>8</xdr:col>
      <xdr:colOff>868045</xdr:colOff>
      <xdr:row>4</xdr:row>
      <xdr:rowOff>342265</xdr:rowOff>
    </xdr:to>
    <xdr:pic>
      <xdr:nvPicPr>
        <xdr:cNvPr id="2" name="图片 1"/>
        <xdr:cNvPicPr>
          <a:picLocks noChangeAspect="1"/>
        </xdr:cNvPicPr>
      </xdr:nvPicPr>
      <xdr:blipFill>
        <a:blip r:embed="rId1"/>
        <a:stretch>
          <a:fillRect/>
        </a:stretch>
      </xdr:blipFill>
      <xdr:spPr>
        <a:xfrm>
          <a:off x="6178550" y="489585"/>
          <a:ext cx="1170305" cy="1414780"/>
        </a:xfrm>
        <a:prstGeom prst="rect">
          <a:avLst/>
        </a:prstGeom>
        <a:noFill/>
        <a:ln w="9525">
          <a:noFill/>
        </a:ln>
      </xdr:spPr>
    </xdr:pic>
    <xdr:clientData/>
  </xdr:twoCellAnchor>
</xdr:wsDr>
</file>

<file path=xl/drawings/drawing65.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694055</xdr:colOff>
      <xdr:row>1</xdr:row>
      <xdr:rowOff>26670</xdr:rowOff>
    </xdr:from>
    <xdr:to>
      <xdr:col>8</xdr:col>
      <xdr:colOff>1129665</xdr:colOff>
      <xdr:row>4</xdr:row>
      <xdr:rowOff>290830</xdr:rowOff>
    </xdr:to>
    <xdr:pic>
      <xdr:nvPicPr>
        <xdr:cNvPr id="2" name="图片 1"/>
        <xdr:cNvPicPr>
          <a:picLocks noChangeAspect="1"/>
        </xdr:cNvPicPr>
      </xdr:nvPicPr>
      <xdr:blipFill>
        <a:blip r:embed="rId1"/>
        <a:stretch>
          <a:fillRect/>
        </a:stretch>
      </xdr:blipFill>
      <xdr:spPr>
        <a:xfrm>
          <a:off x="6317615" y="445770"/>
          <a:ext cx="1292860" cy="1407160"/>
        </a:xfrm>
        <a:prstGeom prst="rect">
          <a:avLst/>
        </a:prstGeom>
        <a:noFill/>
        <a:ln w="9525">
          <a:noFill/>
        </a:ln>
      </xdr:spPr>
    </xdr:pic>
    <xdr:clientData/>
  </xdr:twoCellAnchor>
</xdr:wsDr>
</file>

<file path=xl/drawings/drawing66.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704215</xdr:colOff>
      <xdr:row>1</xdr:row>
      <xdr:rowOff>112395</xdr:rowOff>
    </xdr:from>
    <xdr:to>
      <xdr:col>8</xdr:col>
      <xdr:colOff>857885</xdr:colOff>
      <xdr:row>4</xdr:row>
      <xdr:rowOff>154940</xdr:rowOff>
    </xdr:to>
    <xdr:pic>
      <xdr:nvPicPr>
        <xdr:cNvPr id="2" name="图片 1"/>
        <xdr:cNvPicPr>
          <a:picLocks noChangeAspect="1"/>
        </xdr:cNvPicPr>
      </xdr:nvPicPr>
      <xdr:blipFill>
        <a:blip r:embed="rId1"/>
        <a:stretch>
          <a:fillRect/>
        </a:stretch>
      </xdr:blipFill>
      <xdr:spPr>
        <a:xfrm>
          <a:off x="6327775" y="531495"/>
          <a:ext cx="1010920" cy="1185545"/>
        </a:xfrm>
        <a:prstGeom prst="rect">
          <a:avLst/>
        </a:prstGeom>
        <a:noFill/>
        <a:ln w="9525">
          <a:noFill/>
        </a:ln>
      </xdr:spPr>
    </xdr:pic>
    <xdr:clientData/>
  </xdr:twoCellAnchor>
</xdr:wsDr>
</file>

<file path=xl/drawings/drawing67.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735330</xdr:colOff>
      <xdr:row>1</xdr:row>
      <xdr:rowOff>94615</xdr:rowOff>
    </xdr:from>
    <xdr:to>
      <xdr:col>8</xdr:col>
      <xdr:colOff>1256665</xdr:colOff>
      <xdr:row>4</xdr:row>
      <xdr:rowOff>372745</xdr:rowOff>
    </xdr:to>
    <xdr:pic>
      <xdr:nvPicPr>
        <xdr:cNvPr id="2" name="图片 1"/>
        <xdr:cNvPicPr>
          <a:picLocks noChangeAspect="1"/>
        </xdr:cNvPicPr>
      </xdr:nvPicPr>
      <xdr:blipFill>
        <a:blip r:embed="rId1"/>
        <a:stretch>
          <a:fillRect/>
        </a:stretch>
      </xdr:blipFill>
      <xdr:spPr>
        <a:xfrm>
          <a:off x="6358890" y="513715"/>
          <a:ext cx="1378585" cy="1421130"/>
        </a:xfrm>
        <a:prstGeom prst="rect">
          <a:avLst/>
        </a:prstGeom>
        <a:noFill/>
        <a:ln w="9525">
          <a:noFill/>
        </a:ln>
      </xdr:spPr>
    </xdr:pic>
    <xdr:clientData/>
  </xdr:twoCellAnchor>
</xdr:wsDr>
</file>

<file path=xl/drawings/drawing68.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659130</xdr:colOff>
      <xdr:row>1</xdr:row>
      <xdr:rowOff>324485</xdr:rowOff>
    </xdr:from>
    <xdr:to>
      <xdr:col>8</xdr:col>
      <xdr:colOff>1033780</xdr:colOff>
      <xdr:row>4</xdr:row>
      <xdr:rowOff>69215</xdr:rowOff>
    </xdr:to>
    <xdr:pic>
      <xdr:nvPicPr>
        <xdr:cNvPr id="2" name="图片 1"/>
        <xdr:cNvPicPr>
          <a:picLocks noChangeAspect="1"/>
        </xdr:cNvPicPr>
      </xdr:nvPicPr>
      <xdr:blipFill>
        <a:blip r:embed="rId1"/>
        <a:stretch>
          <a:fillRect/>
        </a:stretch>
      </xdr:blipFill>
      <xdr:spPr>
        <a:xfrm>
          <a:off x="6282690" y="743585"/>
          <a:ext cx="1231900" cy="887730"/>
        </a:xfrm>
        <a:prstGeom prst="rect">
          <a:avLst/>
        </a:prstGeom>
        <a:noFill/>
        <a:ln w="9525">
          <a:noFill/>
        </a:ln>
      </xdr:spPr>
    </xdr:pic>
    <xdr:clientData/>
  </xdr:twoCellAnchor>
</xdr:wsDr>
</file>

<file path=xl/drawings/drawing69.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771525</xdr:colOff>
      <xdr:row>1</xdr:row>
      <xdr:rowOff>194945</xdr:rowOff>
    </xdr:from>
    <xdr:to>
      <xdr:col>8</xdr:col>
      <xdr:colOff>1269365</xdr:colOff>
      <xdr:row>4</xdr:row>
      <xdr:rowOff>150495</xdr:rowOff>
    </xdr:to>
    <xdr:pic>
      <xdr:nvPicPr>
        <xdr:cNvPr id="2" name="图片 1"/>
        <xdr:cNvPicPr>
          <a:picLocks noChangeAspect="1"/>
        </xdr:cNvPicPr>
      </xdr:nvPicPr>
      <xdr:blipFill>
        <a:blip r:embed="rId1"/>
        <a:stretch>
          <a:fillRect/>
        </a:stretch>
      </xdr:blipFill>
      <xdr:spPr>
        <a:xfrm>
          <a:off x="6395085" y="614045"/>
          <a:ext cx="1355090" cy="1098550"/>
        </a:xfrm>
        <a:prstGeom prst="rect">
          <a:avLst/>
        </a:prstGeom>
        <a:noFill/>
        <a:ln w="9525">
          <a:noFill/>
        </a:ln>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458470</xdr:colOff>
      <xdr:row>1</xdr:row>
      <xdr:rowOff>240665</xdr:rowOff>
    </xdr:from>
    <xdr:to>
      <xdr:col>8</xdr:col>
      <xdr:colOff>1163320</xdr:colOff>
      <xdr:row>4</xdr:row>
      <xdr:rowOff>147955</xdr:rowOff>
    </xdr:to>
    <xdr:pic>
      <xdr:nvPicPr>
        <xdr:cNvPr id="2" name="图片 1"/>
        <xdr:cNvPicPr>
          <a:picLocks noChangeAspect="1"/>
        </xdr:cNvPicPr>
      </xdr:nvPicPr>
      <xdr:blipFill>
        <a:blip r:embed="rId1"/>
        <a:stretch>
          <a:fillRect/>
        </a:stretch>
      </xdr:blipFill>
      <xdr:spPr>
        <a:xfrm>
          <a:off x="6082030" y="659765"/>
          <a:ext cx="1562100" cy="1050290"/>
        </a:xfrm>
        <a:prstGeom prst="rect">
          <a:avLst/>
        </a:prstGeom>
        <a:noFill/>
        <a:ln w="9525">
          <a:noFill/>
        </a:ln>
      </xdr:spPr>
    </xdr:pic>
    <xdr:clientData/>
  </xdr:twoCellAnchor>
</xdr:wsDr>
</file>

<file path=xl/drawings/drawing70.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736600</xdr:colOff>
      <xdr:row>1</xdr:row>
      <xdr:rowOff>273685</xdr:rowOff>
    </xdr:from>
    <xdr:to>
      <xdr:col>8</xdr:col>
      <xdr:colOff>863600</xdr:colOff>
      <xdr:row>3</xdr:row>
      <xdr:rowOff>351155</xdr:rowOff>
    </xdr:to>
    <xdr:pic>
      <xdr:nvPicPr>
        <xdr:cNvPr id="2" name="图片 1"/>
        <xdr:cNvPicPr>
          <a:picLocks noChangeAspect="1"/>
        </xdr:cNvPicPr>
      </xdr:nvPicPr>
      <xdr:blipFill>
        <a:blip r:embed="rId1"/>
        <a:stretch>
          <a:fillRect/>
        </a:stretch>
      </xdr:blipFill>
      <xdr:spPr>
        <a:xfrm>
          <a:off x="6360160" y="692785"/>
          <a:ext cx="984250" cy="839470"/>
        </a:xfrm>
        <a:prstGeom prst="rect">
          <a:avLst/>
        </a:prstGeom>
        <a:noFill/>
        <a:ln w="9525">
          <a:noFill/>
        </a:ln>
      </xdr:spPr>
    </xdr:pic>
    <xdr:clientData/>
  </xdr:twoCellAnchor>
</xdr:wsDr>
</file>

<file path=xl/drawings/drawing7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635635</xdr:colOff>
      <xdr:row>1</xdr:row>
      <xdr:rowOff>306705</xdr:rowOff>
    </xdr:from>
    <xdr:to>
      <xdr:col>8</xdr:col>
      <xdr:colOff>1517015</xdr:colOff>
      <xdr:row>4</xdr:row>
      <xdr:rowOff>231775</xdr:rowOff>
    </xdr:to>
    <xdr:pic>
      <xdr:nvPicPr>
        <xdr:cNvPr id="2" name="图片 1"/>
        <xdr:cNvPicPr>
          <a:picLocks noChangeAspect="1"/>
        </xdr:cNvPicPr>
      </xdr:nvPicPr>
      <xdr:blipFill>
        <a:blip r:embed="rId1"/>
        <a:stretch>
          <a:fillRect/>
        </a:stretch>
      </xdr:blipFill>
      <xdr:spPr>
        <a:xfrm>
          <a:off x="6259195" y="725805"/>
          <a:ext cx="1738630" cy="1068070"/>
        </a:xfrm>
        <a:prstGeom prst="rect">
          <a:avLst/>
        </a:prstGeom>
        <a:noFill/>
        <a:ln w="9525">
          <a:noFill/>
        </a:ln>
      </xdr:spPr>
    </xdr:pic>
    <xdr:clientData/>
  </xdr:twoCellAnchor>
</xdr:wsDr>
</file>

<file path=xl/drawings/drawing72.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415925</xdr:colOff>
      <xdr:row>1</xdr:row>
      <xdr:rowOff>93980</xdr:rowOff>
    </xdr:from>
    <xdr:to>
      <xdr:col>8</xdr:col>
      <xdr:colOff>1289050</xdr:colOff>
      <xdr:row>4</xdr:row>
      <xdr:rowOff>179705</xdr:rowOff>
    </xdr:to>
    <xdr:pic>
      <xdr:nvPicPr>
        <xdr:cNvPr id="2" name="图片 1"/>
        <xdr:cNvPicPr>
          <a:picLocks noChangeAspect="1"/>
        </xdr:cNvPicPr>
      </xdr:nvPicPr>
      <xdr:blipFill>
        <a:blip r:embed="rId1"/>
        <a:stretch>
          <a:fillRect/>
        </a:stretch>
      </xdr:blipFill>
      <xdr:spPr>
        <a:xfrm>
          <a:off x="6039485" y="513080"/>
          <a:ext cx="1730375" cy="1228725"/>
        </a:xfrm>
        <a:prstGeom prst="rect">
          <a:avLst/>
        </a:prstGeom>
        <a:noFill/>
        <a:ln w="9525">
          <a:noFill/>
        </a:ln>
      </xdr:spPr>
    </xdr:pic>
    <xdr:clientData/>
  </xdr:twoCellAnchor>
</xdr:wsDr>
</file>

<file path=xl/drawings/drawing73.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241935</xdr:colOff>
      <xdr:row>1</xdr:row>
      <xdr:rowOff>59690</xdr:rowOff>
    </xdr:from>
    <xdr:to>
      <xdr:col>8</xdr:col>
      <xdr:colOff>1661160</xdr:colOff>
      <xdr:row>4</xdr:row>
      <xdr:rowOff>377825</xdr:rowOff>
    </xdr:to>
    <xdr:pic>
      <xdr:nvPicPr>
        <xdr:cNvPr id="2" name="图片 1"/>
        <xdr:cNvPicPr>
          <a:picLocks noChangeAspect="1"/>
        </xdr:cNvPicPr>
      </xdr:nvPicPr>
      <xdr:blipFill>
        <a:blip r:embed="rId1"/>
        <a:stretch>
          <a:fillRect/>
        </a:stretch>
      </xdr:blipFill>
      <xdr:spPr>
        <a:xfrm>
          <a:off x="5865495" y="478790"/>
          <a:ext cx="2276475" cy="1461135"/>
        </a:xfrm>
        <a:prstGeom prst="rect">
          <a:avLst/>
        </a:prstGeom>
        <a:noFill/>
        <a:ln w="9525">
          <a:noFill/>
        </a:ln>
      </xdr:spPr>
    </xdr:pic>
    <xdr:clientData/>
  </xdr:twoCellAnchor>
</xdr:wsDr>
</file>

<file path=xl/drawings/drawing74.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455295</xdr:colOff>
      <xdr:row>1</xdr:row>
      <xdr:rowOff>250825</xdr:rowOff>
    </xdr:from>
    <xdr:to>
      <xdr:col>8</xdr:col>
      <xdr:colOff>1320165</xdr:colOff>
      <xdr:row>4</xdr:row>
      <xdr:rowOff>141605</xdr:rowOff>
    </xdr:to>
    <xdr:pic>
      <xdr:nvPicPr>
        <xdr:cNvPr id="2" name="图片 1"/>
        <xdr:cNvPicPr>
          <a:picLocks noChangeAspect="1"/>
        </xdr:cNvPicPr>
      </xdr:nvPicPr>
      <xdr:blipFill>
        <a:blip r:embed="rId1"/>
        <a:stretch>
          <a:fillRect/>
        </a:stretch>
      </xdr:blipFill>
      <xdr:spPr>
        <a:xfrm>
          <a:off x="6078855" y="669925"/>
          <a:ext cx="1722120" cy="1033780"/>
        </a:xfrm>
        <a:prstGeom prst="rect">
          <a:avLst/>
        </a:prstGeom>
        <a:noFill/>
        <a:ln w="9525">
          <a:noFill/>
        </a:ln>
      </xdr:spPr>
    </xdr:pic>
    <xdr:clientData/>
  </xdr:twoCellAnchor>
</xdr:wsDr>
</file>

<file path=xl/drawings/drawing75.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132715</xdr:colOff>
      <xdr:row>0</xdr:row>
      <xdr:rowOff>398780</xdr:rowOff>
    </xdr:from>
    <xdr:to>
      <xdr:col>8</xdr:col>
      <xdr:colOff>1848485</xdr:colOff>
      <xdr:row>5</xdr:row>
      <xdr:rowOff>52070</xdr:rowOff>
    </xdr:to>
    <xdr:pic>
      <xdr:nvPicPr>
        <xdr:cNvPr id="2" name="图片 1"/>
        <xdr:cNvPicPr>
          <a:picLocks noChangeAspect="1"/>
        </xdr:cNvPicPr>
      </xdr:nvPicPr>
      <xdr:blipFill>
        <a:blip r:embed="rId1"/>
        <a:stretch>
          <a:fillRect/>
        </a:stretch>
      </xdr:blipFill>
      <xdr:spPr>
        <a:xfrm>
          <a:off x="5756275" y="398780"/>
          <a:ext cx="2573020" cy="1596390"/>
        </a:xfrm>
        <a:prstGeom prst="rect">
          <a:avLst/>
        </a:prstGeom>
        <a:noFill/>
        <a:ln w="9525">
          <a:noFill/>
        </a:ln>
      </xdr:spPr>
    </xdr:pic>
    <xdr:clientData/>
  </xdr:twoCellAnchor>
</xdr:wsDr>
</file>

<file path=xl/drawings/drawing76.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542925</xdr:colOff>
      <xdr:row>1</xdr:row>
      <xdr:rowOff>38100</xdr:rowOff>
    </xdr:from>
    <xdr:to>
      <xdr:col>8</xdr:col>
      <xdr:colOff>707390</xdr:colOff>
      <xdr:row>4</xdr:row>
      <xdr:rowOff>196215</xdr:rowOff>
    </xdr:to>
    <xdr:pic>
      <xdr:nvPicPr>
        <xdr:cNvPr id="2" name="图片 1"/>
        <xdr:cNvPicPr>
          <a:picLocks noChangeAspect="1"/>
        </xdr:cNvPicPr>
      </xdr:nvPicPr>
      <xdr:blipFill>
        <a:blip r:embed="rId1"/>
        <a:stretch>
          <a:fillRect/>
        </a:stretch>
      </xdr:blipFill>
      <xdr:spPr>
        <a:xfrm>
          <a:off x="6166485" y="457200"/>
          <a:ext cx="1021715" cy="1301115"/>
        </a:xfrm>
        <a:prstGeom prst="rect">
          <a:avLst/>
        </a:prstGeom>
        <a:noFill/>
        <a:ln w="9525">
          <a:noFill/>
        </a:ln>
      </xdr:spPr>
    </xdr:pic>
    <xdr:clientData/>
  </xdr:twoCellAnchor>
</xdr:wsDr>
</file>

<file path=xl/drawings/drawing77.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98425</xdr:colOff>
      <xdr:row>2</xdr:row>
      <xdr:rowOff>83185</xdr:rowOff>
    </xdr:from>
    <xdr:to>
      <xdr:col>8</xdr:col>
      <xdr:colOff>793750</xdr:colOff>
      <xdr:row>4</xdr:row>
      <xdr:rowOff>167005</xdr:rowOff>
    </xdr:to>
    <xdr:pic>
      <xdr:nvPicPr>
        <xdr:cNvPr id="2" name="图片 1"/>
        <xdr:cNvPicPr>
          <a:picLocks noChangeAspect="1"/>
        </xdr:cNvPicPr>
      </xdr:nvPicPr>
      <xdr:blipFill>
        <a:blip r:embed="rId1"/>
        <a:stretch>
          <a:fillRect/>
        </a:stretch>
      </xdr:blipFill>
      <xdr:spPr>
        <a:xfrm>
          <a:off x="6579235" y="883285"/>
          <a:ext cx="695325" cy="845820"/>
        </a:xfrm>
        <a:prstGeom prst="rect">
          <a:avLst/>
        </a:prstGeom>
        <a:noFill/>
        <a:ln w="9525">
          <a:noFill/>
        </a:ln>
      </xdr:spPr>
    </xdr:pic>
    <xdr:clientData/>
  </xdr:twoCellAnchor>
</xdr:wsDr>
</file>

<file path=xl/drawings/drawing78.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166370</xdr:colOff>
      <xdr:row>1</xdr:row>
      <xdr:rowOff>25400</xdr:rowOff>
    </xdr:from>
    <xdr:to>
      <xdr:col>8</xdr:col>
      <xdr:colOff>1007745</xdr:colOff>
      <xdr:row>4</xdr:row>
      <xdr:rowOff>276225</xdr:rowOff>
    </xdr:to>
    <xdr:pic>
      <xdr:nvPicPr>
        <xdr:cNvPr id="2" name="图片 1"/>
        <xdr:cNvPicPr>
          <a:picLocks noChangeAspect="1"/>
        </xdr:cNvPicPr>
      </xdr:nvPicPr>
      <xdr:blipFill>
        <a:blip r:embed="rId1"/>
        <a:stretch>
          <a:fillRect/>
        </a:stretch>
      </xdr:blipFill>
      <xdr:spPr>
        <a:xfrm>
          <a:off x="6647180" y="444500"/>
          <a:ext cx="841375" cy="1393825"/>
        </a:xfrm>
        <a:prstGeom prst="rect">
          <a:avLst/>
        </a:prstGeom>
        <a:noFill/>
        <a:ln w="9525">
          <a:noFill/>
        </a:ln>
      </xdr:spPr>
    </xdr:pic>
    <xdr:clientData/>
  </xdr:twoCellAnchor>
</xdr:wsDr>
</file>

<file path=xl/drawings/drawing79.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21590</xdr:colOff>
      <xdr:row>1</xdr:row>
      <xdr:rowOff>26035</xdr:rowOff>
    </xdr:from>
    <xdr:to>
      <xdr:col>8</xdr:col>
      <xdr:colOff>915035</xdr:colOff>
      <xdr:row>5</xdr:row>
      <xdr:rowOff>3810</xdr:rowOff>
    </xdr:to>
    <xdr:pic>
      <xdr:nvPicPr>
        <xdr:cNvPr id="2" name="图片 1"/>
        <xdr:cNvPicPr>
          <a:picLocks noChangeAspect="1"/>
        </xdr:cNvPicPr>
      </xdr:nvPicPr>
      <xdr:blipFill>
        <a:blip r:embed="rId1"/>
        <a:stretch>
          <a:fillRect/>
        </a:stretch>
      </xdr:blipFill>
      <xdr:spPr>
        <a:xfrm>
          <a:off x="6502400" y="445135"/>
          <a:ext cx="893445" cy="1501775"/>
        </a:xfrm>
        <a:prstGeom prst="rect">
          <a:avLst/>
        </a:prstGeom>
        <a:noFill/>
        <a:ln w="9525">
          <a:noFill/>
        </a:ln>
      </xdr:spPr>
    </xdr:pic>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100330</xdr:colOff>
      <xdr:row>1</xdr:row>
      <xdr:rowOff>173990</xdr:rowOff>
    </xdr:from>
    <xdr:to>
      <xdr:col>8</xdr:col>
      <xdr:colOff>1827530</xdr:colOff>
      <xdr:row>4</xdr:row>
      <xdr:rowOff>224155</xdr:rowOff>
    </xdr:to>
    <xdr:pic>
      <xdr:nvPicPr>
        <xdr:cNvPr id="2" name="图片 1"/>
        <xdr:cNvPicPr>
          <a:picLocks noChangeAspect="1"/>
        </xdr:cNvPicPr>
      </xdr:nvPicPr>
      <xdr:blipFill>
        <a:blip r:embed="rId1"/>
        <a:stretch>
          <a:fillRect/>
        </a:stretch>
      </xdr:blipFill>
      <xdr:spPr>
        <a:xfrm>
          <a:off x="5723890" y="593090"/>
          <a:ext cx="2584450" cy="1193165"/>
        </a:xfrm>
        <a:prstGeom prst="rect">
          <a:avLst/>
        </a:prstGeom>
        <a:noFill/>
        <a:ln w="9525">
          <a:noFill/>
        </a:ln>
      </xdr:spPr>
    </xdr:pic>
    <xdr:clientData/>
  </xdr:twoCellAnchor>
</xdr:wsDr>
</file>

<file path=xl/drawings/drawing80.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761365</xdr:colOff>
      <xdr:row>1</xdr:row>
      <xdr:rowOff>26035</xdr:rowOff>
    </xdr:from>
    <xdr:to>
      <xdr:col>8</xdr:col>
      <xdr:colOff>941705</xdr:colOff>
      <xdr:row>4</xdr:row>
      <xdr:rowOff>289560</xdr:rowOff>
    </xdr:to>
    <xdr:pic>
      <xdr:nvPicPr>
        <xdr:cNvPr id="2" name="图片 1"/>
        <xdr:cNvPicPr>
          <a:picLocks noChangeAspect="1"/>
        </xdr:cNvPicPr>
      </xdr:nvPicPr>
      <xdr:blipFill>
        <a:blip r:embed="rId1"/>
        <a:stretch>
          <a:fillRect/>
        </a:stretch>
      </xdr:blipFill>
      <xdr:spPr>
        <a:xfrm>
          <a:off x="6384925" y="445135"/>
          <a:ext cx="1037590" cy="1406525"/>
        </a:xfrm>
        <a:prstGeom prst="rect">
          <a:avLst/>
        </a:prstGeom>
        <a:noFill/>
        <a:ln w="9525">
          <a:noFill/>
        </a:ln>
      </xdr:spPr>
    </xdr:pic>
    <xdr:clientData/>
  </xdr:twoCellAnchor>
</xdr:wsDr>
</file>

<file path=xl/drawings/drawing8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391160</xdr:colOff>
      <xdr:row>1</xdr:row>
      <xdr:rowOff>229870</xdr:rowOff>
    </xdr:from>
    <xdr:to>
      <xdr:col>8</xdr:col>
      <xdr:colOff>910590</xdr:colOff>
      <xdr:row>4</xdr:row>
      <xdr:rowOff>64135</xdr:rowOff>
    </xdr:to>
    <xdr:pic>
      <xdr:nvPicPr>
        <xdr:cNvPr id="2" name="图片 1"/>
        <xdr:cNvPicPr>
          <a:picLocks noChangeAspect="1"/>
        </xdr:cNvPicPr>
      </xdr:nvPicPr>
      <xdr:blipFill>
        <a:blip r:embed="rId1"/>
        <a:stretch>
          <a:fillRect/>
        </a:stretch>
      </xdr:blipFill>
      <xdr:spPr>
        <a:xfrm>
          <a:off x="6871970" y="648970"/>
          <a:ext cx="519430" cy="977265"/>
        </a:xfrm>
        <a:prstGeom prst="rect">
          <a:avLst/>
        </a:prstGeom>
        <a:noFill/>
        <a:ln w="9525">
          <a:noFill/>
        </a:ln>
      </xdr:spPr>
    </xdr:pic>
    <xdr:clientData/>
  </xdr:twoCellAnchor>
</xdr:wsDr>
</file>

<file path=xl/drawings/drawing82.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76835</xdr:colOff>
      <xdr:row>1</xdr:row>
      <xdr:rowOff>36830</xdr:rowOff>
    </xdr:from>
    <xdr:to>
      <xdr:col>8</xdr:col>
      <xdr:colOff>1013460</xdr:colOff>
      <xdr:row>4</xdr:row>
      <xdr:rowOff>362585</xdr:rowOff>
    </xdr:to>
    <xdr:pic>
      <xdr:nvPicPr>
        <xdr:cNvPr id="2" name="图片 1"/>
        <xdr:cNvPicPr>
          <a:picLocks noChangeAspect="1"/>
        </xdr:cNvPicPr>
      </xdr:nvPicPr>
      <xdr:blipFill>
        <a:blip r:embed="rId1"/>
        <a:stretch>
          <a:fillRect/>
        </a:stretch>
      </xdr:blipFill>
      <xdr:spPr>
        <a:xfrm>
          <a:off x="6557645" y="455930"/>
          <a:ext cx="936625" cy="1468755"/>
        </a:xfrm>
        <a:prstGeom prst="rect">
          <a:avLst/>
        </a:prstGeom>
        <a:noFill/>
        <a:ln w="9525">
          <a:noFill/>
        </a:ln>
      </xdr:spPr>
    </xdr:pic>
    <xdr:clientData/>
  </xdr:twoCellAnchor>
</xdr:wsDr>
</file>

<file path=xl/drawings/drawing83.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804545</xdr:colOff>
      <xdr:row>1</xdr:row>
      <xdr:rowOff>250825</xdr:rowOff>
    </xdr:from>
    <xdr:to>
      <xdr:col>8</xdr:col>
      <xdr:colOff>1152525</xdr:colOff>
      <xdr:row>4</xdr:row>
      <xdr:rowOff>327660</xdr:rowOff>
    </xdr:to>
    <xdr:pic>
      <xdr:nvPicPr>
        <xdr:cNvPr id="2" name="图片 1"/>
        <xdr:cNvPicPr>
          <a:picLocks noChangeAspect="1"/>
        </xdr:cNvPicPr>
      </xdr:nvPicPr>
      <xdr:blipFill>
        <a:blip r:embed="rId1"/>
        <a:stretch>
          <a:fillRect/>
        </a:stretch>
      </xdr:blipFill>
      <xdr:spPr>
        <a:xfrm>
          <a:off x="6428105" y="669925"/>
          <a:ext cx="1205230" cy="1219835"/>
        </a:xfrm>
        <a:prstGeom prst="rect">
          <a:avLst/>
        </a:prstGeom>
        <a:noFill/>
        <a:ln w="9525">
          <a:noFill/>
        </a:ln>
      </xdr:spPr>
    </xdr:pic>
    <xdr:clientData/>
  </xdr:twoCellAnchor>
</xdr:wsDr>
</file>

<file path=xl/drawings/drawing84.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535940</xdr:colOff>
      <xdr:row>1</xdr:row>
      <xdr:rowOff>111125</xdr:rowOff>
    </xdr:from>
    <xdr:to>
      <xdr:col>8</xdr:col>
      <xdr:colOff>1485265</xdr:colOff>
      <xdr:row>4</xdr:row>
      <xdr:rowOff>132715</xdr:rowOff>
    </xdr:to>
    <xdr:pic>
      <xdr:nvPicPr>
        <xdr:cNvPr id="2" name="图片 1"/>
        <xdr:cNvPicPr>
          <a:picLocks noChangeAspect="1"/>
        </xdr:cNvPicPr>
      </xdr:nvPicPr>
      <xdr:blipFill>
        <a:blip r:embed="rId1"/>
        <a:stretch>
          <a:fillRect/>
        </a:stretch>
      </xdr:blipFill>
      <xdr:spPr>
        <a:xfrm>
          <a:off x="6159500" y="530225"/>
          <a:ext cx="1806575" cy="1164590"/>
        </a:xfrm>
        <a:prstGeom prst="rect">
          <a:avLst/>
        </a:prstGeom>
        <a:noFill/>
        <a:ln w="9525">
          <a:noFill/>
        </a:ln>
      </xdr:spPr>
    </xdr:pic>
    <xdr:clientData/>
  </xdr:twoCellAnchor>
</xdr:wsDr>
</file>

<file path=xl/drawings/drawing85.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782320</xdr:colOff>
      <xdr:row>1</xdr:row>
      <xdr:rowOff>313690</xdr:rowOff>
    </xdr:from>
    <xdr:to>
      <xdr:col>8</xdr:col>
      <xdr:colOff>909320</xdr:colOff>
      <xdr:row>4</xdr:row>
      <xdr:rowOff>192405</xdr:rowOff>
    </xdr:to>
    <xdr:pic>
      <xdr:nvPicPr>
        <xdr:cNvPr id="2" name="图片 1"/>
        <xdr:cNvPicPr>
          <a:picLocks noChangeAspect="1"/>
        </xdr:cNvPicPr>
      </xdr:nvPicPr>
      <xdr:blipFill>
        <a:blip r:embed="rId1"/>
        <a:stretch>
          <a:fillRect/>
        </a:stretch>
      </xdr:blipFill>
      <xdr:spPr>
        <a:xfrm>
          <a:off x="6405880" y="732790"/>
          <a:ext cx="984250" cy="1021715"/>
        </a:xfrm>
        <a:prstGeom prst="rect">
          <a:avLst/>
        </a:prstGeom>
        <a:noFill/>
        <a:ln w="9525">
          <a:noFill/>
        </a:ln>
      </xdr:spPr>
    </xdr:pic>
    <xdr:clientData/>
  </xdr:twoCellAnchor>
</xdr:wsDr>
</file>

<file path=xl/drawings/drawing86.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132715</xdr:colOff>
      <xdr:row>1</xdr:row>
      <xdr:rowOff>171450</xdr:rowOff>
    </xdr:from>
    <xdr:to>
      <xdr:col>8</xdr:col>
      <xdr:colOff>916940</xdr:colOff>
      <xdr:row>4</xdr:row>
      <xdr:rowOff>346710</xdr:rowOff>
    </xdr:to>
    <xdr:pic>
      <xdr:nvPicPr>
        <xdr:cNvPr id="2" name="图片 1"/>
        <xdr:cNvPicPr>
          <a:picLocks noChangeAspect="1"/>
        </xdr:cNvPicPr>
      </xdr:nvPicPr>
      <xdr:blipFill>
        <a:blip r:embed="rId1"/>
        <a:stretch>
          <a:fillRect/>
        </a:stretch>
      </xdr:blipFill>
      <xdr:spPr>
        <a:xfrm>
          <a:off x="6613525" y="590550"/>
          <a:ext cx="784225" cy="1318260"/>
        </a:xfrm>
        <a:prstGeom prst="rect">
          <a:avLst/>
        </a:prstGeom>
        <a:noFill/>
        <a:ln w="9525">
          <a:noFill/>
        </a:ln>
      </xdr:spPr>
    </xdr:pic>
    <xdr:clientData/>
  </xdr:twoCellAnchor>
</xdr:wsDr>
</file>

<file path=xl/drawings/drawing87.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850265</xdr:colOff>
      <xdr:row>1</xdr:row>
      <xdr:rowOff>46355</xdr:rowOff>
    </xdr:from>
    <xdr:to>
      <xdr:col>8</xdr:col>
      <xdr:colOff>1054100</xdr:colOff>
      <xdr:row>4</xdr:row>
      <xdr:rowOff>309245</xdr:rowOff>
    </xdr:to>
    <xdr:pic>
      <xdr:nvPicPr>
        <xdr:cNvPr id="2" name="图片 1"/>
        <xdr:cNvPicPr>
          <a:picLocks noChangeAspect="1"/>
        </xdr:cNvPicPr>
      </xdr:nvPicPr>
      <xdr:blipFill>
        <a:blip r:embed="rId1"/>
        <a:stretch>
          <a:fillRect/>
        </a:stretch>
      </xdr:blipFill>
      <xdr:spPr>
        <a:xfrm>
          <a:off x="6473825" y="465455"/>
          <a:ext cx="1061085" cy="1405890"/>
        </a:xfrm>
        <a:prstGeom prst="rect">
          <a:avLst/>
        </a:prstGeom>
        <a:noFill/>
        <a:ln w="9525">
          <a:noFill/>
        </a:ln>
      </xdr:spPr>
    </xdr:pic>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67310</xdr:colOff>
      <xdr:row>1</xdr:row>
      <xdr:rowOff>81915</xdr:rowOff>
    </xdr:from>
    <xdr:to>
      <xdr:col>8</xdr:col>
      <xdr:colOff>1234440</xdr:colOff>
      <xdr:row>4</xdr:row>
      <xdr:rowOff>292735</xdr:rowOff>
    </xdr:to>
    <xdr:pic>
      <xdr:nvPicPr>
        <xdr:cNvPr id="2" name="图片 1"/>
        <xdr:cNvPicPr>
          <a:picLocks noChangeAspect="1"/>
        </xdr:cNvPicPr>
      </xdr:nvPicPr>
      <xdr:blipFill>
        <a:blip r:embed="rId1"/>
        <a:stretch>
          <a:fillRect/>
        </a:stretch>
      </xdr:blipFill>
      <xdr:spPr>
        <a:xfrm>
          <a:off x="6548120" y="501015"/>
          <a:ext cx="1167130" cy="135382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4037;&#20316;&#25991;&#20214;\4.&#20010;&#20154;&#24037;&#20316;\3.&#25237;&#26631;&#24037;&#20316;\2025\2.&#24320;&#20803;&#22825;&#22869;&#39033;&#30446;\5.&#25104;&#26412;&#26680;&#31639;\2.&#20108;&#27425;&#25253;&#20215;2025.4.7\1.&#35810;&#26631;&#32426;&#35201;\02&#12289;&#38543;&#39318;&#27425;&#32422;&#35848;&#12298;&#20215;&#26684;&#28165;&#21333;&#65288;&#27931;&#38451;&#24066;&#27931;&#40857;&#21306;&#24320;&#20803;&#22777;&#21495;&#183;&#22825;&#36920;&#38109;&#21512;&#37329;&#38376;&#31383;&#12289;&#24149;&#22681;&#21046;&#20316;&#21450;&#23433;&#35013;&#24037;&#31243;&#65289;&#12299;2025033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报价说明"/>
      <sheetName val="汇总表"/>
      <sheetName val="01门窗工程量清单清单"/>
      <sheetName val="02幕墙价格清单"/>
      <sheetName val="03门窗综合单价分析表"/>
      <sheetName val="04幕墙综合单价分析表"/>
      <sheetName val="05工程量计算底稿"/>
      <sheetName val="主要材料品牌单价"/>
      <sheetName val="五金配置表"/>
      <sheetName val="玻璃调整表"/>
    </sheetNames>
    <sheetDataSet>
      <sheetData sheetId="0"/>
      <sheetData sheetId="1"/>
      <sheetData sheetId="2">
        <row r="4">
          <cell r="E4">
            <v>5.12</v>
          </cell>
        </row>
        <row r="5">
          <cell r="E5">
            <v>13.44</v>
          </cell>
        </row>
        <row r="6">
          <cell r="E6">
            <v>4.48</v>
          </cell>
        </row>
        <row r="7">
          <cell r="E7">
            <v>4.64</v>
          </cell>
        </row>
        <row r="8">
          <cell r="E8">
            <v>64</v>
          </cell>
        </row>
        <row r="9">
          <cell r="E9">
            <v>14.56</v>
          </cell>
        </row>
        <row r="10">
          <cell r="E10">
            <v>6</v>
          </cell>
        </row>
        <row r="16">
          <cell r="E16">
            <v>196.8</v>
          </cell>
        </row>
        <row r="17">
          <cell r="E17">
            <v>567.72</v>
          </cell>
        </row>
        <row r="18">
          <cell r="E18">
            <v>247.95</v>
          </cell>
        </row>
        <row r="19">
          <cell r="E19">
            <v>230.85</v>
          </cell>
        </row>
        <row r="20">
          <cell r="E20">
            <v>23.24</v>
          </cell>
        </row>
        <row r="21">
          <cell r="E21">
            <v>9.45</v>
          </cell>
        </row>
        <row r="22">
          <cell r="E22">
            <v>10.15</v>
          </cell>
        </row>
        <row r="23">
          <cell r="E23">
            <v>20.01</v>
          </cell>
        </row>
        <row r="24">
          <cell r="E24">
            <v>19.32</v>
          </cell>
        </row>
        <row r="25">
          <cell r="E25">
            <v>247.25</v>
          </cell>
        </row>
        <row r="26">
          <cell r="E26">
            <v>28.75</v>
          </cell>
        </row>
        <row r="27">
          <cell r="E27">
            <v>28.8</v>
          </cell>
        </row>
        <row r="28">
          <cell r="E28">
            <v>14.4</v>
          </cell>
        </row>
        <row r="29">
          <cell r="E29">
            <v>12.8</v>
          </cell>
        </row>
        <row r="30">
          <cell r="E30">
            <v>4.4</v>
          </cell>
        </row>
        <row r="31">
          <cell r="E31">
            <v>10.4</v>
          </cell>
        </row>
        <row r="32">
          <cell r="E32">
            <v>4</v>
          </cell>
        </row>
        <row r="33">
          <cell r="E33">
            <v>15</v>
          </cell>
        </row>
        <row r="34">
          <cell r="E34">
            <v>28.8</v>
          </cell>
        </row>
        <row r="35">
          <cell r="E35">
            <v>0</v>
          </cell>
        </row>
        <row r="51">
          <cell r="E51">
            <v>257.52</v>
          </cell>
        </row>
        <row r="52">
          <cell r="E52">
            <v>104.4</v>
          </cell>
        </row>
        <row r="53">
          <cell r="E53">
            <v>121.8</v>
          </cell>
        </row>
        <row r="54">
          <cell r="E54">
            <v>19.2</v>
          </cell>
        </row>
        <row r="55">
          <cell r="E55">
            <v>64</v>
          </cell>
        </row>
        <row r="56">
          <cell r="E56">
            <v>3.6</v>
          </cell>
        </row>
      </sheetData>
      <sheetData sheetId="3"/>
      <sheetData sheetId="4"/>
      <sheetData sheetId="5"/>
      <sheetData sheetId="6">
        <row r="58">
          <cell r="P58">
            <v>535.86</v>
          </cell>
        </row>
      </sheetData>
      <sheetData sheetId="7"/>
      <sheetData sheetId="8"/>
      <sheetData sheetId="9"/>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0"/>
  <sheetViews>
    <sheetView view="pageBreakPreview" zoomScaleNormal="100" workbookViewId="0">
      <selection activeCell="B7" sqref="B7"/>
    </sheetView>
  </sheetViews>
  <sheetFormatPr defaultColWidth="9" defaultRowHeight="24.95" customHeight="1" outlineLevelCol="1"/>
  <cols>
    <col min="1" max="1" width="9" style="1"/>
    <col min="2" max="2" width="91.8833333333333" style="1" customWidth="1"/>
    <col min="3" max="16384" width="9" style="1"/>
  </cols>
  <sheetData>
    <row r="1" s="1" customFormat="1" customHeight="1" spans="1:2">
      <c r="A1" s="270" t="s">
        <v>0</v>
      </c>
      <c r="B1" s="270"/>
    </row>
    <row r="2" s="1" customFormat="1" customHeight="1" spans="1:2">
      <c r="A2" s="271" t="s">
        <v>1</v>
      </c>
      <c r="B2" s="272" t="s">
        <v>2</v>
      </c>
    </row>
    <row r="3" s="1" customFormat="1" ht="40" customHeight="1" spans="1:2">
      <c r="A3" s="273">
        <v>1.1</v>
      </c>
      <c r="B3" s="274" t="s">
        <v>3</v>
      </c>
    </row>
    <row r="4" s="1" customFormat="1" customHeight="1" spans="1:2">
      <c r="A4" s="273">
        <v>1.2</v>
      </c>
      <c r="B4" s="274" t="s">
        <v>4</v>
      </c>
    </row>
    <row r="5" s="1" customFormat="1" customHeight="1" spans="1:2">
      <c r="A5" s="273">
        <v>1.3</v>
      </c>
      <c r="B5" s="275" t="s">
        <v>5</v>
      </c>
    </row>
    <row r="6" s="1" customFormat="1" customHeight="1" spans="1:2">
      <c r="A6" s="271" t="s">
        <v>6</v>
      </c>
      <c r="B6" s="272" t="s">
        <v>7</v>
      </c>
    </row>
    <row r="7" s="1" customFormat="1" ht="45" customHeight="1" spans="1:2">
      <c r="A7" s="276">
        <v>2.1</v>
      </c>
      <c r="B7" s="274" t="s">
        <v>8</v>
      </c>
    </row>
    <row r="8" s="1" customFormat="1" ht="45" customHeight="1" spans="1:2">
      <c r="A8" s="276">
        <v>2.2</v>
      </c>
      <c r="B8" s="274" t="s">
        <v>9</v>
      </c>
    </row>
    <row r="9" s="1" customFormat="1" ht="72" customHeight="1" spans="1:2">
      <c r="A9" s="276">
        <v>2.3</v>
      </c>
      <c r="B9" s="277" t="s">
        <v>10</v>
      </c>
    </row>
    <row r="10" s="1" customFormat="1" ht="63" customHeight="1" spans="1:2">
      <c r="A10" s="276">
        <v>2.4</v>
      </c>
      <c r="B10" s="277" t="s">
        <v>11</v>
      </c>
    </row>
    <row r="11" s="1" customFormat="1" ht="45" customHeight="1" spans="1:2">
      <c r="A11" s="276">
        <v>2.5</v>
      </c>
      <c r="B11" s="277" t="s">
        <v>12</v>
      </c>
    </row>
    <row r="12" s="1" customFormat="1" ht="42" customHeight="1" spans="1:2">
      <c r="A12" s="276">
        <v>2.6</v>
      </c>
      <c r="B12" s="277" t="s">
        <v>13</v>
      </c>
    </row>
    <row r="13" s="1" customFormat="1" ht="54" customHeight="1" spans="1:2">
      <c r="A13" s="276">
        <v>2.7</v>
      </c>
      <c r="B13" s="278" t="s">
        <v>14</v>
      </c>
    </row>
    <row r="14" s="1" customFormat="1" ht="30" customHeight="1" spans="1:2">
      <c r="A14" s="276">
        <v>2.8</v>
      </c>
      <c r="B14" s="279" t="s">
        <v>15</v>
      </c>
    </row>
    <row r="15" s="1" customFormat="1" ht="32.1" customHeight="1" spans="1:2">
      <c r="A15" s="276">
        <v>2.9</v>
      </c>
      <c r="B15" s="277" t="s">
        <v>16</v>
      </c>
    </row>
    <row r="16" s="1" customFormat="1" ht="24" customHeight="1" spans="1:2">
      <c r="A16" s="271" t="s">
        <v>17</v>
      </c>
      <c r="B16" s="272" t="s">
        <v>18</v>
      </c>
    </row>
    <row r="17" s="1" customFormat="1" ht="282" customHeight="1" spans="1:2">
      <c r="A17" s="2">
        <v>3.1</v>
      </c>
      <c r="B17" s="280" t="s">
        <v>19</v>
      </c>
    </row>
    <row r="18" s="1" customFormat="1" ht="32.1" customHeight="1" spans="1:2">
      <c r="A18" s="276">
        <v>3.2</v>
      </c>
      <c r="B18" s="274" t="s">
        <v>20</v>
      </c>
    </row>
    <row r="19" s="1" customFormat="1" ht="29.1" customHeight="1" spans="1:2">
      <c r="A19" s="276">
        <v>3.3</v>
      </c>
      <c r="B19" s="281" t="s">
        <v>21</v>
      </c>
    </row>
    <row r="20" s="1" customFormat="1" customHeight="1" spans="1:1">
      <c r="A20" s="282"/>
    </row>
  </sheetData>
  <mergeCells count="1">
    <mergeCell ref="A1:B1"/>
  </mergeCells>
  <printOptions horizontalCentered="1"/>
  <pageMargins left="0.357638888888889" right="0.357638888888889" top="0.409027777777778" bottom="0.409027777777778" header="0.5" footer="0.5"/>
  <pageSetup paperSize="9" scale="90" orientation="portrait" horizontalDpi="600"/>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223</v>
      </c>
      <c r="B1" s="143"/>
      <c r="C1" s="143"/>
      <c r="D1" s="143"/>
      <c r="E1" s="144"/>
      <c r="F1" s="143"/>
      <c r="G1" s="144"/>
      <c r="H1" s="144"/>
      <c r="I1" s="144"/>
    </row>
    <row r="2" ht="30" customHeight="1" spans="1:9">
      <c r="A2" s="145" t="s">
        <v>224</v>
      </c>
      <c r="B2" s="146" t="s">
        <v>34</v>
      </c>
      <c r="C2" s="146"/>
      <c r="D2" s="146"/>
      <c r="E2" s="147" t="s">
        <v>225</v>
      </c>
      <c r="F2" s="147" t="s">
        <v>226</v>
      </c>
      <c r="G2" s="147"/>
      <c r="H2" s="147"/>
      <c r="I2" s="178"/>
    </row>
    <row r="3" ht="30" customHeight="1" spans="1:9">
      <c r="A3" s="148" t="s">
        <v>70</v>
      </c>
      <c r="B3" s="149" t="s">
        <v>290</v>
      </c>
      <c r="C3" s="149"/>
      <c r="D3" s="149"/>
      <c r="E3" s="150" t="s">
        <v>228</v>
      </c>
      <c r="F3" s="150" t="s">
        <v>229</v>
      </c>
      <c r="G3" s="150"/>
      <c r="H3" s="150"/>
      <c r="I3" s="179"/>
    </row>
    <row r="4" ht="30" customHeight="1" spans="1:9">
      <c r="A4" s="151" t="s">
        <v>230</v>
      </c>
      <c r="B4" s="150">
        <v>4550</v>
      </c>
      <c r="C4" s="152" t="s">
        <v>231</v>
      </c>
      <c r="D4" s="150">
        <v>1600</v>
      </c>
      <c r="E4" s="150" t="s">
        <v>232</v>
      </c>
      <c r="F4" s="56">
        <v>7.28</v>
      </c>
      <c r="G4" s="153" t="s">
        <v>233</v>
      </c>
      <c r="H4" s="150"/>
      <c r="I4" s="179"/>
    </row>
    <row r="5" ht="30" customHeight="1" spans="1:9">
      <c r="A5" s="151"/>
      <c r="B5" s="150"/>
      <c r="C5" s="152"/>
      <c r="D5" s="150"/>
      <c r="E5" s="150"/>
      <c r="F5" s="56">
        <v>7.0964</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82.947156605244</v>
      </c>
      <c r="I7" s="181"/>
    </row>
    <row r="8" ht="25" customHeight="1" spans="1:9">
      <c r="A8" s="148">
        <v>1.1</v>
      </c>
      <c r="B8" s="158" t="s">
        <v>243</v>
      </c>
      <c r="C8" s="159"/>
      <c r="D8" s="150" t="s">
        <v>244</v>
      </c>
      <c r="E8" s="56">
        <v>0</v>
      </c>
      <c r="F8" s="160">
        <v>0.1</v>
      </c>
      <c r="G8" s="56">
        <v>23.3765081618169</v>
      </c>
      <c r="H8" s="56">
        <f>E8*(1+F8)*G8</f>
        <v>0</v>
      </c>
      <c r="I8" s="182" t="s">
        <v>245</v>
      </c>
    </row>
    <row r="9" ht="25" customHeight="1" spans="1:9">
      <c r="A9" s="148">
        <v>1.2</v>
      </c>
      <c r="B9" s="158" t="s">
        <v>246</v>
      </c>
      <c r="C9" s="159"/>
      <c r="D9" s="150" t="s">
        <v>244</v>
      </c>
      <c r="E9" s="56">
        <v>3.29735772903226</v>
      </c>
      <c r="F9" s="160">
        <v>0.1</v>
      </c>
      <c r="G9" s="56">
        <v>22.4893541518808</v>
      </c>
      <c r="H9" s="56">
        <f>E9*(1+F9)*G9</f>
        <v>81.5709903070127</v>
      </c>
      <c r="I9" s="182" t="s">
        <v>245</v>
      </c>
    </row>
    <row r="10" ht="25" customHeight="1" spans="1:9">
      <c r="A10" s="148">
        <v>1.3</v>
      </c>
      <c r="B10" s="158" t="s">
        <v>247</v>
      </c>
      <c r="C10" s="159"/>
      <c r="D10" s="150" t="s">
        <v>244</v>
      </c>
      <c r="E10" s="56">
        <v>0.0574417571326165</v>
      </c>
      <c r="F10" s="160">
        <v>0.1</v>
      </c>
      <c r="G10" s="56">
        <v>21.7796309439319</v>
      </c>
      <c r="H10" s="56">
        <f>E10*(1+F10)*G10</f>
        <v>1.37616629823129</v>
      </c>
      <c r="I10" s="182" t="s">
        <v>245</v>
      </c>
    </row>
    <row r="11" ht="25" customHeight="1" spans="1:9">
      <c r="A11" s="155">
        <v>2</v>
      </c>
      <c r="B11" s="156" t="s">
        <v>248</v>
      </c>
      <c r="C11" s="156"/>
      <c r="D11" s="156"/>
      <c r="E11" s="156"/>
      <c r="F11" s="156"/>
      <c r="G11" s="156"/>
      <c r="H11" s="157">
        <f>H12</f>
        <v>0</v>
      </c>
      <c r="I11" s="181"/>
    </row>
    <row r="12" ht="25" customHeight="1" spans="1:9">
      <c r="A12" s="148">
        <v>2.1</v>
      </c>
      <c r="B12" s="150" t="s">
        <v>249</v>
      </c>
      <c r="C12" s="150"/>
      <c r="D12" s="150" t="s">
        <v>250</v>
      </c>
      <c r="E12" s="56">
        <v>0</v>
      </c>
      <c r="F12" s="160">
        <v>0</v>
      </c>
      <c r="G12" s="56">
        <v>58.9957416607523</v>
      </c>
      <c r="H12" s="56">
        <f>E12*(1+F12)*G12</f>
        <v>0</v>
      </c>
      <c r="I12" s="183"/>
    </row>
    <row r="13" ht="25" customHeight="1" spans="1:9">
      <c r="A13" s="155">
        <v>3</v>
      </c>
      <c r="B13" s="156" t="s">
        <v>251</v>
      </c>
      <c r="C13" s="156"/>
      <c r="D13" s="156"/>
      <c r="E13" s="156"/>
      <c r="F13" s="156"/>
      <c r="G13" s="156"/>
      <c r="H13" s="157">
        <f>H14</f>
        <v>34.103309084457</v>
      </c>
      <c r="I13" s="181"/>
    </row>
    <row r="14" ht="25" customHeight="1" spans="1:9">
      <c r="A14" s="148">
        <v>3.1</v>
      </c>
      <c r="B14" s="150" t="s">
        <v>252</v>
      </c>
      <c r="C14" s="150"/>
      <c r="D14" s="150" t="s">
        <v>79</v>
      </c>
      <c r="E14" s="56">
        <v>0.85</v>
      </c>
      <c r="F14" s="160">
        <v>0.005</v>
      </c>
      <c r="G14" s="56">
        <v>39.9219304471256</v>
      </c>
      <c r="H14" s="56">
        <f>E14*(1+F14)*G14</f>
        <v>34.103309084457</v>
      </c>
      <c r="I14" s="182" t="s">
        <v>253</v>
      </c>
    </row>
    <row r="15" ht="25" customHeight="1" spans="1:9">
      <c r="A15" s="155">
        <v>4</v>
      </c>
      <c r="B15" s="156" t="s">
        <v>254</v>
      </c>
      <c r="C15" s="156"/>
      <c r="D15" s="156"/>
      <c r="E15" s="156"/>
      <c r="F15" s="156"/>
      <c r="G15" s="156"/>
      <c r="H15" s="161">
        <f>SUM(H16:H20)</f>
        <v>21.9762277702735</v>
      </c>
      <c r="I15" s="181" t="s">
        <v>255</v>
      </c>
    </row>
    <row r="16" ht="25" customHeight="1" spans="1:9">
      <c r="A16" s="148">
        <v>4.1</v>
      </c>
      <c r="B16" s="150" t="s">
        <v>256</v>
      </c>
      <c r="C16" s="150"/>
      <c r="D16" s="150" t="s">
        <v>257</v>
      </c>
      <c r="E16" s="56">
        <v>0</v>
      </c>
      <c r="F16" s="160">
        <v>0.05</v>
      </c>
      <c r="G16" s="56">
        <v>13.3073101490419</v>
      </c>
      <c r="H16" s="150">
        <f t="shared" ref="H16:H20" si="0">E16*(1+F16)*G16</f>
        <v>0</v>
      </c>
      <c r="I16" s="182" t="s">
        <v>258</v>
      </c>
    </row>
    <row r="17" ht="25" customHeight="1" spans="1:9">
      <c r="A17" s="148">
        <v>4.2</v>
      </c>
      <c r="B17" s="150" t="s">
        <v>259</v>
      </c>
      <c r="C17" s="150"/>
      <c r="D17" s="150" t="s">
        <v>257</v>
      </c>
      <c r="E17" s="56">
        <v>2.5</v>
      </c>
      <c r="F17" s="160">
        <v>0.05</v>
      </c>
      <c r="G17" s="56">
        <v>7.54080908445706</v>
      </c>
      <c r="H17" s="56">
        <f t="shared" si="0"/>
        <v>19.7946238466998</v>
      </c>
      <c r="I17" s="182" t="s">
        <v>258</v>
      </c>
    </row>
    <row r="18" ht="25" customHeight="1" spans="1:9">
      <c r="A18" s="148">
        <v>4.3</v>
      </c>
      <c r="B18" s="150" t="s">
        <v>260</v>
      </c>
      <c r="C18" s="150"/>
      <c r="D18" s="150" t="s">
        <v>257</v>
      </c>
      <c r="E18" s="56">
        <v>0.1</v>
      </c>
      <c r="F18" s="160">
        <v>0.05</v>
      </c>
      <c r="G18" s="56">
        <v>19.5173882185947</v>
      </c>
      <c r="H18" s="56">
        <f t="shared" si="0"/>
        <v>2.04932576295244</v>
      </c>
      <c r="I18" s="182" t="s">
        <v>261</v>
      </c>
    </row>
    <row r="19" ht="25" customHeight="1" spans="1:9">
      <c r="A19" s="148">
        <v>4.4</v>
      </c>
      <c r="B19" s="150" t="s">
        <v>262</v>
      </c>
      <c r="C19" s="150"/>
      <c r="D19" s="150" t="s">
        <v>257</v>
      </c>
      <c r="E19" s="56">
        <v>0.00573476702508961</v>
      </c>
      <c r="F19" s="160">
        <v>0</v>
      </c>
      <c r="G19" s="56">
        <v>23.0660042583392</v>
      </c>
      <c r="H19" s="56">
        <f t="shared" si="0"/>
        <v>0.1322781606213</v>
      </c>
      <c r="I19" s="180"/>
    </row>
    <row r="20" ht="25" customHeight="1" spans="1:9">
      <c r="A20" s="148">
        <v>4.5</v>
      </c>
      <c r="B20" s="150" t="s">
        <v>263</v>
      </c>
      <c r="C20" s="150"/>
      <c r="D20" s="150" t="s">
        <v>264</v>
      </c>
      <c r="E20" s="56">
        <v>0</v>
      </c>
      <c r="F20" s="160">
        <v>0</v>
      </c>
      <c r="G20" s="56">
        <v>6</v>
      </c>
      <c r="H20" s="56">
        <f t="shared" si="0"/>
        <v>0</v>
      </c>
      <c r="I20" s="180"/>
    </row>
    <row r="21" ht="25" customHeight="1" spans="1:9">
      <c r="A21" s="155">
        <v>5</v>
      </c>
      <c r="B21" s="156" t="s">
        <v>265</v>
      </c>
      <c r="C21" s="156"/>
      <c r="D21" s="156"/>
      <c r="E21" s="156"/>
      <c r="F21" s="156"/>
      <c r="G21" s="156"/>
      <c r="H21" s="161">
        <f>SUM(H22:H24)</f>
        <v>8</v>
      </c>
      <c r="I21" s="184" t="s">
        <v>255</v>
      </c>
    </row>
    <row r="22" ht="25" customHeight="1" spans="1:9">
      <c r="A22" s="148">
        <v>5.1</v>
      </c>
      <c r="B22" s="150" t="s">
        <v>266</v>
      </c>
      <c r="C22" s="150"/>
      <c r="D22" s="150" t="s">
        <v>267</v>
      </c>
      <c r="E22" s="56">
        <v>0</v>
      </c>
      <c r="F22" s="160">
        <v>0.02</v>
      </c>
      <c r="G22" s="56">
        <v>21.291696238467</v>
      </c>
      <c r="H22" s="56">
        <f>E22*(1+F22)*G22</f>
        <v>0</v>
      </c>
      <c r="I22" s="180" t="s">
        <v>268</v>
      </c>
    </row>
    <row r="23" ht="25" customHeight="1" spans="1:9">
      <c r="A23" s="148">
        <v>5.2</v>
      </c>
      <c r="B23" s="158" t="s">
        <v>269</v>
      </c>
      <c r="C23" s="159"/>
      <c r="D23" s="150" t="s">
        <v>267</v>
      </c>
      <c r="E23" s="56">
        <v>0</v>
      </c>
      <c r="F23" s="160">
        <v>0.02</v>
      </c>
      <c r="G23" s="56">
        <v>0.18</v>
      </c>
      <c r="H23" s="56">
        <f>E23*(1+F23)*G23</f>
        <v>0</v>
      </c>
      <c r="I23" s="183"/>
    </row>
    <row r="24" ht="25" customHeight="1" spans="1:9">
      <c r="A24" s="148">
        <v>5.5</v>
      </c>
      <c r="B24" s="162" t="s">
        <v>270</v>
      </c>
      <c r="C24" s="163"/>
      <c r="D24" s="150" t="s">
        <v>79</v>
      </c>
      <c r="E24" s="56">
        <v>1</v>
      </c>
      <c r="F24" s="160">
        <v>0</v>
      </c>
      <c r="G24" s="56">
        <v>8</v>
      </c>
      <c r="H24" s="56">
        <f t="shared" ref="H24:H31" si="1">E24*(1+F24)*G24</f>
        <v>8</v>
      </c>
      <c r="I24" s="183"/>
    </row>
    <row r="25" ht="25" customHeight="1" spans="1:9">
      <c r="A25" s="164">
        <v>6</v>
      </c>
      <c r="B25" s="165" t="s">
        <v>271</v>
      </c>
      <c r="C25" s="165"/>
      <c r="D25" s="165" t="s">
        <v>79</v>
      </c>
      <c r="E25" s="165">
        <v>1</v>
      </c>
      <c r="F25" s="166">
        <v>0</v>
      </c>
      <c r="G25" s="161">
        <v>30</v>
      </c>
      <c r="H25" s="161">
        <f t="shared" si="1"/>
        <v>30</v>
      </c>
      <c r="I25" s="181" t="s">
        <v>255</v>
      </c>
    </row>
    <row r="26" ht="25" customHeight="1" spans="1:9">
      <c r="A26" s="155">
        <v>7</v>
      </c>
      <c r="B26" s="165" t="s">
        <v>272</v>
      </c>
      <c r="C26" s="165"/>
      <c r="D26" s="165" t="s">
        <v>79</v>
      </c>
      <c r="E26" s="165">
        <v>1</v>
      </c>
      <c r="F26" s="166">
        <v>0</v>
      </c>
      <c r="G26" s="161">
        <v>42</v>
      </c>
      <c r="H26" s="161">
        <f t="shared" si="1"/>
        <v>42</v>
      </c>
      <c r="I26" s="181" t="s">
        <v>255</v>
      </c>
    </row>
    <row r="27" ht="25" customHeight="1" spans="1:9">
      <c r="A27" s="155">
        <v>8</v>
      </c>
      <c r="B27" s="165" t="s">
        <v>273</v>
      </c>
      <c r="C27" s="165"/>
      <c r="D27" s="165" t="s">
        <v>79</v>
      </c>
      <c r="E27" s="165">
        <v>1</v>
      </c>
      <c r="F27" s="166">
        <v>0</v>
      </c>
      <c r="G27" s="161">
        <v>3</v>
      </c>
      <c r="H27" s="161">
        <f t="shared" si="1"/>
        <v>3</v>
      </c>
      <c r="I27" s="181" t="s">
        <v>255</v>
      </c>
    </row>
    <row r="28" ht="25" customHeight="1" spans="1:9">
      <c r="A28" s="164">
        <v>9</v>
      </c>
      <c r="B28" s="165" t="s">
        <v>274</v>
      </c>
      <c r="C28" s="165"/>
      <c r="D28" s="165" t="s">
        <v>79</v>
      </c>
      <c r="E28" s="165">
        <v>1</v>
      </c>
      <c r="F28" s="166">
        <v>0</v>
      </c>
      <c r="G28" s="161">
        <v>1.5</v>
      </c>
      <c r="H28" s="161">
        <f t="shared" si="1"/>
        <v>1.5</v>
      </c>
      <c r="I28" s="181" t="s">
        <v>255</v>
      </c>
    </row>
    <row r="29" ht="25" customHeight="1" spans="1:9">
      <c r="A29" s="155">
        <v>10</v>
      </c>
      <c r="B29" s="165" t="s">
        <v>275</v>
      </c>
      <c r="C29" s="165"/>
      <c r="D29" s="165" t="s">
        <v>79</v>
      </c>
      <c r="E29" s="165">
        <v>1</v>
      </c>
      <c r="F29" s="166">
        <v>0</v>
      </c>
      <c r="G29" s="161">
        <v>4</v>
      </c>
      <c r="H29" s="161">
        <f t="shared" si="1"/>
        <v>4</v>
      </c>
      <c r="I29" s="181" t="s">
        <v>255</v>
      </c>
    </row>
    <row r="30" ht="25" customHeight="1" spans="1:9">
      <c r="A30" s="155">
        <v>11</v>
      </c>
      <c r="B30" s="165" t="s">
        <v>276</v>
      </c>
      <c r="C30" s="165"/>
      <c r="D30" s="165" t="s">
        <v>79</v>
      </c>
      <c r="E30" s="165">
        <v>1</v>
      </c>
      <c r="F30" s="166">
        <v>0</v>
      </c>
      <c r="G30" s="161">
        <v>1.5</v>
      </c>
      <c r="H30" s="161">
        <f t="shared" si="1"/>
        <v>1.5</v>
      </c>
      <c r="I30" s="181" t="s">
        <v>255</v>
      </c>
    </row>
    <row r="31" ht="25" customHeight="1" spans="1:9">
      <c r="A31" s="164">
        <v>12</v>
      </c>
      <c r="B31" s="165" t="s">
        <v>277</v>
      </c>
      <c r="C31" s="165"/>
      <c r="D31" s="165" t="s">
        <v>79</v>
      </c>
      <c r="E31" s="165">
        <v>1</v>
      </c>
      <c r="F31" s="166">
        <v>0</v>
      </c>
      <c r="G31" s="161">
        <v>5</v>
      </c>
      <c r="H31" s="161">
        <f t="shared" si="1"/>
        <v>5</v>
      </c>
      <c r="I31" s="181" t="s">
        <v>255</v>
      </c>
    </row>
    <row r="32" ht="25" customHeight="1" spans="1:9">
      <c r="A32" s="155">
        <v>13</v>
      </c>
      <c r="B32" s="167" t="s">
        <v>278</v>
      </c>
      <c r="C32" s="168"/>
      <c r="D32" s="156" t="s">
        <v>279</v>
      </c>
      <c r="E32" s="167" t="s">
        <v>280</v>
      </c>
      <c r="F32" s="168"/>
      <c r="G32" s="169"/>
      <c r="H32" s="157">
        <f>H7+H11+H15+H21+H25+H26+H27+H28+H30+H31+H13+H29</f>
        <v>234.026693459975</v>
      </c>
      <c r="I32" s="185" t="s">
        <v>281</v>
      </c>
    </row>
    <row r="33" ht="25" customHeight="1" spans="1:9">
      <c r="A33" s="155">
        <v>14</v>
      </c>
      <c r="B33" s="167" t="s">
        <v>282</v>
      </c>
      <c r="C33" s="168"/>
      <c r="D33" s="156" t="s">
        <v>279</v>
      </c>
      <c r="E33" s="170" t="s">
        <v>283</v>
      </c>
      <c r="F33" s="171">
        <v>0.1</v>
      </c>
      <c r="G33" s="171">
        <v>0.1</v>
      </c>
      <c r="H33" s="157">
        <f>H32*(G33)</f>
        <v>23.4026693459975</v>
      </c>
      <c r="I33" s="186"/>
    </row>
    <row r="34" ht="25" customHeight="1" spans="1:9">
      <c r="A34" s="172">
        <v>15</v>
      </c>
      <c r="B34" s="173" t="s">
        <v>284</v>
      </c>
      <c r="C34" s="174"/>
      <c r="D34" s="175" t="s">
        <v>279</v>
      </c>
      <c r="E34" s="173" t="s">
        <v>285</v>
      </c>
      <c r="F34" s="174"/>
      <c r="G34" s="176"/>
      <c r="H34" s="177">
        <f>H32+H33</f>
        <v>257.429362805972</v>
      </c>
      <c r="I34" s="187"/>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G15"/>
    <mergeCell ref="B16:C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1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10"/>
  <sheetViews>
    <sheetView view="pageBreakPreview" zoomScaleNormal="110" workbookViewId="0">
      <pane ySplit="2" topLeftCell="A100" activePane="bottomLeft" state="frozen"/>
      <selection/>
      <selection pane="bottomLeft" activeCell="B7" sqref="B7"/>
    </sheetView>
  </sheetViews>
  <sheetFormatPr defaultColWidth="9" defaultRowHeight="20.1" customHeight="1"/>
  <cols>
    <col min="1" max="1" width="5.25" style="61" customWidth="1"/>
    <col min="2" max="2" width="10" customWidth="1"/>
    <col min="3" max="4" width="7.63333333333333" customWidth="1"/>
    <col min="5" max="5" width="3.38333333333333" customWidth="1"/>
    <col min="6" max="10" width="3.5" customWidth="1"/>
    <col min="11" max="12" width="8.25" customWidth="1"/>
    <col min="13" max="13" width="4.38333333333333" customWidth="1"/>
    <col min="14" max="14" width="7.13333333333333" customWidth="1"/>
    <col min="15" max="15" width="9" style="61"/>
    <col min="16" max="16" width="11" customWidth="1"/>
    <col min="17" max="17" width="27.75" customWidth="1"/>
    <col min="18" max="18" width="26.75" style="62" customWidth="1"/>
    <col min="19" max="19" width="13" customWidth="1"/>
    <col min="20" max="20" width="5.25" customWidth="1"/>
    <col min="22" max="22" width="12.8916666666667"/>
  </cols>
  <sheetData>
    <row r="1" ht="30" customHeight="1" spans="1:20">
      <c r="A1" s="63" t="s">
        <v>476</v>
      </c>
      <c r="B1" s="63"/>
      <c r="C1" s="63"/>
      <c r="D1" s="63"/>
      <c r="E1" s="63"/>
      <c r="F1" s="63"/>
      <c r="G1" s="63"/>
      <c r="H1" s="63"/>
      <c r="I1" s="63"/>
      <c r="J1" s="63"/>
      <c r="K1" s="63"/>
      <c r="L1" s="63"/>
      <c r="M1" s="63"/>
      <c r="N1" s="63"/>
      <c r="O1" s="63"/>
      <c r="P1" s="63"/>
      <c r="Q1" s="63"/>
      <c r="R1" s="80"/>
      <c r="S1" s="63"/>
      <c r="T1" s="63"/>
    </row>
    <row r="2" customHeight="1" spans="1:20">
      <c r="A2" s="64" t="s">
        <v>23</v>
      </c>
      <c r="B2" s="64" t="s">
        <v>477</v>
      </c>
      <c r="C2" s="64" t="s">
        <v>478</v>
      </c>
      <c r="D2" s="64" t="s">
        <v>479</v>
      </c>
      <c r="E2" s="64" t="s">
        <v>480</v>
      </c>
      <c r="F2" s="64" t="s">
        <v>481</v>
      </c>
      <c r="G2" s="64" t="s">
        <v>482</v>
      </c>
      <c r="H2" s="64" t="s">
        <v>483</v>
      </c>
      <c r="I2" s="64" t="s">
        <v>484</v>
      </c>
      <c r="J2" s="64" t="s">
        <v>485</v>
      </c>
      <c r="K2" s="64" t="s">
        <v>486</v>
      </c>
      <c r="L2" s="64" t="s">
        <v>487</v>
      </c>
      <c r="M2" s="64" t="s">
        <v>488</v>
      </c>
      <c r="N2" s="64" t="s">
        <v>489</v>
      </c>
      <c r="O2" s="64" t="s">
        <v>490</v>
      </c>
      <c r="P2" s="64" t="s">
        <v>491</v>
      </c>
      <c r="Q2" s="64" t="s">
        <v>492</v>
      </c>
      <c r="R2" s="71" t="s">
        <v>493</v>
      </c>
      <c r="S2" s="64" t="s">
        <v>494</v>
      </c>
      <c r="T2" s="64" t="s">
        <v>29</v>
      </c>
    </row>
    <row r="3" customHeight="1" spans="1:20">
      <c r="A3" s="64">
        <v>1</v>
      </c>
      <c r="B3" s="64" t="s">
        <v>290</v>
      </c>
      <c r="C3" s="64">
        <v>4550</v>
      </c>
      <c r="D3" s="64">
        <v>1600</v>
      </c>
      <c r="E3" s="64"/>
      <c r="F3" s="64"/>
      <c r="G3" s="64"/>
      <c r="H3" s="64"/>
      <c r="I3" s="64">
        <v>2</v>
      </c>
      <c r="J3" s="64"/>
      <c r="K3" s="64"/>
      <c r="L3" s="64"/>
      <c r="M3" s="64"/>
      <c r="N3" s="64"/>
      <c r="O3" s="71">
        <f t="shared" ref="O3:O8" si="0">M3+L3*9+K3*8+J3+I3+H3+G3+F3+E3+N3</f>
        <v>2</v>
      </c>
      <c r="P3" s="72">
        <f t="shared" ref="P3:P8" si="1">O3*D3*C3/1000000</f>
        <v>14.56</v>
      </c>
      <c r="Q3" s="64" t="s">
        <v>77</v>
      </c>
      <c r="R3" s="71" t="s">
        <v>495</v>
      </c>
      <c r="S3" s="64" t="s">
        <v>496</v>
      </c>
      <c r="T3" s="64"/>
    </row>
    <row r="4" customHeight="1" spans="1:20">
      <c r="A4" s="64">
        <v>2</v>
      </c>
      <c r="B4" s="64" t="s">
        <v>227</v>
      </c>
      <c r="C4" s="64">
        <v>800</v>
      </c>
      <c r="D4" s="64">
        <v>1600</v>
      </c>
      <c r="E4" s="64"/>
      <c r="F4" s="64"/>
      <c r="G4" s="64"/>
      <c r="H4" s="64"/>
      <c r="I4" s="64">
        <v>4</v>
      </c>
      <c r="J4" s="64"/>
      <c r="K4" s="64"/>
      <c r="L4" s="64"/>
      <c r="M4" s="64"/>
      <c r="N4" s="64"/>
      <c r="O4" s="71">
        <f t="shared" si="0"/>
        <v>4</v>
      </c>
      <c r="P4" s="72">
        <f t="shared" si="1"/>
        <v>5.12</v>
      </c>
      <c r="Q4" s="64" t="s">
        <v>77</v>
      </c>
      <c r="R4" s="71" t="s">
        <v>495</v>
      </c>
      <c r="S4" s="64" t="s">
        <v>496</v>
      </c>
      <c r="T4" s="64"/>
    </row>
    <row r="5" customHeight="1" spans="1:20">
      <c r="A5" s="64">
        <v>3</v>
      </c>
      <c r="B5" s="64" t="s">
        <v>286</v>
      </c>
      <c r="C5" s="64">
        <v>1050</v>
      </c>
      <c r="D5" s="64">
        <v>1600</v>
      </c>
      <c r="E5" s="64"/>
      <c r="F5" s="64"/>
      <c r="G5" s="64"/>
      <c r="H5" s="64"/>
      <c r="I5" s="64">
        <v>8</v>
      </c>
      <c r="J5" s="64"/>
      <c r="K5" s="64"/>
      <c r="L5" s="64"/>
      <c r="M5" s="64"/>
      <c r="N5" s="64"/>
      <c r="O5" s="71">
        <f t="shared" si="0"/>
        <v>8</v>
      </c>
      <c r="P5" s="72">
        <f t="shared" si="1"/>
        <v>13.44</v>
      </c>
      <c r="Q5" s="64" t="s">
        <v>77</v>
      </c>
      <c r="R5" s="71" t="s">
        <v>495</v>
      </c>
      <c r="S5" s="64" t="s">
        <v>496</v>
      </c>
      <c r="T5" s="64"/>
    </row>
    <row r="6" customHeight="1" spans="1:20">
      <c r="A6" s="64">
        <v>4</v>
      </c>
      <c r="B6" s="64" t="s">
        <v>288</v>
      </c>
      <c r="C6" s="64">
        <v>1450</v>
      </c>
      <c r="D6" s="64">
        <v>1600</v>
      </c>
      <c r="E6" s="64"/>
      <c r="F6" s="64"/>
      <c r="G6" s="64"/>
      <c r="H6" s="64"/>
      <c r="I6" s="64">
        <v>2</v>
      </c>
      <c r="J6" s="64"/>
      <c r="K6" s="64"/>
      <c r="L6" s="64"/>
      <c r="M6" s="64"/>
      <c r="N6" s="64"/>
      <c r="O6" s="71">
        <f t="shared" si="0"/>
        <v>2</v>
      </c>
      <c r="P6" s="72">
        <f t="shared" si="1"/>
        <v>4.64</v>
      </c>
      <c r="Q6" s="64" t="s">
        <v>77</v>
      </c>
      <c r="R6" s="71" t="s">
        <v>495</v>
      </c>
      <c r="S6" s="64" t="s">
        <v>496</v>
      </c>
      <c r="T6" s="64"/>
    </row>
    <row r="7" customHeight="1" spans="1:20">
      <c r="A7" s="64">
        <v>5</v>
      </c>
      <c r="B7" s="64" t="s">
        <v>287</v>
      </c>
      <c r="C7" s="64">
        <v>1400</v>
      </c>
      <c r="D7" s="64">
        <v>1600</v>
      </c>
      <c r="E7" s="64"/>
      <c r="F7" s="64"/>
      <c r="G7" s="64"/>
      <c r="H7" s="64"/>
      <c r="I7" s="64">
        <v>2</v>
      </c>
      <c r="J7" s="64"/>
      <c r="K7" s="64"/>
      <c r="L7" s="64"/>
      <c r="M7" s="64"/>
      <c r="N7" s="64"/>
      <c r="O7" s="71">
        <f t="shared" si="0"/>
        <v>2</v>
      </c>
      <c r="P7" s="72">
        <f t="shared" si="1"/>
        <v>4.48</v>
      </c>
      <c r="Q7" s="64" t="s">
        <v>77</v>
      </c>
      <c r="R7" s="71" t="s">
        <v>495</v>
      </c>
      <c r="S7" s="64" t="s">
        <v>496</v>
      </c>
      <c r="T7" s="64"/>
    </row>
    <row r="8" customHeight="1" spans="1:20">
      <c r="A8" s="64">
        <v>6</v>
      </c>
      <c r="B8" s="64" t="s">
        <v>289</v>
      </c>
      <c r="C8" s="64">
        <v>2500</v>
      </c>
      <c r="D8" s="64">
        <v>1600</v>
      </c>
      <c r="E8" s="64"/>
      <c r="F8" s="64"/>
      <c r="G8" s="64"/>
      <c r="H8" s="64"/>
      <c r="I8" s="64">
        <v>16</v>
      </c>
      <c r="J8" s="64"/>
      <c r="K8" s="64"/>
      <c r="L8" s="64"/>
      <c r="M8" s="64"/>
      <c r="N8" s="64"/>
      <c r="O8" s="71">
        <f t="shared" si="0"/>
        <v>16</v>
      </c>
      <c r="P8" s="72">
        <f t="shared" si="1"/>
        <v>64</v>
      </c>
      <c r="Q8" s="64" t="s">
        <v>77</v>
      </c>
      <c r="R8" s="71" t="s">
        <v>495</v>
      </c>
      <c r="S8" s="64" t="s">
        <v>496</v>
      </c>
      <c r="T8" s="64"/>
    </row>
    <row r="9" customHeight="1" spans="1:20">
      <c r="A9" s="65" t="s">
        <v>497</v>
      </c>
      <c r="B9" s="66"/>
      <c r="C9" s="66"/>
      <c r="D9" s="66"/>
      <c r="E9" s="66"/>
      <c r="F9" s="66"/>
      <c r="G9" s="66"/>
      <c r="H9" s="66"/>
      <c r="I9" s="66"/>
      <c r="J9" s="66"/>
      <c r="K9" s="66"/>
      <c r="L9" s="66"/>
      <c r="M9" s="66"/>
      <c r="N9" s="73"/>
      <c r="O9" s="40">
        <f>SUM(O3:O8)</f>
        <v>34</v>
      </c>
      <c r="P9" s="74">
        <f>SUM(P3:P8)</f>
        <v>106.24</v>
      </c>
      <c r="Q9" s="81"/>
      <c r="R9" s="82"/>
      <c r="S9" s="81"/>
      <c r="T9" s="81"/>
    </row>
    <row r="10" customHeight="1" spans="1:20">
      <c r="A10" s="64">
        <v>1</v>
      </c>
      <c r="B10" s="64" t="s">
        <v>293</v>
      </c>
      <c r="C10" s="64">
        <v>1500</v>
      </c>
      <c r="D10" s="64">
        <v>2000</v>
      </c>
      <c r="E10" s="64"/>
      <c r="F10" s="64"/>
      <c r="G10" s="64"/>
      <c r="H10" s="64">
        <v>2</v>
      </c>
      <c r="I10" s="64"/>
      <c r="J10" s="64"/>
      <c r="K10" s="64"/>
      <c r="L10" s="64"/>
      <c r="M10" s="64"/>
      <c r="N10" s="64"/>
      <c r="O10" s="71">
        <f t="shared" ref="O10:O15" si="2">M10+L10*9+K10*8+J10+I10+H10+G10+F10+E10+N10</f>
        <v>2</v>
      </c>
      <c r="P10" s="72">
        <f t="shared" ref="P10:P15" si="3">O10*D10*C10/1000000</f>
        <v>6</v>
      </c>
      <c r="Q10" s="64" t="s">
        <v>85</v>
      </c>
      <c r="R10" s="71" t="s">
        <v>498</v>
      </c>
      <c r="S10" s="64" t="s">
        <v>499</v>
      </c>
      <c r="T10" s="64"/>
    </row>
    <row r="11" customHeight="1" spans="1:20">
      <c r="A11" s="65" t="s">
        <v>500</v>
      </c>
      <c r="B11" s="66"/>
      <c r="C11" s="66"/>
      <c r="D11" s="66"/>
      <c r="E11" s="66"/>
      <c r="F11" s="66"/>
      <c r="G11" s="66"/>
      <c r="H11" s="66"/>
      <c r="I11" s="66"/>
      <c r="J11" s="66"/>
      <c r="K11" s="66"/>
      <c r="L11" s="66"/>
      <c r="M11" s="66"/>
      <c r="N11" s="73"/>
      <c r="O11" s="40">
        <f>SUM(O10)</f>
        <v>2</v>
      </c>
      <c r="P11" s="74">
        <f>SUM(P10)</f>
        <v>6</v>
      </c>
      <c r="Q11" s="81"/>
      <c r="R11" s="82"/>
      <c r="S11" s="81"/>
      <c r="T11" s="81"/>
    </row>
    <row r="12" ht="41" customHeight="1" spans="1:20">
      <c r="A12" s="64">
        <v>1</v>
      </c>
      <c r="B12" s="64" t="s">
        <v>297</v>
      </c>
      <c r="C12" s="64">
        <v>1800</v>
      </c>
      <c r="D12" s="64">
        <v>2250</v>
      </c>
      <c r="E12" s="64"/>
      <c r="F12" s="64"/>
      <c r="G12" s="64"/>
      <c r="H12" s="64"/>
      <c r="I12" s="64">
        <v>2</v>
      </c>
      <c r="J12" s="64">
        <v>2</v>
      </c>
      <c r="K12" s="64">
        <v>2</v>
      </c>
      <c r="L12" s="64">
        <v>2</v>
      </c>
      <c r="M12" s="64">
        <v>2</v>
      </c>
      <c r="N12" s="64"/>
      <c r="O12" s="71">
        <v>78</v>
      </c>
      <c r="P12" s="72">
        <f t="shared" si="3"/>
        <v>315.9</v>
      </c>
      <c r="Q12" s="64" t="s">
        <v>88</v>
      </c>
      <c r="R12" s="71" t="s">
        <v>501</v>
      </c>
      <c r="S12" s="64" t="s">
        <v>502</v>
      </c>
      <c r="T12" s="83"/>
    </row>
    <row r="13" ht="30" customHeight="1" spans="1:20">
      <c r="A13" s="64">
        <v>2</v>
      </c>
      <c r="B13" s="64" t="s">
        <v>310</v>
      </c>
      <c r="C13" s="64">
        <v>2000</v>
      </c>
      <c r="D13" s="64">
        <v>2250</v>
      </c>
      <c r="E13" s="64"/>
      <c r="F13" s="64"/>
      <c r="G13" s="64"/>
      <c r="H13" s="64"/>
      <c r="I13" s="64"/>
      <c r="J13" s="64">
        <v>4</v>
      </c>
      <c r="K13" s="64">
        <v>4</v>
      </c>
      <c r="L13" s="64">
        <v>4</v>
      </c>
      <c r="M13" s="64">
        <v>4</v>
      </c>
      <c r="N13" s="64"/>
      <c r="O13" s="71">
        <f t="shared" si="2"/>
        <v>76</v>
      </c>
      <c r="P13" s="72">
        <f t="shared" si="3"/>
        <v>342</v>
      </c>
      <c r="Q13" s="64" t="s">
        <v>88</v>
      </c>
      <c r="R13" s="71" t="s">
        <v>501</v>
      </c>
      <c r="S13" s="64" t="s">
        <v>502</v>
      </c>
      <c r="T13" s="83"/>
    </row>
    <row r="14" s="60" customFormat="1" ht="29" customHeight="1" spans="1:20">
      <c r="A14" s="67">
        <v>3</v>
      </c>
      <c r="B14" s="67" t="s">
        <v>311</v>
      </c>
      <c r="C14" s="67">
        <v>2200</v>
      </c>
      <c r="D14" s="67">
        <v>2250</v>
      </c>
      <c r="E14" s="67"/>
      <c r="F14" s="67"/>
      <c r="G14" s="67"/>
      <c r="H14" s="67"/>
      <c r="I14" s="67">
        <v>4</v>
      </c>
      <c r="J14" s="67">
        <v>4</v>
      </c>
      <c r="K14" s="67">
        <v>4</v>
      </c>
      <c r="L14" s="67">
        <v>4</v>
      </c>
      <c r="M14" s="67"/>
      <c r="N14" s="67"/>
      <c r="O14" s="75">
        <v>38</v>
      </c>
      <c r="P14" s="76">
        <f t="shared" si="3"/>
        <v>188.1</v>
      </c>
      <c r="Q14" s="67" t="s">
        <v>92</v>
      </c>
      <c r="R14" s="75" t="s">
        <v>503</v>
      </c>
      <c r="S14" s="67" t="s">
        <v>502</v>
      </c>
      <c r="T14" s="84"/>
    </row>
    <row r="15" ht="36" customHeight="1" spans="1:20">
      <c r="A15" s="64">
        <v>4</v>
      </c>
      <c r="B15" s="64" t="s">
        <v>313</v>
      </c>
      <c r="C15" s="64">
        <v>2000</v>
      </c>
      <c r="D15" s="64">
        <v>1750</v>
      </c>
      <c r="E15" s="64"/>
      <c r="F15" s="64"/>
      <c r="G15" s="64"/>
      <c r="H15" s="64"/>
      <c r="I15" s="64">
        <v>4</v>
      </c>
      <c r="J15" s="64"/>
      <c r="K15" s="64"/>
      <c r="L15" s="64"/>
      <c r="M15" s="64"/>
      <c r="N15" s="64"/>
      <c r="O15" s="71">
        <f t="shared" si="2"/>
        <v>4</v>
      </c>
      <c r="P15" s="72">
        <f t="shared" si="3"/>
        <v>14</v>
      </c>
      <c r="Q15" s="64" t="s">
        <v>88</v>
      </c>
      <c r="R15" s="71" t="s">
        <v>501</v>
      </c>
      <c r="S15" s="64" t="s">
        <v>502</v>
      </c>
      <c r="T15" s="83"/>
    </row>
    <row r="16" customHeight="1" spans="1:20">
      <c r="A16" s="65" t="s">
        <v>504</v>
      </c>
      <c r="B16" s="66"/>
      <c r="C16" s="66"/>
      <c r="D16" s="66"/>
      <c r="E16" s="66"/>
      <c r="F16" s="66"/>
      <c r="G16" s="66"/>
      <c r="H16" s="66"/>
      <c r="I16" s="66"/>
      <c r="J16" s="66"/>
      <c r="K16" s="66"/>
      <c r="L16" s="66"/>
      <c r="M16" s="66"/>
      <c r="N16" s="73"/>
      <c r="O16" s="40">
        <f>SUM(O12:O15)</f>
        <v>196</v>
      </c>
      <c r="P16" s="74">
        <f>SUM(P12:P15)</f>
        <v>860</v>
      </c>
      <c r="Q16" s="81"/>
      <c r="R16" s="82"/>
      <c r="S16" s="81"/>
      <c r="T16" s="81"/>
    </row>
    <row r="17" customHeight="1" spans="1:22">
      <c r="A17" s="64">
        <v>1</v>
      </c>
      <c r="B17" s="64" t="s">
        <v>314</v>
      </c>
      <c r="C17" s="64">
        <v>800</v>
      </c>
      <c r="D17" s="64">
        <v>1450</v>
      </c>
      <c r="E17" s="64"/>
      <c r="F17" s="64"/>
      <c r="G17" s="64"/>
      <c r="H17" s="64"/>
      <c r="I17" s="64"/>
      <c r="J17" s="64">
        <v>2</v>
      </c>
      <c r="K17" s="64"/>
      <c r="L17" s="64">
        <v>2</v>
      </c>
      <c r="M17" s="64">
        <v>2</v>
      </c>
      <c r="N17" s="64"/>
      <c r="O17" s="71">
        <f t="shared" ref="O17:O40" si="4">M17+L17*9+K17*8+J17+I17+H17+G17+F17+E17+N17</f>
        <v>22</v>
      </c>
      <c r="P17" s="72">
        <f t="shared" ref="P17:P22" si="5">O17*D17*C17/1000000</f>
        <v>25.52</v>
      </c>
      <c r="Q17" s="64" t="s">
        <v>95</v>
      </c>
      <c r="R17" s="71" t="s">
        <v>501</v>
      </c>
      <c r="S17" s="64" t="s">
        <v>502</v>
      </c>
      <c r="T17" s="64"/>
      <c r="V17" s="85"/>
    </row>
    <row r="18" customHeight="1" spans="1:22">
      <c r="A18" s="65" t="s">
        <v>505</v>
      </c>
      <c r="B18" s="66"/>
      <c r="C18" s="66"/>
      <c r="D18" s="66"/>
      <c r="E18" s="66"/>
      <c r="F18" s="66"/>
      <c r="G18" s="66"/>
      <c r="H18" s="66"/>
      <c r="I18" s="66"/>
      <c r="J18" s="66"/>
      <c r="K18" s="66"/>
      <c r="L18" s="66"/>
      <c r="M18" s="66"/>
      <c r="N18" s="73"/>
      <c r="O18" s="40">
        <f>SUM(O17)</f>
        <v>22</v>
      </c>
      <c r="P18" s="74">
        <f>SUM(P17)</f>
        <v>25.52</v>
      </c>
      <c r="Q18" s="81"/>
      <c r="R18" s="82"/>
      <c r="S18" s="81"/>
      <c r="T18" s="81"/>
      <c r="V18" s="85"/>
    </row>
    <row r="19" ht="49" customHeight="1" spans="1:20">
      <c r="A19" s="64">
        <v>2</v>
      </c>
      <c r="B19" s="64" t="s">
        <v>318</v>
      </c>
      <c r="C19" s="64">
        <v>2400</v>
      </c>
      <c r="D19" s="64">
        <v>2050</v>
      </c>
      <c r="E19" s="64"/>
      <c r="F19" s="64"/>
      <c r="G19" s="64"/>
      <c r="H19" s="64"/>
      <c r="I19" s="64">
        <v>2</v>
      </c>
      <c r="J19" s="64">
        <v>2</v>
      </c>
      <c r="K19" s="64">
        <v>2</v>
      </c>
      <c r="L19" s="64">
        <v>2</v>
      </c>
      <c r="M19" s="64">
        <v>2</v>
      </c>
      <c r="N19" s="64"/>
      <c r="O19" s="71">
        <f t="shared" si="4"/>
        <v>40</v>
      </c>
      <c r="P19" s="72">
        <f t="shared" si="5"/>
        <v>196.8</v>
      </c>
      <c r="Q19" s="64" t="s">
        <v>506</v>
      </c>
      <c r="R19" s="71" t="s">
        <v>507</v>
      </c>
      <c r="S19" s="64" t="s">
        <v>502</v>
      </c>
      <c r="T19" s="64"/>
    </row>
    <row r="20" ht="46" customHeight="1" spans="1:20">
      <c r="A20" s="64">
        <v>3</v>
      </c>
      <c r="B20" s="64" t="s">
        <v>322</v>
      </c>
      <c r="C20" s="64">
        <v>3320</v>
      </c>
      <c r="D20" s="64">
        <v>2250</v>
      </c>
      <c r="E20" s="64"/>
      <c r="F20" s="64"/>
      <c r="G20" s="64"/>
      <c r="H20" s="64"/>
      <c r="I20" s="64"/>
      <c r="J20" s="64">
        <v>4</v>
      </c>
      <c r="K20" s="64">
        <v>4</v>
      </c>
      <c r="L20" s="64">
        <v>4</v>
      </c>
      <c r="M20" s="64">
        <v>4</v>
      </c>
      <c r="N20" s="64"/>
      <c r="O20" s="71">
        <f t="shared" si="4"/>
        <v>76</v>
      </c>
      <c r="P20" s="72">
        <f t="shared" si="5"/>
        <v>567.72</v>
      </c>
      <c r="Q20" s="64" t="s">
        <v>506</v>
      </c>
      <c r="R20" s="71" t="s">
        <v>507</v>
      </c>
      <c r="S20" s="64" t="s">
        <v>502</v>
      </c>
      <c r="T20" s="64"/>
    </row>
    <row r="21" ht="52" customHeight="1" spans="1:20">
      <c r="A21" s="64">
        <v>4</v>
      </c>
      <c r="B21" s="64" t="s">
        <v>323</v>
      </c>
      <c r="C21" s="64">
        <v>2900</v>
      </c>
      <c r="D21" s="64">
        <v>2250</v>
      </c>
      <c r="E21" s="64"/>
      <c r="F21" s="64"/>
      <c r="G21" s="64"/>
      <c r="H21" s="64"/>
      <c r="I21" s="64"/>
      <c r="J21" s="64">
        <v>2</v>
      </c>
      <c r="K21" s="64">
        <v>2</v>
      </c>
      <c r="L21" s="64">
        <v>2</v>
      </c>
      <c r="M21" s="64">
        <v>2</v>
      </c>
      <c r="N21" s="64"/>
      <c r="O21" s="71">
        <f t="shared" si="4"/>
        <v>38</v>
      </c>
      <c r="P21" s="72">
        <f t="shared" si="5"/>
        <v>247.95</v>
      </c>
      <c r="Q21" s="64" t="s">
        <v>506</v>
      </c>
      <c r="R21" s="71" t="s">
        <v>507</v>
      </c>
      <c r="S21" s="64" t="s">
        <v>508</v>
      </c>
      <c r="T21" s="64"/>
    </row>
    <row r="22" ht="41" customHeight="1" spans="1:20">
      <c r="A22" s="64">
        <v>5</v>
      </c>
      <c r="B22" s="64" t="s">
        <v>324</v>
      </c>
      <c r="C22" s="64">
        <v>2700</v>
      </c>
      <c r="D22" s="64">
        <v>2250</v>
      </c>
      <c r="E22" s="64"/>
      <c r="F22" s="64"/>
      <c r="G22" s="64"/>
      <c r="H22" s="64"/>
      <c r="I22" s="64"/>
      <c r="J22" s="64">
        <v>2</v>
      </c>
      <c r="K22" s="64">
        <v>2</v>
      </c>
      <c r="L22" s="64">
        <v>2</v>
      </c>
      <c r="M22" s="64">
        <v>2</v>
      </c>
      <c r="N22" s="64"/>
      <c r="O22" s="71">
        <f t="shared" si="4"/>
        <v>38</v>
      </c>
      <c r="P22" s="72">
        <f t="shared" si="5"/>
        <v>230.85</v>
      </c>
      <c r="Q22" s="64" t="s">
        <v>506</v>
      </c>
      <c r="R22" s="71" t="s">
        <v>507</v>
      </c>
      <c r="S22" s="64" t="s">
        <v>508</v>
      </c>
      <c r="T22" s="64"/>
    </row>
    <row r="23" s="60" customFormat="1" customHeight="1" spans="1:20">
      <c r="A23" s="67">
        <v>9</v>
      </c>
      <c r="B23" s="67" t="s">
        <v>350</v>
      </c>
      <c r="C23" s="67">
        <v>1400</v>
      </c>
      <c r="D23" s="67">
        <v>1800</v>
      </c>
      <c r="E23" s="67"/>
      <c r="F23" s="67"/>
      <c r="G23" s="67"/>
      <c r="H23" s="67"/>
      <c r="I23" s="67">
        <v>2</v>
      </c>
      <c r="J23" s="67">
        <v>2</v>
      </c>
      <c r="K23" s="67">
        <v>2</v>
      </c>
      <c r="L23" s="67">
        <v>2</v>
      </c>
      <c r="M23" s="67">
        <v>2</v>
      </c>
      <c r="N23" s="67"/>
      <c r="O23" s="75">
        <f t="shared" si="4"/>
        <v>40</v>
      </c>
      <c r="P23" s="76">
        <v>0</v>
      </c>
      <c r="Q23" s="67" t="s">
        <v>509</v>
      </c>
      <c r="R23" s="75" t="s">
        <v>510</v>
      </c>
      <c r="S23" s="67" t="s">
        <v>511</v>
      </c>
      <c r="T23" s="67"/>
    </row>
    <row r="24" s="60" customFormat="1" ht="33" customHeight="1" spans="1:20">
      <c r="A24" s="67">
        <v>10</v>
      </c>
      <c r="B24" s="67" t="s">
        <v>325</v>
      </c>
      <c r="C24" s="67">
        <v>3320</v>
      </c>
      <c r="D24" s="67">
        <v>1750</v>
      </c>
      <c r="E24" s="67"/>
      <c r="F24" s="67"/>
      <c r="G24" s="67"/>
      <c r="H24" s="67"/>
      <c r="I24" s="67">
        <v>4</v>
      </c>
      <c r="J24" s="67"/>
      <c r="K24" s="67"/>
      <c r="L24" s="67"/>
      <c r="M24" s="67"/>
      <c r="N24" s="67"/>
      <c r="O24" s="75">
        <f t="shared" si="4"/>
        <v>4</v>
      </c>
      <c r="P24" s="76">
        <f t="shared" ref="P24:P38" si="6">O24*D24*C24/1000000</f>
        <v>23.24</v>
      </c>
      <c r="Q24" s="64" t="s">
        <v>506</v>
      </c>
      <c r="R24" s="71" t="s">
        <v>507</v>
      </c>
      <c r="S24" s="67" t="s">
        <v>502</v>
      </c>
      <c r="T24" s="67"/>
    </row>
    <row r="25" ht="42" customHeight="1" spans="1:20">
      <c r="A25" s="64">
        <v>11</v>
      </c>
      <c r="B25" s="64" t="s">
        <v>326</v>
      </c>
      <c r="C25" s="64">
        <v>2700</v>
      </c>
      <c r="D25" s="64">
        <v>1750</v>
      </c>
      <c r="E25" s="64"/>
      <c r="F25" s="64"/>
      <c r="G25" s="64"/>
      <c r="H25" s="64"/>
      <c r="I25" s="64">
        <v>2</v>
      </c>
      <c r="J25" s="64"/>
      <c r="K25" s="64"/>
      <c r="L25" s="64"/>
      <c r="M25" s="64"/>
      <c r="N25" s="64"/>
      <c r="O25" s="71">
        <f t="shared" si="4"/>
        <v>2</v>
      </c>
      <c r="P25" s="72">
        <f t="shared" si="6"/>
        <v>9.45</v>
      </c>
      <c r="Q25" s="64" t="s">
        <v>506</v>
      </c>
      <c r="R25" s="71" t="s">
        <v>507</v>
      </c>
      <c r="S25" s="64" t="s">
        <v>508</v>
      </c>
      <c r="T25" s="64"/>
    </row>
    <row r="26" ht="30" customHeight="1" spans="1:20">
      <c r="A26" s="64">
        <v>12</v>
      </c>
      <c r="B26" s="64" t="s">
        <v>327</v>
      </c>
      <c r="C26" s="64">
        <v>2900</v>
      </c>
      <c r="D26" s="64">
        <v>1750</v>
      </c>
      <c r="E26" s="64"/>
      <c r="F26" s="64"/>
      <c r="G26" s="64"/>
      <c r="H26" s="64"/>
      <c r="I26" s="64">
        <v>2</v>
      </c>
      <c r="J26" s="64"/>
      <c r="K26" s="64"/>
      <c r="L26" s="64"/>
      <c r="M26" s="64"/>
      <c r="N26" s="64"/>
      <c r="O26" s="71">
        <f t="shared" si="4"/>
        <v>2</v>
      </c>
      <c r="P26" s="72">
        <f t="shared" si="6"/>
        <v>10.15</v>
      </c>
      <c r="Q26" s="64" t="s">
        <v>506</v>
      </c>
      <c r="R26" s="71" t="s">
        <v>507</v>
      </c>
      <c r="S26" s="64" t="s">
        <v>508</v>
      </c>
      <c r="T26" s="64"/>
    </row>
    <row r="27" customHeight="1" spans="1:20">
      <c r="A27" s="64">
        <v>14</v>
      </c>
      <c r="B27" s="64" t="s">
        <v>329</v>
      </c>
      <c r="C27" s="64">
        <v>1450</v>
      </c>
      <c r="D27" s="64">
        <v>2300</v>
      </c>
      <c r="E27" s="64"/>
      <c r="F27" s="64">
        <v>2</v>
      </c>
      <c r="G27" s="64">
        <v>2</v>
      </c>
      <c r="H27" s="64">
        <v>2</v>
      </c>
      <c r="I27" s="64"/>
      <c r="J27" s="64"/>
      <c r="K27" s="64"/>
      <c r="L27" s="64"/>
      <c r="M27" s="64"/>
      <c r="N27" s="64"/>
      <c r="O27" s="71">
        <f t="shared" si="4"/>
        <v>6</v>
      </c>
      <c r="P27" s="72">
        <f t="shared" si="6"/>
        <v>20.01</v>
      </c>
      <c r="Q27" s="64" t="s">
        <v>509</v>
      </c>
      <c r="R27" s="71" t="s">
        <v>510</v>
      </c>
      <c r="S27" s="64" t="s">
        <v>512</v>
      </c>
      <c r="T27" s="64"/>
    </row>
    <row r="28" customHeight="1" spans="1:20">
      <c r="A28" s="64">
        <v>15</v>
      </c>
      <c r="B28" s="64" t="s">
        <v>330</v>
      </c>
      <c r="C28" s="64">
        <v>1400</v>
      </c>
      <c r="D28" s="64">
        <v>2300</v>
      </c>
      <c r="E28" s="64"/>
      <c r="F28" s="64">
        <v>2</v>
      </c>
      <c r="G28" s="64">
        <v>2</v>
      </c>
      <c r="H28" s="64">
        <v>2</v>
      </c>
      <c r="I28" s="64"/>
      <c r="J28" s="64"/>
      <c r="K28" s="64"/>
      <c r="L28" s="64"/>
      <c r="M28" s="64"/>
      <c r="N28" s="64"/>
      <c r="O28" s="71">
        <f t="shared" si="4"/>
        <v>6</v>
      </c>
      <c r="P28" s="72">
        <f t="shared" si="6"/>
        <v>19.32</v>
      </c>
      <c r="Q28" s="64" t="s">
        <v>509</v>
      </c>
      <c r="R28" s="71" t="s">
        <v>510</v>
      </c>
      <c r="S28" s="64" t="s">
        <v>512</v>
      </c>
      <c r="T28" s="64"/>
    </row>
    <row r="29" customHeight="1" spans="1:20">
      <c r="A29" s="64">
        <v>16</v>
      </c>
      <c r="B29" s="64" t="s">
        <v>331</v>
      </c>
      <c r="C29" s="64">
        <v>2500</v>
      </c>
      <c r="D29" s="64">
        <v>2300</v>
      </c>
      <c r="E29" s="64"/>
      <c r="F29" s="64">
        <v>14</v>
      </c>
      <c r="G29" s="64">
        <v>15</v>
      </c>
      <c r="H29" s="64">
        <v>14</v>
      </c>
      <c r="I29" s="64"/>
      <c r="J29" s="64"/>
      <c r="K29" s="64"/>
      <c r="L29" s="64"/>
      <c r="M29" s="64"/>
      <c r="N29" s="64"/>
      <c r="O29" s="71">
        <f t="shared" si="4"/>
        <v>43</v>
      </c>
      <c r="P29" s="72">
        <f t="shared" si="6"/>
        <v>247.25</v>
      </c>
      <c r="Q29" s="64" t="s">
        <v>509</v>
      </c>
      <c r="R29" s="71" t="s">
        <v>510</v>
      </c>
      <c r="S29" s="64" t="s">
        <v>512</v>
      </c>
      <c r="T29" s="64"/>
    </row>
    <row r="30" customHeight="1" spans="1:20">
      <c r="A30" s="64">
        <v>17</v>
      </c>
      <c r="B30" s="64" t="s">
        <v>333</v>
      </c>
      <c r="C30" s="64">
        <v>2500</v>
      </c>
      <c r="D30" s="64">
        <v>2300</v>
      </c>
      <c r="E30" s="64"/>
      <c r="F30" s="64">
        <v>2</v>
      </c>
      <c r="G30" s="64">
        <v>1</v>
      </c>
      <c r="H30" s="64">
        <v>2</v>
      </c>
      <c r="I30" s="64"/>
      <c r="J30" s="64"/>
      <c r="K30" s="64"/>
      <c r="L30" s="64"/>
      <c r="M30" s="64"/>
      <c r="N30" s="64"/>
      <c r="O30" s="71">
        <f t="shared" si="4"/>
        <v>5</v>
      </c>
      <c r="P30" s="72">
        <f t="shared" si="6"/>
        <v>28.75</v>
      </c>
      <c r="Q30" s="64" t="s">
        <v>509</v>
      </c>
      <c r="R30" s="71" t="s">
        <v>510</v>
      </c>
      <c r="S30" s="64" t="s">
        <v>512</v>
      </c>
      <c r="T30" s="64"/>
    </row>
    <row r="31" customHeight="1" spans="1:20">
      <c r="A31" s="64">
        <v>22</v>
      </c>
      <c r="B31" s="64" t="s">
        <v>334</v>
      </c>
      <c r="C31" s="64">
        <v>1800</v>
      </c>
      <c r="D31" s="64">
        <v>2000</v>
      </c>
      <c r="E31" s="64"/>
      <c r="F31" s="64">
        <v>4</v>
      </c>
      <c r="G31" s="64">
        <v>4</v>
      </c>
      <c r="H31" s="64"/>
      <c r="I31" s="64"/>
      <c r="J31" s="64"/>
      <c r="K31" s="64"/>
      <c r="L31" s="64"/>
      <c r="M31" s="64"/>
      <c r="N31" s="64"/>
      <c r="O31" s="71">
        <f t="shared" si="4"/>
        <v>8</v>
      </c>
      <c r="P31" s="72">
        <f t="shared" si="6"/>
        <v>28.8</v>
      </c>
      <c r="Q31" s="64" t="s">
        <v>509</v>
      </c>
      <c r="R31" s="71" t="s">
        <v>510</v>
      </c>
      <c r="S31" s="64" t="s">
        <v>512</v>
      </c>
      <c r="T31" s="64"/>
    </row>
    <row r="32" customHeight="1" spans="1:20">
      <c r="A32" s="64"/>
      <c r="B32" s="64" t="s">
        <v>335</v>
      </c>
      <c r="C32" s="64">
        <v>1800</v>
      </c>
      <c r="D32" s="64">
        <v>2000</v>
      </c>
      <c r="E32" s="64"/>
      <c r="F32" s="64">
        <v>2</v>
      </c>
      <c r="G32" s="64">
        <v>2</v>
      </c>
      <c r="H32" s="64"/>
      <c r="I32" s="64"/>
      <c r="J32" s="64"/>
      <c r="K32" s="64"/>
      <c r="L32" s="64"/>
      <c r="M32" s="64"/>
      <c r="N32" s="64"/>
      <c r="O32" s="71">
        <f t="shared" si="4"/>
        <v>4</v>
      </c>
      <c r="P32" s="72">
        <f t="shared" si="6"/>
        <v>14.4</v>
      </c>
      <c r="Q32" s="64" t="s">
        <v>509</v>
      </c>
      <c r="R32" s="71" t="s">
        <v>510</v>
      </c>
      <c r="S32" s="64" t="s">
        <v>512</v>
      </c>
      <c r="T32" s="64"/>
    </row>
    <row r="33" customHeight="1" spans="1:20">
      <c r="A33" s="64">
        <v>23</v>
      </c>
      <c r="B33" s="64" t="s">
        <v>336</v>
      </c>
      <c r="C33" s="64">
        <v>1600</v>
      </c>
      <c r="D33" s="64">
        <v>2000</v>
      </c>
      <c r="E33" s="64"/>
      <c r="F33" s="64">
        <v>2</v>
      </c>
      <c r="G33" s="64">
        <v>2</v>
      </c>
      <c r="H33" s="64"/>
      <c r="I33" s="64"/>
      <c r="J33" s="64"/>
      <c r="K33" s="64"/>
      <c r="L33" s="64"/>
      <c r="M33" s="64"/>
      <c r="N33" s="64"/>
      <c r="O33" s="71">
        <f t="shared" si="4"/>
        <v>4</v>
      </c>
      <c r="P33" s="72">
        <f t="shared" si="6"/>
        <v>12.8</v>
      </c>
      <c r="Q33" s="64" t="s">
        <v>509</v>
      </c>
      <c r="R33" s="71" t="s">
        <v>510</v>
      </c>
      <c r="S33" s="64" t="s">
        <v>513</v>
      </c>
      <c r="T33" s="64"/>
    </row>
    <row r="34" customHeight="1" spans="1:20">
      <c r="A34" s="64">
        <v>26</v>
      </c>
      <c r="B34" s="64" t="s">
        <v>337</v>
      </c>
      <c r="C34" s="64">
        <v>1100</v>
      </c>
      <c r="D34" s="64">
        <v>1000</v>
      </c>
      <c r="E34" s="64"/>
      <c r="F34" s="64">
        <v>2</v>
      </c>
      <c r="G34" s="64">
        <v>2</v>
      </c>
      <c r="H34" s="64"/>
      <c r="I34" s="64"/>
      <c r="J34" s="64"/>
      <c r="K34" s="64"/>
      <c r="L34" s="64"/>
      <c r="M34" s="64"/>
      <c r="N34" s="64"/>
      <c r="O34" s="71">
        <f t="shared" si="4"/>
        <v>4</v>
      </c>
      <c r="P34" s="72">
        <f t="shared" si="6"/>
        <v>4.4</v>
      </c>
      <c r="Q34" s="64" t="s">
        <v>509</v>
      </c>
      <c r="R34" s="71" t="s">
        <v>510</v>
      </c>
      <c r="S34" s="64" t="s">
        <v>512</v>
      </c>
      <c r="T34" s="64"/>
    </row>
    <row r="35" customHeight="1" spans="1:20">
      <c r="A35" s="64">
        <v>27</v>
      </c>
      <c r="B35" s="64" t="s">
        <v>338</v>
      </c>
      <c r="C35" s="64">
        <v>1300</v>
      </c>
      <c r="D35" s="64">
        <v>2000</v>
      </c>
      <c r="E35" s="64"/>
      <c r="F35" s="64">
        <v>2</v>
      </c>
      <c r="G35" s="64">
        <v>2</v>
      </c>
      <c r="H35" s="64"/>
      <c r="I35" s="64"/>
      <c r="J35" s="64"/>
      <c r="K35" s="64"/>
      <c r="L35" s="64"/>
      <c r="M35" s="64"/>
      <c r="N35" s="64"/>
      <c r="O35" s="71">
        <f t="shared" si="4"/>
        <v>4</v>
      </c>
      <c r="P35" s="72">
        <f t="shared" si="6"/>
        <v>10.4</v>
      </c>
      <c r="Q35" s="64" t="s">
        <v>509</v>
      </c>
      <c r="R35" s="71" t="s">
        <v>510</v>
      </c>
      <c r="S35" s="64" t="s">
        <v>512</v>
      </c>
      <c r="T35" s="64"/>
    </row>
    <row r="36" customHeight="1" spans="1:20">
      <c r="A36" s="64">
        <v>28</v>
      </c>
      <c r="B36" s="64" t="s">
        <v>339</v>
      </c>
      <c r="C36" s="64">
        <v>1000</v>
      </c>
      <c r="D36" s="64">
        <v>1000</v>
      </c>
      <c r="E36" s="64"/>
      <c r="F36" s="64">
        <v>2</v>
      </c>
      <c r="G36" s="64">
        <v>2</v>
      </c>
      <c r="H36" s="64"/>
      <c r="I36" s="64"/>
      <c r="J36" s="64"/>
      <c r="K36" s="64"/>
      <c r="L36" s="64"/>
      <c r="M36" s="64"/>
      <c r="N36" s="64"/>
      <c r="O36" s="71">
        <f t="shared" si="4"/>
        <v>4</v>
      </c>
      <c r="P36" s="72">
        <f t="shared" si="6"/>
        <v>4</v>
      </c>
      <c r="Q36" s="64" t="s">
        <v>509</v>
      </c>
      <c r="R36" s="71" t="s">
        <v>510</v>
      </c>
      <c r="S36" s="64" t="s">
        <v>512</v>
      </c>
      <c r="T36" s="64"/>
    </row>
    <row r="37" customHeight="1" spans="1:20">
      <c r="A37" s="64">
        <v>31</v>
      </c>
      <c r="B37" s="64" t="s">
        <v>340</v>
      </c>
      <c r="C37" s="64">
        <v>1500</v>
      </c>
      <c r="D37" s="64">
        <v>2000</v>
      </c>
      <c r="E37" s="64"/>
      <c r="F37" s="64">
        <v>2</v>
      </c>
      <c r="G37" s="64">
        <v>3</v>
      </c>
      <c r="H37" s="64"/>
      <c r="I37" s="64"/>
      <c r="J37" s="64"/>
      <c r="K37" s="64"/>
      <c r="L37" s="64"/>
      <c r="M37" s="64"/>
      <c r="N37" s="64"/>
      <c r="O37" s="71">
        <f t="shared" si="4"/>
        <v>5</v>
      </c>
      <c r="P37" s="72">
        <f t="shared" si="6"/>
        <v>15</v>
      </c>
      <c r="Q37" s="64" t="s">
        <v>509</v>
      </c>
      <c r="R37" s="71" t="s">
        <v>510</v>
      </c>
      <c r="S37" s="64" t="s">
        <v>514</v>
      </c>
      <c r="T37" s="64"/>
    </row>
    <row r="38" customHeight="1" spans="1:20">
      <c r="A38" s="64">
        <v>32</v>
      </c>
      <c r="B38" s="64" t="s">
        <v>341</v>
      </c>
      <c r="C38" s="64">
        <v>3600</v>
      </c>
      <c r="D38" s="64">
        <v>2000</v>
      </c>
      <c r="E38" s="64"/>
      <c r="F38" s="64">
        <v>4</v>
      </c>
      <c r="G38" s="64"/>
      <c r="H38" s="64"/>
      <c r="I38" s="64"/>
      <c r="J38" s="64"/>
      <c r="K38" s="64"/>
      <c r="L38" s="64"/>
      <c r="M38" s="64"/>
      <c r="N38" s="64"/>
      <c r="O38" s="71">
        <f t="shared" si="4"/>
        <v>4</v>
      </c>
      <c r="P38" s="72">
        <f t="shared" si="6"/>
        <v>28.8</v>
      </c>
      <c r="Q38" s="64" t="s">
        <v>509</v>
      </c>
      <c r="R38" s="71" t="s">
        <v>510</v>
      </c>
      <c r="S38" s="64" t="s">
        <v>512</v>
      </c>
      <c r="T38" s="64"/>
    </row>
    <row r="39" customHeight="1" spans="1:20">
      <c r="A39" s="64">
        <v>35</v>
      </c>
      <c r="B39" s="64" t="s">
        <v>342</v>
      </c>
      <c r="C39" s="64">
        <v>1460</v>
      </c>
      <c r="D39" s="64">
        <v>2199</v>
      </c>
      <c r="E39" s="64">
        <v>2</v>
      </c>
      <c r="F39" s="64"/>
      <c r="G39" s="64"/>
      <c r="H39" s="64"/>
      <c r="I39" s="64"/>
      <c r="J39" s="64"/>
      <c r="K39" s="64"/>
      <c r="L39" s="64"/>
      <c r="M39" s="64"/>
      <c r="N39" s="64"/>
      <c r="O39" s="71">
        <f t="shared" si="4"/>
        <v>2</v>
      </c>
      <c r="P39" s="72">
        <v>0</v>
      </c>
      <c r="Q39" s="64" t="s">
        <v>509</v>
      </c>
      <c r="R39" s="71" t="s">
        <v>510</v>
      </c>
      <c r="S39" s="64" t="s">
        <v>515</v>
      </c>
      <c r="T39" s="64"/>
    </row>
    <row r="40" customHeight="1" spans="1:20">
      <c r="A40" s="68"/>
      <c r="B40" s="67" t="s">
        <v>325</v>
      </c>
      <c r="C40" s="67">
        <v>3320</v>
      </c>
      <c r="D40" s="67">
        <v>1750</v>
      </c>
      <c r="E40" s="67"/>
      <c r="F40" s="67"/>
      <c r="G40" s="67"/>
      <c r="H40" s="67"/>
      <c r="I40" s="67">
        <v>4</v>
      </c>
      <c r="J40" s="67"/>
      <c r="K40" s="67"/>
      <c r="L40" s="67"/>
      <c r="M40" s="67"/>
      <c r="N40" s="67"/>
      <c r="O40" s="75">
        <f t="shared" si="4"/>
        <v>4</v>
      </c>
      <c r="P40" s="76">
        <v>0</v>
      </c>
      <c r="Q40" s="67" t="s">
        <v>509</v>
      </c>
      <c r="R40" s="75" t="s">
        <v>510</v>
      </c>
      <c r="S40" s="67" t="s">
        <v>502</v>
      </c>
      <c r="T40" s="64"/>
    </row>
    <row r="41" ht="27" customHeight="1" spans="1:20">
      <c r="A41" s="65" t="s">
        <v>516</v>
      </c>
      <c r="B41" s="66"/>
      <c r="C41" s="66"/>
      <c r="D41" s="66"/>
      <c r="E41" s="66"/>
      <c r="F41" s="66"/>
      <c r="G41" s="66"/>
      <c r="H41" s="66"/>
      <c r="I41" s="66"/>
      <c r="J41" s="66"/>
      <c r="K41" s="66"/>
      <c r="L41" s="66"/>
      <c r="M41" s="66"/>
      <c r="N41" s="73"/>
      <c r="O41" s="40">
        <f>SUM(O19:O39)</f>
        <v>339</v>
      </c>
      <c r="P41" s="74">
        <f>SUM(P19:P40)</f>
        <v>1720.09</v>
      </c>
      <c r="Q41" s="81"/>
      <c r="R41" s="82"/>
      <c r="S41" s="81"/>
      <c r="T41" s="81"/>
    </row>
    <row r="42" ht="27" customHeight="1" spans="1:20">
      <c r="A42" s="64">
        <v>1</v>
      </c>
      <c r="B42" s="64" t="s">
        <v>345</v>
      </c>
      <c r="C42" s="64">
        <v>1200</v>
      </c>
      <c r="D42" s="64">
        <v>1450</v>
      </c>
      <c r="E42" s="64"/>
      <c r="F42" s="64"/>
      <c r="G42" s="64"/>
      <c r="H42" s="64"/>
      <c r="I42" s="64">
        <v>2</v>
      </c>
      <c r="J42" s="64">
        <v>2</v>
      </c>
      <c r="K42" s="64">
        <v>2</v>
      </c>
      <c r="L42" s="64">
        <v>2</v>
      </c>
      <c r="M42" s="64">
        <v>2</v>
      </c>
      <c r="N42" s="64"/>
      <c r="O42" s="71">
        <f t="shared" ref="O42:O45" si="7">M42+L42*9+K42*8+J42+I42+H42+G42+F42+E42+N42</f>
        <v>40</v>
      </c>
      <c r="P42" s="72">
        <f t="shared" ref="P42:P57" si="8">O42*D42*C42/1000000</f>
        <v>69.6</v>
      </c>
      <c r="Q42" s="64" t="s">
        <v>119</v>
      </c>
      <c r="R42" s="71" t="s">
        <v>498</v>
      </c>
      <c r="S42" s="64" t="s">
        <v>517</v>
      </c>
      <c r="T42" s="81"/>
    </row>
    <row r="43" ht="27" customHeight="1" spans="1:20">
      <c r="A43" s="64"/>
      <c r="B43" s="64" t="s">
        <v>348</v>
      </c>
      <c r="C43" s="64">
        <v>1500</v>
      </c>
      <c r="D43" s="64">
        <v>2350</v>
      </c>
      <c r="E43" s="64"/>
      <c r="F43" s="64"/>
      <c r="G43" s="64"/>
      <c r="H43" s="64"/>
      <c r="I43" s="64">
        <v>2</v>
      </c>
      <c r="J43" s="64">
        <v>2</v>
      </c>
      <c r="K43" s="64">
        <v>2</v>
      </c>
      <c r="L43" s="64">
        <v>2</v>
      </c>
      <c r="M43" s="64">
        <v>2</v>
      </c>
      <c r="N43" s="64"/>
      <c r="O43" s="71">
        <f t="shared" si="7"/>
        <v>40</v>
      </c>
      <c r="P43" s="72">
        <f t="shared" si="8"/>
        <v>141</v>
      </c>
      <c r="Q43" s="64" t="s">
        <v>119</v>
      </c>
      <c r="R43" s="71" t="s">
        <v>498</v>
      </c>
      <c r="S43" s="64" t="s">
        <v>518</v>
      </c>
      <c r="T43" s="81"/>
    </row>
    <row r="44" ht="27" customHeight="1" spans="1:20">
      <c r="A44" s="64"/>
      <c r="B44" s="64" t="s">
        <v>349</v>
      </c>
      <c r="C44" s="64">
        <v>1100</v>
      </c>
      <c r="D44" s="64">
        <v>1450</v>
      </c>
      <c r="E44" s="64"/>
      <c r="F44" s="64"/>
      <c r="G44" s="64"/>
      <c r="H44" s="64">
        <v>2</v>
      </c>
      <c r="I44" s="64">
        <v>2</v>
      </c>
      <c r="J44" s="64">
        <v>2</v>
      </c>
      <c r="K44" s="64">
        <v>2</v>
      </c>
      <c r="L44" s="64">
        <v>2</v>
      </c>
      <c r="M44" s="64">
        <v>2</v>
      </c>
      <c r="N44" s="64">
        <v>2</v>
      </c>
      <c r="O44" s="71">
        <f t="shared" si="7"/>
        <v>44</v>
      </c>
      <c r="P44" s="72">
        <f t="shared" si="8"/>
        <v>70.18</v>
      </c>
      <c r="Q44" s="70" t="s">
        <v>119</v>
      </c>
      <c r="R44" s="71" t="s">
        <v>498</v>
      </c>
      <c r="S44" s="64" t="s">
        <v>499</v>
      </c>
      <c r="T44" s="81"/>
    </row>
    <row r="45" ht="27" customHeight="1" spans="1:20">
      <c r="A45" s="64"/>
      <c r="B45" s="64" t="s">
        <v>355</v>
      </c>
      <c r="C45" s="64">
        <v>1500</v>
      </c>
      <c r="D45" s="64">
        <v>1450</v>
      </c>
      <c r="E45" s="64"/>
      <c r="F45" s="64"/>
      <c r="G45" s="64"/>
      <c r="H45" s="64"/>
      <c r="I45" s="64">
        <v>2</v>
      </c>
      <c r="J45" s="64">
        <v>2</v>
      </c>
      <c r="K45" s="64">
        <v>2</v>
      </c>
      <c r="L45" s="64">
        <v>2</v>
      </c>
      <c r="M45" s="64">
        <v>2</v>
      </c>
      <c r="N45" s="64"/>
      <c r="O45" s="71">
        <f t="shared" si="7"/>
        <v>40</v>
      </c>
      <c r="P45" s="72">
        <f t="shared" si="8"/>
        <v>87</v>
      </c>
      <c r="Q45" s="70" t="s">
        <v>119</v>
      </c>
      <c r="R45" s="71" t="s">
        <v>498</v>
      </c>
      <c r="S45" s="64" t="s">
        <v>499</v>
      </c>
      <c r="T45" s="81"/>
    </row>
    <row r="46" ht="27" customHeight="1" spans="1:20">
      <c r="A46" s="64"/>
      <c r="B46" s="64" t="s">
        <v>350</v>
      </c>
      <c r="C46" s="64">
        <v>1400</v>
      </c>
      <c r="D46" s="64">
        <v>1800</v>
      </c>
      <c r="E46" s="64"/>
      <c r="F46" s="64"/>
      <c r="G46" s="64"/>
      <c r="H46" s="64">
        <v>2</v>
      </c>
      <c r="I46" s="64">
        <v>2</v>
      </c>
      <c r="J46" s="64">
        <v>2</v>
      </c>
      <c r="K46" s="64">
        <v>2</v>
      </c>
      <c r="L46" s="64">
        <v>2</v>
      </c>
      <c r="M46" s="64"/>
      <c r="N46" s="64"/>
      <c r="O46" s="71">
        <v>40</v>
      </c>
      <c r="P46" s="72">
        <f t="shared" si="8"/>
        <v>100.8</v>
      </c>
      <c r="Q46" s="64" t="s">
        <v>119</v>
      </c>
      <c r="R46" s="71" t="s">
        <v>498</v>
      </c>
      <c r="S46" s="64" t="s">
        <v>518</v>
      </c>
      <c r="T46" s="81"/>
    </row>
    <row r="47" ht="27" customHeight="1" spans="1:20">
      <c r="A47" s="64"/>
      <c r="B47" s="64" t="s">
        <v>351</v>
      </c>
      <c r="C47" s="64">
        <v>1300</v>
      </c>
      <c r="D47" s="64">
        <v>2000</v>
      </c>
      <c r="E47" s="64"/>
      <c r="F47" s="64"/>
      <c r="G47" s="64"/>
      <c r="H47" s="64"/>
      <c r="I47" s="64"/>
      <c r="J47" s="64"/>
      <c r="K47" s="64"/>
      <c r="L47" s="64"/>
      <c r="M47" s="64"/>
      <c r="N47" s="64"/>
      <c r="O47" s="71">
        <v>6</v>
      </c>
      <c r="P47" s="72">
        <f t="shared" si="8"/>
        <v>15.6</v>
      </c>
      <c r="Q47" s="64" t="s">
        <v>119</v>
      </c>
      <c r="R47" s="71" t="s">
        <v>498</v>
      </c>
      <c r="S47" s="64" t="s">
        <v>513</v>
      </c>
      <c r="T47" s="81"/>
    </row>
    <row r="48" ht="27" customHeight="1" spans="1:20">
      <c r="A48" s="64"/>
      <c r="B48" s="64" t="s">
        <v>352</v>
      </c>
      <c r="C48" s="64">
        <v>1200</v>
      </c>
      <c r="D48" s="64">
        <v>1550</v>
      </c>
      <c r="E48" s="64"/>
      <c r="F48" s="64"/>
      <c r="G48" s="64"/>
      <c r="H48" s="64">
        <v>2</v>
      </c>
      <c r="I48" s="64"/>
      <c r="J48" s="64"/>
      <c r="K48" s="64"/>
      <c r="L48" s="64"/>
      <c r="M48" s="64"/>
      <c r="N48" s="64"/>
      <c r="O48" s="71">
        <f t="shared" ref="O48:O51" si="9">M48+L48*9+K48*8+J48+I48+H48+G48+F48+E48+N48</f>
        <v>2</v>
      </c>
      <c r="P48" s="72">
        <f t="shared" si="8"/>
        <v>3.72</v>
      </c>
      <c r="Q48" s="64" t="s">
        <v>119</v>
      </c>
      <c r="R48" s="71" t="s">
        <v>498</v>
      </c>
      <c r="S48" s="64" t="s">
        <v>513</v>
      </c>
      <c r="T48" s="81"/>
    </row>
    <row r="49" ht="27" customHeight="1" spans="1:20">
      <c r="A49" s="64"/>
      <c r="B49" s="64" t="s">
        <v>353</v>
      </c>
      <c r="C49" s="64">
        <v>1400</v>
      </c>
      <c r="D49" s="64">
        <v>1450</v>
      </c>
      <c r="E49" s="64"/>
      <c r="F49" s="64"/>
      <c r="G49" s="64"/>
      <c r="H49" s="64">
        <v>2</v>
      </c>
      <c r="I49" s="64"/>
      <c r="J49" s="64"/>
      <c r="K49" s="64"/>
      <c r="L49" s="64"/>
      <c r="M49" s="64"/>
      <c r="N49" s="64"/>
      <c r="O49" s="71">
        <f t="shared" si="9"/>
        <v>2</v>
      </c>
      <c r="P49" s="72">
        <f t="shared" si="8"/>
        <v>4.06</v>
      </c>
      <c r="Q49" s="64" t="s">
        <v>119</v>
      </c>
      <c r="R49" s="71" t="s">
        <v>498</v>
      </c>
      <c r="S49" s="64" t="s">
        <v>518</v>
      </c>
      <c r="T49" s="81"/>
    </row>
    <row r="50" ht="27" customHeight="1" spans="1:20">
      <c r="A50" s="64"/>
      <c r="B50" s="64" t="s">
        <v>356</v>
      </c>
      <c r="C50" s="64">
        <v>1500</v>
      </c>
      <c r="D50" s="64">
        <v>1450</v>
      </c>
      <c r="E50" s="64"/>
      <c r="F50" s="64"/>
      <c r="G50" s="64"/>
      <c r="H50" s="64">
        <v>2</v>
      </c>
      <c r="I50" s="64"/>
      <c r="J50" s="64"/>
      <c r="K50" s="64"/>
      <c r="L50" s="64"/>
      <c r="M50" s="64"/>
      <c r="N50" s="64">
        <v>2</v>
      </c>
      <c r="O50" s="71">
        <f t="shared" si="9"/>
        <v>4</v>
      </c>
      <c r="P50" s="72">
        <f t="shared" si="8"/>
        <v>8.7</v>
      </c>
      <c r="Q50" s="64" t="s">
        <v>119</v>
      </c>
      <c r="R50" s="71" t="s">
        <v>498</v>
      </c>
      <c r="S50" s="64" t="s">
        <v>518</v>
      </c>
      <c r="T50" s="81"/>
    </row>
    <row r="51" customHeight="1" spans="1:20">
      <c r="A51" s="69"/>
      <c r="B51" s="64" t="s">
        <v>519</v>
      </c>
      <c r="C51" s="64">
        <v>1500</v>
      </c>
      <c r="D51" s="64">
        <v>1500</v>
      </c>
      <c r="E51" s="64"/>
      <c r="F51" s="64"/>
      <c r="G51" s="64"/>
      <c r="H51" s="64">
        <v>2</v>
      </c>
      <c r="I51" s="64"/>
      <c r="J51" s="64"/>
      <c r="K51" s="64"/>
      <c r="L51" s="64"/>
      <c r="M51" s="64"/>
      <c r="N51" s="64"/>
      <c r="O51" s="71">
        <f t="shared" si="9"/>
        <v>2</v>
      </c>
      <c r="P51" s="72">
        <f t="shared" si="8"/>
        <v>4.5</v>
      </c>
      <c r="Q51" s="64" t="s">
        <v>119</v>
      </c>
      <c r="R51" s="71" t="s">
        <v>498</v>
      </c>
      <c r="S51" s="64" t="s">
        <v>499</v>
      </c>
      <c r="T51" s="86"/>
    </row>
    <row r="52" customHeight="1" spans="1:20">
      <c r="A52" s="69"/>
      <c r="B52" s="64" t="s">
        <v>354</v>
      </c>
      <c r="C52" s="64">
        <v>1400</v>
      </c>
      <c r="D52" s="64">
        <v>2000</v>
      </c>
      <c r="E52" s="64"/>
      <c r="F52" s="64"/>
      <c r="G52" s="64"/>
      <c r="H52" s="64"/>
      <c r="I52" s="64"/>
      <c r="J52" s="64"/>
      <c r="K52" s="64"/>
      <c r="L52" s="64"/>
      <c r="M52" s="64"/>
      <c r="N52" s="64"/>
      <c r="O52" s="71">
        <v>4</v>
      </c>
      <c r="P52" s="72">
        <f t="shared" si="8"/>
        <v>11.2</v>
      </c>
      <c r="Q52" s="64" t="s">
        <v>119</v>
      </c>
      <c r="R52" s="71" t="s">
        <v>498</v>
      </c>
      <c r="S52" s="64" t="s">
        <v>513</v>
      </c>
      <c r="T52" s="86"/>
    </row>
    <row r="53" customHeight="1" spans="1:20">
      <c r="A53" s="69"/>
      <c r="B53" s="70" t="s">
        <v>357</v>
      </c>
      <c r="C53" s="70">
        <v>1500</v>
      </c>
      <c r="D53" s="70">
        <v>1740</v>
      </c>
      <c r="E53" s="70"/>
      <c r="F53" s="70"/>
      <c r="G53" s="70">
        <v>2</v>
      </c>
      <c r="H53" s="70"/>
      <c r="I53" s="70"/>
      <c r="J53" s="70"/>
      <c r="K53" s="70"/>
      <c r="L53" s="70"/>
      <c r="M53" s="70"/>
      <c r="N53" s="70"/>
      <c r="O53" s="77">
        <f t="shared" ref="O53:O57" si="10">M53+L53*9+K53*8+J53+I53+H53+G53+F53+E53+N53</f>
        <v>2</v>
      </c>
      <c r="P53" s="78">
        <f t="shared" si="8"/>
        <v>5.22</v>
      </c>
      <c r="Q53" s="70" t="s">
        <v>119</v>
      </c>
      <c r="R53" s="71" t="s">
        <v>498</v>
      </c>
      <c r="S53" s="70" t="s">
        <v>499</v>
      </c>
      <c r="T53" s="86"/>
    </row>
    <row r="54" customHeight="1" spans="1:20">
      <c r="A54" s="69"/>
      <c r="B54" s="64" t="s">
        <v>358</v>
      </c>
      <c r="C54" s="64">
        <v>1500</v>
      </c>
      <c r="D54" s="64">
        <v>2000</v>
      </c>
      <c r="E54" s="64"/>
      <c r="F54" s="64"/>
      <c r="G54" s="64">
        <v>2</v>
      </c>
      <c r="H54" s="64"/>
      <c r="I54" s="64"/>
      <c r="J54" s="64"/>
      <c r="K54" s="64"/>
      <c r="L54" s="64"/>
      <c r="M54" s="64"/>
      <c r="N54" s="64"/>
      <c r="O54" s="71">
        <f t="shared" si="10"/>
        <v>2</v>
      </c>
      <c r="P54" s="72">
        <f t="shared" si="8"/>
        <v>6</v>
      </c>
      <c r="Q54" s="70" t="s">
        <v>119</v>
      </c>
      <c r="R54" s="71" t="s">
        <v>498</v>
      </c>
      <c r="S54" s="64" t="s">
        <v>499</v>
      </c>
      <c r="T54" s="86"/>
    </row>
    <row r="55" customHeight="1" spans="1:20">
      <c r="A55" s="69"/>
      <c r="B55" s="64" t="s">
        <v>359</v>
      </c>
      <c r="C55" s="64">
        <v>1500</v>
      </c>
      <c r="D55" s="64">
        <v>1150</v>
      </c>
      <c r="E55" s="64"/>
      <c r="F55" s="64">
        <v>2</v>
      </c>
      <c r="G55" s="64"/>
      <c r="H55" s="64"/>
      <c r="I55" s="64"/>
      <c r="J55" s="64"/>
      <c r="K55" s="64"/>
      <c r="L55" s="64"/>
      <c r="M55" s="64"/>
      <c r="N55" s="64"/>
      <c r="O55" s="71">
        <f t="shared" si="10"/>
        <v>2</v>
      </c>
      <c r="P55" s="72">
        <f t="shared" si="8"/>
        <v>3.45</v>
      </c>
      <c r="Q55" s="70" t="s">
        <v>119</v>
      </c>
      <c r="R55" s="71" t="s">
        <v>498</v>
      </c>
      <c r="S55" s="64" t="s">
        <v>499</v>
      </c>
      <c r="T55" s="86"/>
    </row>
    <row r="56" customHeight="1" spans="1:20">
      <c r="A56" s="69"/>
      <c r="B56" s="64" t="s">
        <v>360</v>
      </c>
      <c r="C56" s="64">
        <v>1500</v>
      </c>
      <c r="D56" s="64">
        <v>1070</v>
      </c>
      <c r="E56" s="64"/>
      <c r="F56" s="64">
        <v>2</v>
      </c>
      <c r="G56" s="64"/>
      <c r="H56" s="64"/>
      <c r="I56" s="64"/>
      <c r="J56" s="64"/>
      <c r="K56" s="64"/>
      <c r="L56" s="64"/>
      <c r="M56" s="64"/>
      <c r="N56" s="64"/>
      <c r="O56" s="71">
        <f t="shared" si="10"/>
        <v>2</v>
      </c>
      <c r="P56" s="72">
        <f t="shared" si="8"/>
        <v>3.21</v>
      </c>
      <c r="Q56" s="70" t="s">
        <v>119</v>
      </c>
      <c r="R56" s="71" t="s">
        <v>498</v>
      </c>
      <c r="S56" s="64" t="s">
        <v>499</v>
      </c>
      <c r="T56" s="86"/>
    </row>
    <row r="57" customHeight="1" spans="1:20">
      <c r="A57" s="69"/>
      <c r="B57" s="64" t="s">
        <v>361</v>
      </c>
      <c r="C57" s="64">
        <v>600</v>
      </c>
      <c r="D57" s="64">
        <v>2700</v>
      </c>
      <c r="E57" s="64">
        <v>1</v>
      </c>
      <c r="F57" s="64"/>
      <c r="G57" s="64"/>
      <c r="H57" s="64"/>
      <c r="I57" s="64"/>
      <c r="J57" s="64"/>
      <c r="K57" s="64"/>
      <c r="L57" s="64"/>
      <c r="M57" s="64"/>
      <c r="N57" s="64"/>
      <c r="O57" s="71">
        <f t="shared" si="10"/>
        <v>1</v>
      </c>
      <c r="P57" s="72">
        <f t="shared" si="8"/>
        <v>1.62</v>
      </c>
      <c r="Q57" s="70" t="s">
        <v>119</v>
      </c>
      <c r="R57" s="71" t="s">
        <v>498</v>
      </c>
      <c r="S57" s="64" t="s">
        <v>499</v>
      </c>
      <c r="T57" s="86"/>
    </row>
    <row r="58" customHeight="1" spans="1:20">
      <c r="A58" s="65" t="s">
        <v>520</v>
      </c>
      <c r="B58" s="66"/>
      <c r="C58" s="66"/>
      <c r="D58" s="66"/>
      <c r="E58" s="66"/>
      <c r="F58" s="66"/>
      <c r="G58" s="66"/>
      <c r="H58" s="66"/>
      <c r="I58" s="66"/>
      <c r="J58" s="66"/>
      <c r="K58" s="66"/>
      <c r="L58" s="66"/>
      <c r="M58" s="66"/>
      <c r="N58" s="73"/>
      <c r="O58" s="79"/>
      <c r="P58" s="74">
        <f>SUM(P42:P57)</f>
        <v>535.86</v>
      </c>
      <c r="Q58" s="40"/>
      <c r="R58" s="79"/>
      <c r="S58" s="40"/>
      <c r="T58" s="81"/>
    </row>
    <row r="59" customHeight="1" spans="1:20">
      <c r="A59" s="64">
        <v>1</v>
      </c>
      <c r="B59" s="64" t="s">
        <v>363</v>
      </c>
      <c r="C59" s="64">
        <v>800</v>
      </c>
      <c r="D59" s="64">
        <v>1450</v>
      </c>
      <c r="E59" s="64"/>
      <c r="F59" s="64"/>
      <c r="G59" s="64"/>
      <c r="H59" s="64"/>
      <c r="I59" s="64">
        <v>12</v>
      </c>
      <c r="J59" s="64">
        <v>10</v>
      </c>
      <c r="K59" s="64">
        <v>12</v>
      </c>
      <c r="L59" s="64">
        <v>10</v>
      </c>
      <c r="M59" s="64">
        <v>10</v>
      </c>
      <c r="N59" s="64">
        <v>4</v>
      </c>
      <c r="O59" s="71">
        <f t="shared" ref="O59:O62" si="11">M59+L59*9+K59*8+J59+I59+H59+G59+F59+E59+N59</f>
        <v>222</v>
      </c>
      <c r="P59" s="72">
        <f t="shared" ref="P59:P62" si="12">O59*D59*C59/1000000</f>
        <v>257.52</v>
      </c>
      <c r="Q59" s="64" t="s">
        <v>521</v>
      </c>
      <c r="R59" s="71" t="s">
        <v>510</v>
      </c>
      <c r="S59" s="64" t="s">
        <v>522</v>
      </c>
      <c r="T59" s="64"/>
    </row>
    <row r="60" customHeight="1" spans="1:20">
      <c r="A60" s="64">
        <v>2</v>
      </c>
      <c r="B60" s="64" t="s">
        <v>365</v>
      </c>
      <c r="C60" s="64">
        <v>900</v>
      </c>
      <c r="D60" s="64">
        <v>1450</v>
      </c>
      <c r="E60" s="64"/>
      <c r="F60" s="64"/>
      <c r="G60" s="64"/>
      <c r="H60" s="64"/>
      <c r="I60" s="64">
        <v>4</v>
      </c>
      <c r="J60" s="64">
        <v>4</v>
      </c>
      <c r="K60" s="64">
        <v>4</v>
      </c>
      <c r="L60" s="64">
        <v>4</v>
      </c>
      <c r="M60" s="64">
        <v>4</v>
      </c>
      <c r="N60" s="64"/>
      <c r="O60" s="71">
        <f t="shared" si="11"/>
        <v>80</v>
      </c>
      <c r="P60" s="72">
        <f t="shared" si="12"/>
        <v>104.4</v>
      </c>
      <c r="Q60" s="64" t="s">
        <v>521</v>
      </c>
      <c r="R60" s="71" t="s">
        <v>510</v>
      </c>
      <c r="S60" s="64" t="s">
        <v>502</v>
      </c>
      <c r="T60" s="64"/>
    </row>
    <row r="61" customHeight="1" spans="1:20">
      <c r="A61" s="64">
        <v>3</v>
      </c>
      <c r="B61" s="64" t="s">
        <v>366</v>
      </c>
      <c r="C61" s="64">
        <v>700</v>
      </c>
      <c r="D61" s="64">
        <v>1450</v>
      </c>
      <c r="E61" s="64"/>
      <c r="F61" s="64"/>
      <c r="G61" s="64"/>
      <c r="H61" s="64"/>
      <c r="I61" s="64">
        <v>6</v>
      </c>
      <c r="J61" s="64">
        <v>6</v>
      </c>
      <c r="K61" s="64">
        <v>6</v>
      </c>
      <c r="L61" s="64">
        <v>6</v>
      </c>
      <c r="M61" s="64">
        <v>6</v>
      </c>
      <c r="N61" s="64"/>
      <c r="O61" s="71">
        <f t="shared" si="11"/>
        <v>120</v>
      </c>
      <c r="P61" s="72">
        <f t="shared" si="12"/>
        <v>121.8</v>
      </c>
      <c r="Q61" s="64" t="s">
        <v>521</v>
      </c>
      <c r="R61" s="71" t="s">
        <v>510</v>
      </c>
      <c r="S61" s="64" t="s">
        <v>523</v>
      </c>
      <c r="T61" s="64"/>
    </row>
    <row r="62" customHeight="1" spans="1:20">
      <c r="A62" s="64">
        <v>4</v>
      </c>
      <c r="B62" s="64" t="s">
        <v>367</v>
      </c>
      <c r="C62" s="64">
        <v>800</v>
      </c>
      <c r="D62" s="64">
        <v>2000</v>
      </c>
      <c r="E62" s="64"/>
      <c r="F62" s="64">
        <v>4</v>
      </c>
      <c r="G62" s="64">
        <v>4</v>
      </c>
      <c r="H62" s="64">
        <v>4</v>
      </c>
      <c r="I62" s="64"/>
      <c r="J62" s="64"/>
      <c r="K62" s="64"/>
      <c r="L62" s="64"/>
      <c r="M62" s="64"/>
      <c r="N62" s="64"/>
      <c r="O62" s="71">
        <f t="shared" si="11"/>
        <v>12</v>
      </c>
      <c r="P62" s="72">
        <f t="shared" si="12"/>
        <v>19.2</v>
      </c>
      <c r="Q62" s="64" t="s">
        <v>521</v>
      </c>
      <c r="R62" s="71" t="s">
        <v>510</v>
      </c>
      <c r="S62" s="64" t="s">
        <v>524</v>
      </c>
      <c r="T62" s="64"/>
    </row>
    <row r="63" customHeight="1" spans="1:20">
      <c r="A63" s="65" t="s">
        <v>525</v>
      </c>
      <c r="B63" s="66"/>
      <c r="C63" s="66"/>
      <c r="D63" s="66"/>
      <c r="E63" s="66"/>
      <c r="F63" s="66"/>
      <c r="G63" s="66"/>
      <c r="H63" s="66"/>
      <c r="I63" s="66"/>
      <c r="J63" s="66"/>
      <c r="K63" s="66"/>
      <c r="L63" s="66"/>
      <c r="M63" s="66"/>
      <c r="N63" s="73"/>
      <c r="O63" s="40">
        <f>SUM(O59:O62)</f>
        <v>434</v>
      </c>
      <c r="P63" s="74">
        <f>SUM(P59:P62)</f>
        <v>502.92</v>
      </c>
      <c r="Q63" s="81"/>
      <c r="R63" s="82"/>
      <c r="S63" s="81"/>
      <c r="T63" s="81"/>
    </row>
    <row r="64" customHeight="1" spans="1:20">
      <c r="A64" s="64">
        <v>1</v>
      </c>
      <c r="B64" s="64" t="s">
        <v>369</v>
      </c>
      <c r="C64" s="64">
        <v>500</v>
      </c>
      <c r="D64" s="64">
        <v>1000</v>
      </c>
      <c r="E64" s="64"/>
      <c r="F64" s="64">
        <v>18</v>
      </c>
      <c r="G64" s="64">
        <v>18</v>
      </c>
      <c r="H64" s="64">
        <v>12</v>
      </c>
      <c r="I64" s="64">
        <v>4</v>
      </c>
      <c r="J64" s="64">
        <v>4</v>
      </c>
      <c r="K64" s="64">
        <v>4</v>
      </c>
      <c r="L64" s="64">
        <v>4</v>
      </c>
      <c r="M64" s="64">
        <v>4</v>
      </c>
      <c r="N64" s="64"/>
      <c r="O64" s="71">
        <f t="shared" ref="O64:O75" si="13">M64+L64*9+K64*8+J64+I64+H64+G64+F64+E64+N64</f>
        <v>128</v>
      </c>
      <c r="P64" s="72">
        <f t="shared" ref="P64:P75" si="14">O64*D64*C64/1000000</f>
        <v>64</v>
      </c>
      <c r="Q64" s="64" t="s">
        <v>526</v>
      </c>
      <c r="R64" s="71" t="s">
        <v>510</v>
      </c>
      <c r="S64" s="64" t="s">
        <v>527</v>
      </c>
      <c r="T64" s="64"/>
    </row>
    <row r="65" customHeight="1" spans="1:20">
      <c r="A65" s="68">
        <v>2</v>
      </c>
      <c r="B65" s="64" t="s">
        <v>372</v>
      </c>
      <c r="C65" s="64">
        <v>1800</v>
      </c>
      <c r="D65" s="64">
        <v>2000</v>
      </c>
      <c r="E65" s="64">
        <v>1</v>
      </c>
      <c r="F65" s="64"/>
      <c r="G65" s="64"/>
      <c r="H65" s="64"/>
      <c r="I65" s="64"/>
      <c r="J65" s="64"/>
      <c r="K65" s="64"/>
      <c r="L65" s="64"/>
      <c r="M65" s="64"/>
      <c r="N65" s="64"/>
      <c r="O65" s="71">
        <f t="shared" si="13"/>
        <v>1</v>
      </c>
      <c r="P65" s="72">
        <f t="shared" si="14"/>
        <v>3.6</v>
      </c>
      <c r="Q65" s="64" t="s">
        <v>526</v>
      </c>
      <c r="R65" s="71" t="s">
        <v>510</v>
      </c>
      <c r="S65" s="64" t="s">
        <v>528</v>
      </c>
      <c r="T65" s="64"/>
    </row>
    <row r="66" customHeight="1" spans="1:20">
      <c r="A66" s="65" t="s">
        <v>529</v>
      </c>
      <c r="B66" s="66"/>
      <c r="C66" s="66"/>
      <c r="D66" s="66"/>
      <c r="E66" s="66"/>
      <c r="F66" s="66"/>
      <c r="G66" s="66"/>
      <c r="H66" s="66"/>
      <c r="I66" s="66"/>
      <c r="J66" s="66"/>
      <c r="K66" s="66"/>
      <c r="L66" s="66"/>
      <c r="M66" s="66"/>
      <c r="N66" s="73"/>
      <c r="O66" s="40">
        <f>SUM(O64)</f>
        <v>128</v>
      </c>
      <c r="P66" s="74">
        <f>SUM(P64:P65)</f>
        <v>67.6</v>
      </c>
      <c r="Q66" s="81"/>
      <c r="R66" s="82"/>
      <c r="S66" s="81"/>
      <c r="T66" s="81"/>
    </row>
    <row r="67" customHeight="1" spans="1:20">
      <c r="A67" s="64">
        <v>1</v>
      </c>
      <c r="B67" s="64" t="s">
        <v>375</v>
      </c>
      <c r="C67" s="64">
        <v>2050</v>
      </c>
      <c r="D67" s="64">
        <v>2200</v>
      </c>
      <c r="E67" s="64"/>
      <c r="F67" s="64"/>
      <c r="G67" s="64"/>
      <c r="H67" s="64"/>
      <c r="I67" s="64"/>
      <c r="J67" s="64"/>
      <c r="K67" s="64"/>
      <c r="L67" s="64"/>
      <c r="M67" s="64">
        <v>4</v>
      </c>
      <c r="N67" s="64"/>
      <c r="O67" s="71">
        <f t="shared" si="13"/>
        <v>4</v>
      </c>
      <c r="P67" s="72">
        <f t="shared" si="14"/>
        <v>18.04</v>
      </c>
      <c r="Q67" s="64" t="s">
        <v>141</v>
      </c>
      <c r="R67" s="71" t="s">
        <v>530</v>
      </c>
      <c r="S67" s="64" t="s">
        <v>502</v>
      </c>
      <c r="T67" s="64"/>
    </row>
    <row r="68" customHeight="1" spans="1:20">
      <c r="A68" s="64">
        <v>2</v>
      </c>
      <c r="B68" s="64" t="s">
        <v>531</v>
      </c>
      <c r="C68" s="64">
        <v>2400</v>
      </c>
      <c r="D68" s="64">
        <v>2200</v>
      </c>
      <c r="E68" s="64"/>
      <c r="F68" s="64"/>
      <c r="G68" s="64"/>
      <c r="H68" s="64"/>
      <c r="I68" s="64"/>
      <c r="J68" s="64"/>
      <c r="K68" s="64"/>
      <c r="L68" s="64"/>
      <c r="M68" s="64">
        <v>0</v>
      </c>
      <c r="N68" s="64"/>
      <c r="O68" s="71">
        <f t="shared" si="13"/>
        <v>0</v>
      </c>
      <c r="P68" s="72">
        <f t="shared" si="14"/>
        <v>0</v>
      </c>
      <c r="Q68" s="64" t="s">
        <v>141</v>
      </c>
      <c r="R68" s="71" t="s">
        <v>530</v>
      </c>
      <c r="S68" s="64" t="s">
        <v>532</v>
      </c>
      <c r="T68" s="64"/>
    </row>
    <row r="69" customHeight="1" spans="1:20">
      <c r="A69" s="64">
        <v>3</v>
      </c>
      <c r="B69" s="64" t="s">
        <v>379</v>
      </c>
      <c r="C69" s="64">
        <v>3300</v>
      </c>
      <c r="D69" s="64">
        <v>2200</v>
      </c>
      <c r="E69" s="64"/>
      <c r="F69" s="64"/>
      <c r="G69" s="64"/>
      <c r="H69" s="64"/>
      <c r="I69" s="64"/>
      <c r="J69" s="64"/>
      <c r="K69" s="64"/>
      <c r="L69" s="64"/>
      <c r="M69" s="64">
        <v>2</v>
      </c>
      <c r="N69" s="64"/>
      <c r="O69" s="71">
        <f t="shared" si="13"/>
        <v>2</v>
      </c>
      <c r="P69" s="72">
        <f t="shared" si="14"/>
        <v>14.52</v>
      </c>
      <c r="Q69" s="64" t="s">
        <v>141</v>
      </c>
      <c r="R69" s="71" t="s">
        <v>498</v>
      </c>
      <c r="S69" s="64" t="s">
        <v>502</v>
      </c>
      <c r="T69" s="64"/>
    </row>
    <row r="70" customHeight="1" spans="1:20">
      <c r="A70" s="64">
        <v>4</v>
      </c>
      <c r="B70" s="64" t="s">
        <v>533</v>
      </c>
      <c r="C70" s="64">
        <v>2700</v>
      </c>
      <c r="D70" s="64">
        <v>2200</v>
      </c>
      <c r="E70" s="64"/>
      <c r="F70" s="64"/>
      <c r="G70" s="64"/>
      <c r="H70" s="64"/>
      <c r="I70" s="64"/>
      <c r="J70" s="64"/>
      <c r="K70" s="64"/>
      <c r="L70" s="64"/>
      <c r="M70" s="64">
        <v>0</v>
      </c>
      <c r="N70" s="64"/>
      <c r="O70" s="71">
        <f t="shared" si="13"/>
        <v>0</v>
      </c>
      <c r="P70" s="72">
        <f t="shared" si="14"/>
        <v>0</v>
      </c>
      <c r="Q70" s="64" t="s">
        <v>141</v>
      </c>
      <c r="R70" s="71" t="s">
        <v>498</v>
      </c>
      <c r="S70" s="64" t="s">
        <v>532</v>
      </c>
      <c r="T70" s="64"/>
    </row>
    <row r="71" customHeight="1" spans="1:20">
      <c r="A71" s="64">
        <v>5</v>
      </c>
      <c r="B71" s="64" t="s">
        <v>380</v>
      </c>
      <c r="C71" s="64">
        <v>2050</v>
      </c>
      <c r="D71" s="64">
        <v>2350</v>
      </c>
      <c r="E71" s="64"/>
      <c r="F71" s="64"/>
      <c r="G71" s="64"/>
      <c r="H71" s="64"/>
      <c r="I71" s="64">
        <v>4</v>
      </c>
      <c r="J71" s="64">
        <v>4</v>
      </c>
      <c r="K71" s="64">
        <v>4</v>
      </c>
      <c r="L71" s="64">
        <v>4</v>
      </c>
      <c r="M71" s="64"/>
      <c r="N71" s="64"/>
      <c r="O71" s="71">
        <f t="shared" si="13"/>
        <v>76</v>
      </c>
      <c r="P71" s="72">
        <f t="shared" si="14"/>
        <v>366.13</v>
      </c>
      <c r="Q71" s="64" t="s">
        <v>141</v>
      </c>
      <c r="R71" s="71" t="s">
        <v>530</v>
      </c>
      <c r="S71" s="64" t="s">
        <v>502</v>
      </c>
      <c r="T71" s="64"/>
    </row>
    <row r="72" customHeight="1" spans="1:20">
      <c r="A72" s="64">
        <v>6</v>
      </c>
      <c r="B72" s="64" t="s">
        <v>534</v>
      </c>
      <c r="C72" s="64">
        <v>2700</v>
      </c>
      <c r="D72" s="64">
        <v>2350</v>
      </c>
      <c r="E72" s="64"/>
      <c r="F72" s="64"/>
      <c r="G72" s="64"/>
      <c r="H72" s="64"/>
      <c r="I72" s="64">
        <v>0</v>
      </c>
      <c r="J72" s="64">
        <v>0</v>
      </c>
      <c r="K72" s="64">
        <v>0</v>
      </c>
      <c r="L72" s="64">
        <v>0</v>
      </c>
      <c r="M72" s="64"/>
      <c r="N72" s="64"/>
      <c r="O72" s="71">
        <f t="shared" si="13"/>
        <v>0</v>
      </c>
      <c r="P72" s="72">
        <f t="shared" si="14"/>
        <v>0</v>
      </c>
      <c r="Q72" s="64" t="s">
        <v>141</v>
      </c>
      <c r="R72" s="71" t="s">
        <v>498</v>
      </c>
      <c r="S72" s="64" t="s">
        <v>532</v>
      </c>
      <c r="T72" s="64"/>
    </row>
    <row r="73" customHeight="1" spans="1:20">
      <c r="A73" s="64">
        <v>7</v>
      </c>
      <c r="B73" s="64" t="s">
        <v>381</v>
      </c>
      <c r="C73" s="64">
        <v>3300</v>
      </c>
      <c r="D73" s="64">
        <v>2760</v>
      </c>
      <c r="E73" s="64"/>
      <c r="F73" s="64"/>
      <c r="G73" s="64"/>
      <c r="H73" s="64"/>
      <c r="I73" s="64">
        <v>2</v>
      </c>
      <c r="J73" s="64">
        <v>2</v>
      </c>
      <c r="K73" s="64">
        <v>2</v>
      </c>
      <c r="L73" s="64">
        <v>2</v>
      </c>
      <c r="M73" s="64"/>
      <c r="N73" s="64"/>
      <c r="O73" s="71">
        <f t="shared" si="13"/>
        <v>38</v>
      </c>
      <c r="P73" s="72">
        <f t="shared" si="14"/>
        <v>346.104</v>
      </c>
      <c r="Q73" s="64" t="s">
        <v>141</v>
      </c>
      <c r="R73" s="71" t="s">
        <v>498</v>
      </c>
      <c r="S73" s="64" t="s">
        <v>502</v>
      </c>
      <c r="T73" s="64"/>
    </row>
    <row r="74" customHeight="1" spans="1:20">
      <c r="A74" s="64">
        <v>8</v>
      </c>
      <c r="B74" s="64" t="s">
        <v>535</v>
      </c>
      <c r="C74" s="64">
        <v>2400</v>
      </c>
      <c r="D74" s="64">
        <v>2350</v>
      </c>
      <c r="E74" s="64"/>
      <c r="F74" s="64"/>
      <c r="G74" s="64"/>
      <c r="H74" s="64"/>
      <c r="I74" s="64">
        <v>0</v>
      </c>
      <c r="J74" s="64">
        <v>0</v>
      </c>
      <c r="K74" s="64">
        <v>0</v>
      </c>
      <c r="L74" s="64">
        <v>0</v>
      </c>
      <c r="M74" s="64"/>
      <c r="N74" s="64"/>
      <c r="O74" s="71">
        <f t="shared" si="13"/>
        <v>0</v>
      </c>
      <c r="P74" s="72">
        <f t="shared" si="14"/>
        <v>0</v>
      </c>
      <c r="Q74" s="64" t="s">
        <v>141</v>
      </c>
      <c r="R74" s="71" t="s">
        <v>530</v>
      </c>
      <c r="S74" s="64" t="s">
        <v>532</v>
      </c>
      <c r="T74" s="64"/>
    </row>
    <row r="75" customHeight="1" spans="1:20">
      <c r="A75" s="64">
        <v>9</v>
      </c>
      <c r="B75" s="64" t="s">
        <v>382</v>
      </c>
      <c r="C75" s="64">
        <v>2900</v>
      </c>
      <c r="D75" s="64">
        <v>2350</v>
      </c>
      <c r="E75" s="64"/>
      <c r="F75" s="64"/>
      <c r="G75" s="64"/>
      <c r="H75" s="64"/>
      <c r="I75" s="64">
        <v>2</v>
      </c>
      <c r="J75" s="64">
        <v>2</v>
      </c>
      <c r="K75" s="64">
        <v>2</v>
      </c>
      <c r="L75" s="64">
        <v>2</v>
      </c>
      <c r="M75" s="64"/>
      <c r="N75" s="64"/>
      <c r="O75" s="71">
        <f t="shared" si="13"/>
        <v>38</v>
      </c>
      <c r="P75" s="72">
        <f t="shared" si="14"/>
        <v>258.97</v>
      </c>
      <c r="Q75" s="64" t="s">
        <v>141</v>
      </c>
      <c r="R75" s="71" t="s">
        <v>530</v>
      </c>
      <c r="S75" s="64" t="s">
        <v>502</v>
      </c>
      <c r="T75" s="64"/>
    </row>
    <row r="76" customHeight="1" spans="1:20">
      <c r="A76" s="65" t="s">
        <v>536</v>
      </c>
      <c r="B76" s="66"/>
      <c r="C76" s="66"/>
      <c r="D76" s="66"/>
      <c r="E76" s="66"/>
      <c r="F76" s="66"/>
      <c r="G76" s="66"/>
      <c r="H76" s="66"/>
      <c r="I76" s="66"/>
      <c r="J76" s="66"/>
      <c r="K76" s="66"/>
      <c r="L76" s="66"/>
      <c r="M76" s="66"/>
      <c r="N76" s="73"/>
      <c r="O76" s="79">
        <f>SUM(O67:O75)</f>
        <v>158</v>
      </c>
      <c r="P76" s="89">
        <f>SUM(P67:P75)</f>
        <v>1003.764</v>
      </c>
      <c r="Q76" s="40"/>
      <c r="R76" s="79"/>
      <c r="S76" s="40"/>
      <c r="T76" s="40"/>
    </row>
    <row r="77" customHeight="1" spans="1:20">
      <c r="A77" s="64">
        <v>10</v>
      </c>
      <c r="B77" s="64" t="s">
        <v>383</v>
      </c>
      <c r="C77" s="64">
        <v>2000</v>
      </c>
      <c r="D77" s="64">
        <v>2900</v>
      </c>
      <c r="E77" s="64"/>
      <c r="F77" s="64">
        <v>4</v>
      </c>
      <c r="G77" s="64">
        <v>4</v>
      </c>
      <c r="H77" s="64">
        <v>4</v>
      </c>
      <c r="I77" s="64"/>
      <c r="J77" s="64"/>
      <c r="K77" s="64"/>
      <c r="L77" s="64"/>
      <c r="M77" s="64"/>
      <c r="N77" s="64"/>
      <c r="O77" s="71">
        <f t="shared" ref="O77:O84" si="15">M77+L77*9+K77*8+J77+I77+H77+G77+F77+E77+N77</f>
        <v>12</v>
      </c>
      <c r="P77" s="72">
        <f t="shared" ref="P77:P84" si="16">O77*D77*C77/1000000</f>
        <v>69.6</v>
      </c>
      <c r="Q77" s="64" t="s">
        <v>141</v>
      </c>
      <c r="R77" s="71" t="s">
        <v>498</v>
      </c>
      <c r="S77" s="64" t="s">
        <v>512</v>
      </c>
      <c r="T77" s="64"/>
    </row>
    <row r="78" customHeight="1" spans="1:20">
      <c r="A78" s="64">
        <v>11</v>
      </c>
      <c r="B78" s="64" t="s">
        <v>384</v>
      </c>
      <c r="C78" s="64">
        <v>2950</v>
      </c>
      <c r="D78" s="64">
        <v>2900</v>
      </c>
      <c r="E78" s="64"/>
      <c r="F78" s="64"/>
      <c r="G78" s="64"/>
      <c r="H78" s="64">
        <v>8</v>
      </c>
      <c r="I78" s="64"/>
      <c r="J78" s="64"/>
      <c r="K78" s="64"/>
      <c r="L78" s="64"/>
      <c r="M78" s="64"/>
      <c r="N78" s="64"/>
      <c r="O78" s="71">
        <f t="shared" si="15"/>
        <v>8</v>
      </c>
      <c r="P78" s="72">
        <f t="shared" si="16"/>
        <v>68.44</v>
      </c>
      <c r="Q78" s="64" t="s">
        <v>141</v>
      </c>
      <c r="R78" s="71" t="s">
        <v>498</v>
      </c>
      <c r="S78" s="64" t="s">
        <v>512</v>
      </c>
      <c r="T78" s="64"/>
    </row>
    <row r="79" customHeight="1" spans="1:20">
      <c r="A79" s="64">
        <v>12</v>
      </c>
      <c r="B79" s="64" t="s">
        <v>385</v>
      </c>
      <c r="C79" s="64">
        <v>3600</v>
      </c>
      <c r="D79" s="64">
        <v>2900</v>
      </c>
      <c r="E79" s="64"/>
      <c r="F79" s="64"/>
      <c r="G79" s="64">
        <v>4</v>
      </c>
      <c r="H79" s="64"/>
      <c r="I79" s="64"/>
      <c r="J79" s="64"/>
      <c r="K79" s="64"/>
      <c r="L79" s="64"/>
      <c r="M79" s="64"/>
      <c r="N79" s="64"/>
      <c r="O79" s="71">
        <f t="shared" si="15"/>
        <v>4</v>
      </c>
      <c r="P79" s="72">
        <f t="shared" si="16"/>
        <v>41.76</v>
      </c>
      <c r="Q79" s="64" t="s">
        <v>141</v>
      </c>
      <c r="R79" s="71" t="s">
        <v>498</v>
      </c>
      <c r="S79" s="64" t="s">
        <v>512</v>
      </c>
      <c r="T79" s="64"/>
    </row>
    <row r="80" customHeight="1" spans="1:20">
      <c r="A80" s="64">
        <v>13</v>
      </c>
      <c r="B80" s="64" t="s">
        <v>386</v>
      </c>
      <c r="C80" s="64">
        <v>2000</v>
      </c>
      <c r="D80" s="64">
        <v>2900</v>
      </c>
      <c r="E80" s="64"/>
      <c r="F80" s="64">
        <v>4</v>
      </c>
      <c r="G80" s="64">
        <v>4</v>
      </c>
      <c r="H80" s="64"/>
      <c r="I80" s="64"/>
      <c r="J80" s="64"/>
      <c r="K80" s="64"/>
      <c r="L80" s="64"/>
      <c r="M80" s="64"/>
      <c r="N80" s="64"/>
      <c r="O80" s="71">
        <f t="shared" si="15"/>
        <v>8</v>
      </c>
      <c r="P80" s="72">
        <f t="shared" si="16"/>
        <v>46.4</v>
      </c>
      <c r="Q80" s="64" t="s">
        <v>141</v>
      </c>
      <c r="R80" s="71" t="s">
        <v>498</v>
      </c>
      <c r="S80" s="64" t="s">
        <v>512</v>
      </c>
      <c r="T80" s="64"/>
    </row>
    <row r="81" customHeight="1" spans="1:20">
      <c r="A81" s="64">
        <v>14</v>
      </c>
      <c r="B81" s="64" t="s">
        <v>387</v>
      </c>
      <c r="C81" s="64">
        <v>2400</v>
      </c>
      <c r="D81" s="64">
        <v>2900</v>
      </c>
      <c r="E81" s="64"/>
      <c r="F81" s="64">
        <v>2</v>
      </c>
      <c r="G81" s="64">
        <v>2</v>
      </c>
      <c r="H81" s="64"/>
      <c r="I81" s="64"/>
      <c r="J81" s="64"/>
      <c r="K81" s="64"/>
      <c r="L81" s="64"/>
      <c r="M81" s="64"/>
      <c r="N81" s="64"/>
      <c r="O81" s="71">
        <f t="shared" si="15"/>
        <v>4</v>
      </c>
      <c r="P81" s="72">
        <f t="shared" si="16"/>
        <v>27.84</v>
      </c>
      <c r="Q81" s="64" t="s">
        <v>141</v>
      </c>
      <c r="R81" s="71" t="s">
        <v>530</v>
      </c>
      <c r="S81" s="64" t="s">
        <v>512</v>
      </c>
      <c r="T81" s="64"/>
    </row>
    <row r="82" customHeight="1" spans="1:20">
      <c r="A82" s="64">
        <v>15</v>
      </c>
      <c r="B82" s="64" t="s">
        <v>388</v>
      </c>
      <c r="C82" s="64">
        <v>2300</v>
      </c>
      <c r="D82" s="64">
        <v>2900</v>
      </c>
      <c r="E82" s="64"/>
      <c r="F82" s="64">
        <v>2</v>
      </c>
      <c r="G82" s="64">
        <v>2</v>
      </c>
      <c r="H82" s="64"/>
      <c r="I82" s="64"/>
      <c r="J82" s="64"/>
      <c r="K82" s="64"/>
      <c r="L82" s="64"/>
      <c r="M82" s="64"/>
      <c r="N82" s="64"/>
      <c r="O82" s="71">
        <f t="shared" si="15"/>
        <v>4</v>
      </c>
      <c r="P82" s="72">
        <f t="shared" si="16"/>
        <v>26.68</v>
      </c>
      <c r="Q82" s="64" t="s">
        <v>141</v>
      </c>
      <c r="R82" s="71" t="s">
        <v>530</v>
      </c>
      <c r="S82" s="64" t="s">
        <v>512</v>
      </c>
      <c r="T82" s="64"/>
    </row>
    <row r="83" customHeight="1" spans="1:20">
      <c r="A83" s="64">
        <v>16</v>
      </c>
      <c r="B83" s="64" t="s">
        <v>389</v>
      </c>
      <c r="C83" s="64">
        <v>2700</v>
      </c>
      <c r="D83" s="64">
        <v>2900</v>
      </c>
      <c r="E83" s="64"/>
      <c r="F83" s="64">
        <v>2</v>
      </c>
      <c r="G83" s="64">
        <v>2</v>
      </c>
      <c r="H83" s="64"/>
      <c r="I83" s="64"/>
      <c r="J83" s="64"/>
      <c r="K83" s="64"/>
      <c r="L83" s="64"/>
      <c r="M83" s="64"/>
      <c r="N83" s="64"/>
      <c r="O83" s="71">
        <f t="shared" si="15"/>
        <v>4</v>
      </c>
      <c r="P83" s="72">
        <f t="shared" si="16"/>
        <v>31.32</v>
      </c>
      <c r="Q83" s="64" t="s">
        <v>141</v>
      </c>
      <c r="R83" s="71" t="s">
        <v>498</v>
      </c>
      <c r="S83" s="64" t="s">
        <v>512</v>
      </c>
      <c r="T83" s="64"/>
    </row>
    <row r="84" customHeight="1" spans="1:20">
      <c r="A84" s="64">
        <v>17</v>
      </c>
      <c r="B84" s="64" t="s">
        <v>384</v>
      </c>
      <c r="C84" s="64">
        <v>2950</v>
      </c>
      <c r="D84" s="64">
        <v>2900</v>
      </c>
      <c r="E84" s="64"/>
      <c r="F84" s="64">
        <v>8</v>
      </c>
      <c r="G84" s="64">
        <v>8</v>
      </c>
      <c r="H84" s="64">
        <v>0</v>
      </c>
      <c r="I84" s="64"/>
      <c r="J84" s="64"/>
      <c r="K84" s="64"/>
      <c r="L84" s="64"/>
      <c r="M84" s="64"/>
      <c r="N84" s="64"/>
      <c r="O84" s="71">
        <f t="shared" si="15"/>
        <v>16</v>
      </c>
      <c r="P84" s="72">
        <f t="shared" si="16"/>
        <v>136.88</v>
      </c>
      <c r="Q84" s="64" t="s">
        <v>141</v>
      </c>
      <c r="R84" s="71" t="s">
        <v>498</v>
      </c>
      <c r="S84" s="64" t="s">
        <v>512</v>
      </c>
      <c r="T84" s="64"/>
    </row>
    <row r="85" customHeight="1" spans="1:20">
      <c r="A85" s="65" t="s">
        <v>536</v>
      </c>
      <c r="B85" s="66"/>
      <c r="C85" s="66"/>
      <c r="D85" s="66"/>
      <c r="E85" s="66"/>
      <c r="F85" s="66"/>
      <c r="G85" s="66"/>
      <c r="H85" s="66"/>
      <c r="I85" s="66"/>
      <c r="J85" s="66"/>
      <c r="K85" s="66"/>
      <c r="L85" s="66"/>
      <c r="M85" s="66"/>
      <c r="N85" s="73"/>
      <c r="O85" s="40">
        <f>SUM(O67:O84)</f>
        <v>376</v>
      </c>
      <c r="P85" s="74">
        <f>SUM(P77:P84)</f>
        <v>448.92</v>
      </c>
      <c r="Q85" s="81"/>
      <c r="R85" s="82"/>
      <c r="S85" s="81"/>
      <c r="T85" s="81"/>
    </row>
    <row r="86" ht="28" customHeight="1" spans="1:20">
      <c r="A86" s="64">
        <v>1</v>
      </c>
      <c r="B86" s="64" t="s">
        <v>392</v>
      </c>
      <c r="C86" s="64">
        <v>5400</v>
      </c>
      <c r="D86" s="64">
        <v>4050</v>
      </c>
      <c r="E86" s="64">
        <v>2</v>
      </c>
      <c r="F86" s="64"/>
      <c r="G86" s="64"/>
      <c r="H86" s="64"/>
      <c r="I86" s="64"/>
      <c r="J86" s="64"/>
      <c r="K86" s="64"/>
      <c r="L86" s="64"/>
      <c r="M86" s="64"/>
      <c r="N86" s="64"/>
      <c r="O86" s="71">
        <f t="shared" ref="O86:O108" si="17">M86+L86*9+K86*8+J86+I86+H86+G86+F86+E86+N86</f>
        <v>2</v>
      </c>
      <c r="P86" s="72">
        <f t="shared" ref="P86:P100" si="18">O86*D86*C86/1000000</f>
        <v>43.74</v>
      </c>
      <c r="Q86" s="71" t="s">
        <v>537</v>
      </c>
      <c r="R86" s="71" t="s">
        <v>498</v>
      </c>
      <c r="S86" s="64" t="s">
        <v>515</v>
      </c>
      <c r="T86" s="64"/>
    </row>
    <row r="87" customHeight="1" spans="1:20">
      <c r="A87" s="64">
        <v>2</v>
      </c>
      <c r="B87" s="64" t="s">
        <v>397</v>
      </c>
      <c r="C87" s="64">
        <v>4900</v>
      </c>
      <c r="D87" s="64">
        <v>4050</v>
      </c>
      <c r="E87" s="64">
        <v>2</v>
      </c>
      <c r="F87" s="64"/>
      <c r="G87" s="64"/>
      <c r="H87" s="64"/>
      <c r="I87" s="64"/>
      <c r="J87" s="64"/>
      <c r="K87" s="64"/>
      <c r="L87" s="64"/>
      <c r="M87" s="64"/>
      <c r="N87" s="64"/>
      <c r="O87" s="71">
        <f t="shared" si="17"/>
        <v>2</v>
      </c>
      <c r="P87" s="72">
        <f t="shared" si="18"/>
        <v>39.69</v>
      </c>
      <c r="Q87" s="71" t="s">
        <v>537</v>
      </c>
      <c r="R87" s="71" t="s">
        <v>498</v>
      </c>
      <c r="S87" s="64" t="s">
        <v>515</v>
      </c>
      <c r="T87" s="64"/>
    </row>
    <row r="88" customHeight="1" spans="1:20">
      <c r="A88" s="64">
        <v>3</v>
      </c>
      <c r="B88" s="64" t="s">
        <v>398</v>
      </c>
      <c r="C88" s="64">
        <v>4600</v>
      </c>
      <c r="D88" s="64">
        <v>4050</v>
      </c>
      <c r="E88" s="64">
        <v>2</v>
      </c>
      <c r="F88" s="64"/>
      <c r="G88" s="64"/>
      <c r="H88" s="64"/>
      <c r="I88" s="64"/>
      <c r="J88" s="64"/>
      <c r="K88" s="64"/>
      <c r="L88" s="64"/>
      <c r="M88" s="64"/>
      <c r="N88" s="64"/>
      <c r="O88" s="71">
        <f t="shared" si="17"/>
        <v>2</v>
      </c>
      <c r="P88" s="72">
        <f t="shared" si="18"/>
        <v>37.26</v>
      </c>
      <c r="Q88" s="71" t="s">
        <v>537</v>
      </c>
      <c r="R88" s="71" t="s">
        <v>498</v>
      </c>
      <c r="S88" s="64" t="s">
        <v>515</v>
      </c>
      <c r="T88" s="64"/>
    </row>
    <row r="89" customHeight="1" spans="1:20">
      <c r="A89" s="64">
        <v>4</v>
      </c>
      <c r="B89" s="64" t="s">
        <v>399</v>
      </c>
      <c r="C89" s="64">
        <v>7000</v>
      </c>
      <c r="D89" s="64">
        <v>4050</v>
      </c>
      <c r="E89" s="64">
        <v>2</v>
      </c>
      <c r="F89" s="64"/>
      <c r="G89" s="64"/>
      <c r="H89" s="64"/>
      <c r="I89" s="64"/>
      <c r="J89" s="64"/>
      <c r="K89" s="64"/>
      <c r="L89" s="64"/>
      <c r="M89" s="64"/>
      <c r="N89" s="64"/>
      <c r="O89" s="71">
        <f t="shared" si="17"/>
        <v>2</v>
      </c>
      <c r="P89" s="72">
        <f t="shared" si="18"/>
        <v>56.7</v>
      </c>
      <c r="Q89" s="71" t="s">
        <v>537</v>
      </c>
      <c r="R89" s="71" t="s">
        <v>498</v>
      </c>
      <c r="S89" s="64" t="s">
        <v>515</v>
      </c>
      <c r="T89" s="64"/>
    </row>
    <row r="90" customHeight="1" spans="1:20">
      <c r="A90" s="64">
        <v>5</v>
      </c>
      <c r="B90" s="64" t="s">
        <v>400</v>
      </c>
      <c r="C90" s="64">
        <v>5700</v>
      </c>
      <c r="D90" s="64">
        <v>4050</v>
      </c>
      <c r="E90" s="64">
        <v>2</v>
      </c>
      <c r="F90" s="64"/>
      <c r="G90" s="64"/>
      <c r="H90" s="64"/>
      <c r="I90" s="64"/>
      <c r="J90" s="64"/>
      <c r="K90" s="64"/>
      <c r="L90" s="64"/>
      <c r="M90" s="64"/>
      <c r="N90" s="64"/>
      <c r="O90" s="71">
        <f t="shared" si="17"/>
        <v>2</v>
      </c>
      <c r="P90" s="72">
        <f t="shared" si="18"/>
        <v>46.17</v>
      </c>
      <c r="Q90" s="71" t="s">
        <v>537</v>
      </c>
      <c r="R90" s="71" t="s">
        <v>498</v>
      </c>
      <c r="S90" s="64" t="s">
        <v>515</v>
      </c>
      <c r="T90" s="64"/>
    </row>
    <row r="91" customHeight="1" spans="1:20">
      <c r="A91" s="64">
        <v>6</v>
      </c>
      <c r="B91" s="64" t="s">
        <v>401</v>
      </c>
      <c r="C91" s="64">
        <v>7000</v>
      </c>
      <c r="D91" s="64">
        <v>4050</v>
      </c>
      <c r="E91" s="64">
        <v>1</v>
      </c>
      <c r="F91" s="64"/>
      <c r="G91" s="64"/>
      <c r="H91" s="64"/>
      <c r="I91" s="64"/>
      <c r="J91" s="64"/>
      <c r="K91" s="64"/>
      <c r="L91" s="64"/>
      <c r="M91" s="64"/>
      <c r="N91" s="64"/>
      <c r="O91" s="71">
        <f t="shared" si="17"/>
        <v>1</v>
      </c>
      <c r="P91" s="72">
        <f t="shared" si="18"/>
        <v>28.35</v>
      </c>
      <c r="Q91" s="71" t="s">
        <v>537</v>
      </c>
      <c r="R91" s="71" t="s">
        <v>498</v>
      </c>
      <c r="S91" s="64" t="s">
        <v>515</v>
      </c>
      <c r="T91" s="64"/>
    </row>
    <row r="92" customHeight="1" spans="1:20">
      <c r="A92" s="64">
        <v>7</v>
      </c>
      <c r="B92" s="64" t="s">
        <v>403</v>
      </c>
      <c r="C92" s="64">
        <v>6800</v>
      </c>
      <c r="D92" s="64">
        <v>4050</v>
      </c>
      <c r="E92" s="64">
        <v>2</v>
      </c>
      <c r="F92" s="64"/>
      <c r="G92" s="64"/>
      <c r="H92" s="64"/>
      <c r="I92" s="64"/>
      <c r="J92" s="64"/>
      <c r="K92" s="64"/>
      <c r="L92" s="64"/>
      <c r="M92" s="64"/>
      <c r="N92" s="64"/>
      <c r="O92" s="71">
        <f t="shared" si="17"/>
        <v>2</v>
      </c>
      <c r="P92" s="72">
        <f t="shared" si="18"/>
        <v>55.08</v>
      </c>
      <c r="Q92" s="71" t="s">
        <v>537</v>
      </c>
      <c r="R92" s="71" t="s">
        <v>498</v>
      </c>
      <c r="S92" s="64" t="s">
        <v>515</v>
      </c>
      <c r="T92" s="64"/>
    </row>
    <row r="93" customHeight="1" spans="1:20">
      <c r="A93" s="64">
        <v>8</v>
      </c>
      <c r="B93" s="64" t="s">
        <v>402</v>
      </c>
      <c r="C93" s="64">
        <v>7000</v>
      </c>
      <c r="D93" s="64">
        <v>4050</v>
      </c>
      <c r="E93" s="64">
        <v>1</v>
      </c>
      <c r="F93" s="64"/>
      <c r="G93" s="64"/>
      <c r="H93" s="64"/>
      <c r="I93" s="64"/>
      <c r="J93" s="64"/>
      <c r="K93" s="64"/>
      <c r="L93" s="64"/>
      <c r="M93" s="64"/>
      <c r="N93" s="64"/>
      <c r="O93" s="71">
        <f t="shared" si="17"/>
        <v>1</v>
      </c>
      <c r="P93" s="72">
        <f t="shared" si="18"/>
        <v>28.35</v>
      </c>
      <c r="Q93" s="71" t="s">
        <v>537</v>
      </c>
      <c r="R93" s="71" t="s">
        <v>498</v>
      </c>
      <c r="S93" s="64" t="s">
        <v>515</v>
      </c>
      <c r="T93" s="64"/>
    </row>
    <row r="94" customHeight="1" spans="1:20">
      <c r="A94" s="64">
        <v>9</v>
      </c>
      <c r="B94" s="64" t="s">
        <v>404</v>
      </c>
      <c r="C94" s="64">
        <v>2800</v>
      </c>
      <c r="D94" s="64">
        <v>4050</v>
      </c>
      <c r="E94" s="64">
        <v>1</v>
      </c>
      <c r="F94" s="64"/>
      <c r="G94" s="64"/>
      <c r="H94" s="64"/>
      <c r="I94" s="64"/>
      <c r="J94" s="64"/>
      <c r="K94" s="64"/>
      <c r="L94" s="64"/>
      <c r="M94" s="64"/>
      <c r="N94" s="64"/>
      <c r="O94" s="71">
        <f t="shared" si="17"/>
        <v>1</v>
      </c>
      <c r="P94" s="72">
        <f t="shared" si="18"/>
        <v>11.34</v>
      </c>
      <c r="Q94" s="71" t="s">
        <v>537</v>
      </c>
      <c r="R94" s="71" t="s">
        <v>498</v>
      </c>
      <c r="S94" s="64" t="s">
        <v>515</v>
      </c>
      <c r="T94" s="64"/>
    </row>
    <row r="95" customHeight="1" spans="1:20">
      <c r="A95" s="64">
        <v>10</v>
      </c>
      <c r="B95" s="64" t="s">
        <v>406</v>
      </c>
      <c r="C95" s="64">
        <v>1400</v>
      </c>
      <c r="D95" s="64">
        <v>2100</v>
      </c>
      <c r="E95" s="64">
        <v>4</v>
      </c>
      <c r="F95" s="64"/>
      <c r="G95" s="64"/>
      <c r="H95" s="64"/>
      <c r="I95" s="64"/>
      <c r="J95" s="64"/>
      <c r="K95" s="64"/>
      <c r="L95" s="64"/>
      <c r="M95" s="64"/>
      <c r="N95" s="64"/>
      <c r="O95" s="71">
        <f t="shared" si="17"/>
        <v>4</v>
      </c>
      <c r="P95" s="72">
        <f t="shared" si="18"/>
        <v>11.76</v>
      </c>
      <c r="Q95" s="64" t="s">
        <v>171</v>
      </c>
      <c r="R95" s="71" t="s">
        <v>498</v>
      </c>
      <c r="S95" s="64" t="s">
        <v>515</v>
      </c>
      <c r="T95" s="64"/>
    </row>
    <row r="96" customHeight="1" spans="1:20">
      <c r="A96" s="64">
        <v>11</v>
      </c>
      <c r="B96" s="64" t="s">
        <v>409</v>
      </c>
      <c r="C96" s="64">
        <v>1800</v>
      </c>
      <c r="D96" s="64">
        <v>4050</v>
      </c>
      <c r="E96" s="64">
        <v>1</v>
      </c>
      <c r="F96" s="64"/>
      <c r="G96" s="64"/>
      <c r="H96" s="64"/>
      <c r="I96" s="64"/>
      <c r="J96" s="64"/>
      <c r="K96" s="64"/>
      <c r="L96" s="64"/>
      <c r="M96" s="64"/>
      <c r="N96" s="64"/>
      <c r="O96" s="71">
        <f t="shared" si="17"/>
        <v>1</v>
      </c>
      <c r="P96" s="72">
        <f t="shared" si="18"/>
        <v>7.29</v>
      </c>
      <c r="Q96" s="71" t="s">
        <v>537</v>
      </c>
      <c r="R96" s="71" t="s">
        <v>498</v>
      </c>
      <c r="S96" s="64" t="s">
        <v>515</v>
      </c>
      <c r="T96" s="64"/>
    </row>
    <row r="97" customHeight="1" spans="1:20">
      <c r="A97" s="64">
        <v>12</v>
      </c>
      <c r="B97" s="64" t="s">
        <v>538</v>
      </c>
      <c r="C97" s="64">
        <v>1800</v>
      </c>
      <c r="D97" s="64">
        <v>4050</v>
      </c>
      <c r="E97" s="64">
        <v>2</v>
      </c>
      <c r="F97" s="64"/>
      <c r="G97" s="64"/>
      <c r="H97" s="64"/>
      <c r="I97" s="64"/>
      <c r="J97" s="64"/>
      <c r="K97" s="64"/>
      <c r="L97" s="64"/>
      <c r="M97" s="64"/>
      <c r="N97" s="64"/>
      <c r="O97" s="71">
        <f t="shared" si="17"/>
        <v>2</v>
      </c>
      <c r="P97" s="72">
        <f t="shared" si="18"/>
        <v>14.58</v>
      </c>
      <c r="Q97" s="71" t="s">
        <v>537</v>
      </c>
      <c r="R97" s="71" t="s">
        <v>498</v>
      </c>
      <c r="S97" s="64" t="s">
        <v>515</v>
      </c>
      <c r="T97" s="64"/>
    </row>
    <row r="98" customHeight="1" spans="1:20">
      <c r="A98" s="64">
        <v>13</v>
      </c>
      <c r="B98" s="64" t="s">
        <v>410</v>
      </c>
      <c r="C98" s="64">
        <v>1800</v>
      </c>
      <c r="D98" s="64">
        <v>4050</v>
      </c>
      <c r="E98" s="64">
        <v>2</v>
      </c>
      <c r="F98" s="64"/>
      <c r="G98" s="64"/>
      <c r="H98" s="64"/>
      <c r="I98" s="64"/>
      <c r="J98" s="64"/>
      <c r="K98" s="64"/>
      <c r="L98" s="64"/>
      <c r="M98" s="64"/>
      <c r="N98" s="64"/>
      <c r="O98" s="71">
        <f t="shared" si="17"/>
        <v>2</v>
      </c>
      <c r="P98" s="72">
        <f t="shared" si="18"/>
        <v>14.58</v>
      </c>
      <c r="Q98" s="71" t="s">
        <v>537</v>
      </c>
      <c r="R98" s="71" t="s">
        <v>498</v>
      </c>
      <c r="S98" s="64" t="s">
        <v>515</v>
      </c>
      <c r="T98" s="64"/>
    </row>
    <row r="99" customHeight="1" spans="1:20">
      <c r="A99" s="64">
        <v>14</v>
      </c>
      <c r="B99" s="64" t="s">
        <v>539</v>
      </c>
      <c r="C99" s="64">
        <v>1800</v>
      </c>
      <c r="D99" s="64">
        <v>4050</v>
      </c>
      <c r="E99" s="64">
        <v>2</v>
      </c>
      <c r="F99" s="64"/>
      <c r="G99" s="64"/>
      <c r="H99" s="64"/>
      <c r="I99" s="64"/>
      <c r="J99" s="64"/>
      <c r="K99" s="64"/>
      <c r="L99" s="64"/>
      <c r="M99" s="64"/>
      <c r="N99" s="64"/>
      <c r="O99" s="71">
        <f t="shared" si="17"/>
        <v>2</v>
      </c>
      <c r="P99" s="72">
        <f t="shared" si="18"/>
        <v>14.58</v>
      </c>
      <c r="Q99" s="71" t="s">
        <v>537</v>
      </c>
      <c r="R99" s="71" t="s">
        <v>498</v>
      </c>
      <c r="S99" s="64" t="s">
        <v>515</v>
      </c>
      <c r="T99" s="64"/>
    </row>
    <row r="100" customHeight="1" spans="1:20">
      <c r="A100" s="64">
        <v>15</v>
      </c>
      <c r="B100" s="64" t="s">
        <v>411</v>
      </c>
      <c r="C100" s="64">
        <v>2300</v>
      </c>
      <c r="D100" s="64">
        <v>4300</v>
      </c>
      <c r="E100" s="64">
        <v>2</v>
      </c>
      <c r="F100" s="64"/>
      <c r="G100" s="64"/>
      <c r="H100" s="64"/>
      <c r="I100" s="64"/>
      <c r="J100" s="64"/>
      <c r="K100" s="64"/>
      <c r="L100" s="64"/>
      <c r="M100" s="64"/>
      <c r="N100" s="64"/>
      <c r="O100" s="71">
        <f t="shared" si="17"/>
        <v>2</v>
      </c>
      <c r="P100" s="72">
        <f t="shared" si="18"/>
        <v>19.78</v>
      </c>
      <c r="Q100" s="71" t="s">
        <v>537</v>
      </c>
      <c r="R100" s="71" t="s">
        <v>498</v>
      </c>
      <c r="S100" s="64" t="s">
        <v>515</v>
      </c>
      <c r="T100" s="64"/>
    </row>
    <row r="101" customHeight="1" spans="1:20">
      <c r="A101" s="64">
        <v>16</v>
      </c>
      <c r="B101" s="64" t="s">
        <v>540</v>
      </c>
      <c r="C101" s="64">
        <v>4350</v>
      </c>
      <c r="D101" s="64">
        <v>4300</v>
      </c>
      <c r="E101" s="64">
        <v>2</v>
      </c>
      <c r="F101" s="64"/>
      <c r="G101" s="64"/>
      <c r="H101" s="64"/>
      <c r="I101" s="64"/>
      <c r="J101" s="64"/>
      <c r="K101" s="64"/>
      <c r="L101" s="64"/>
      <c r="M101" s="64"/>
      <c r="N101" s="64"/>
      <c r="O101" s="71">
        <f t="shared" si="17"/>
        <v>2</v>
      </c>
      <c r="P101" s="72">
        <f>O101*D101*C101/1000000*0</f>
        <v>0</v>
      </c>
      <c r="Q101" s="71" t="s">
        <v>537</v>
      </c>
      <c r="R101" s="71" t="s">
        <v>498</v>
      </c>
      <c r="S101" s="64" t="s">
        <v>515</v>
      </c>
      <c r="T101" s="64"/>
    </row>
    <row r="102" customHeight="1" spans="1:20">
      <c r="A102" s="64">
        <v>17</v>
      </c>
      <c r="B102" s="64" t="s">
        <v>412</v>
      </c>
      <c r="C102" s="64">
        <v>1500</v>
      </c>
      <c r="D102" s="64">
        <v>3850</v>
      </c>
      <c r="E102" s="64">
        <v>2</v>
      </c>
      <c r="F102" s="64"/>
      <c r="G102" s="64"/>
      <c r="H102" s="64"/>
      <c r="I102" s="64"/>
      <c r="J102" s="64"/>
      <c r="K102" s="64"/>
      <c r="L102" s="64"/>
      <c r="M102" s="64"/>
      <c r="N102" s="64"/>
      <c r="O102" s="71">
        <f t="shared" si="17"/>
        <v>2</v>
      </c>
      <c r="P102" s="72">
        <f t="shared" ref="P102:P108" si="19">O102*D102*C102/1000000</f>
        <v>11.55</v>
      </c>
      <c r="Q102" s="71" t="s">
        <v>537</v>
      </c>
      <c r="R102" s="71" t="s">
        <v>498</v>
      </c>
      <c r="S102" s="64" t="s">
        <v>515</v>
      </c>
      <c r="T102" s="64"/>
    </row>
    <row r="103" customHeight="1" spans="1:20">
      <c r="A103" s="64">
        <v>18</v>
      </c>
      <c r="B103" s="64" t="s">
        <v>413</v>
      </c>
      <c r="C103" s="64">
        <v>1400</v>
      </c>
      <c r="D103" s="64">
        <v>2878</v>
      </c>
      <c r="E103" s="64">
        <v>2</v>
      </c>
      <c r="F103" s="64"/>
      <c r="G103" s="64"/>
      <c r="H103" s="64"/>
      <c r="I103" s="64"/>
      <c r="J103" s="64"/>
      <c r="K103" s="64"/>
      <c r="L103" s="64"/>
      <c r="M103" s="64"/>
      <c r="N103" s="64"/>
      <c r="O103" s="71">
        <f t="shared" si="17"/>
        <v>2</v>
      </c>
      <c r="P103" s="72">
        <f t="shared" si="19"/>
        <v>8.0584</v>
      </c>
      <c r="Q103" s="64" t="s">
        <v>171</v>
      </c>
      <c r="R103" s="71" t="s">
        <v>498</v>
      </c>
      <c r="S103" s="64" t="s">
        <v>515</v>
      </c>
      <c r="T103" s="64"/>
    </row>
    <row r="104" customHeight="1" spans="1:20">
      <c r="A104" s="64">
        <v>19</v>
      </c>
      <c r="B104" s="64" t="s">
        <v>414</v>
      </c>
      <c r="C104" s="64">
        <v>4200</v>
      </c>
      <c r="D104" s="64">
        <v>4300</v>
      </c>
      <c r="E104" s="64">
        <v>1</v>
      </c>
      <c r="F104" s="64"/>
      <c r="G104" s="64"/>
      <c r="H104" s="64"/>
      <c r="I104" s="64"/>
      <c r="J104" s="64"/>
      <c r="K104" s="64"/>
      <c r="L104" s="64"/>
      <c r="M104" s="64"/>
      <c r="N104" s="64"/>
      <c r="O104" s="71">
        <f t="shared" si="17"/>
        <v>1</v>
      </c>
      <c r="P104" s="72">
        <f t="shared" si="19"/>
        <v>18.06</v>
      </c>
      <c r="Q104" s="71" t="s">
        <v>537</v>
      </c>
      <c r="R104" s="71" t="s">
        <v>498</v>
      </c>
      <c r="S104" s="64" t="s">
        <v>515</v>
      </c>
      <c r="T104" s="64"/>
    </row>
    <row r="105" customHeight="1" spans="1:20">
      <c r="A105" s="64">
        <v>20</v>
      </c>
      <c r="B105" s="64" t="s">
        <v>415</v>
      </c>
      <c r="C105" s="64">
        <v>6800</v>
      </c>
      <c r="D105" s="64">
        <v>4300</v>
      </c>
      <c r="E105" s="64">
        <v>1</v>
      </c>
      <c r="F105" s="64"/>
      <c r="G105" s="64"/>
      <c r="H105" s="64"/>
      <c r="I105" s="64"/>
      <c r="J105" s="64"/>
      <c r="K105" s="64"/>
      <c r="L105" s="64"/>
      <c r="M105" s="64"/>
      <c r="N105" s="64"/>
      <c r="O105" s="71">
        <f t="shared" si="17"/>
        <v>1</v>
      </c>
      <c r="P105" s="72">
        <f t="shared" si="19"/>
        <v>29.24</v>
      </c>
      <c r="Q105" s="71" t="s">
        <v>537</v>
      </c>
      <c r="R105" s="71" t="s">
        <v>498</v>
      </c>
      <c r="S105" s="64" t="s">
        <v>515</v>
      </c>
      <c r="T105" s="64"/>
    </row>
    <row r="106" customHeight="1" spans="1:20">
      <c r="A106" s="64">
        <v>21</v>
      </c>
      <c r="B106" s="64" t="s">
        <v>416</v>
      </c>
      <c r="C106" s="64">
        <v>4100</v>
      </c>
      <c r="D106" s="64">
        <v>4300</v>
      </c>
      <c r="E106" s="64">
        <v>1</v>
      </c>
      <c r="F106" s="64"/>
      <c r="G106" s="64"/>
      <c r="H106" s="64"/>
      <c r="I106" s="64"/>
      <c r="J106" s="64"/>
      <c r="K106" s="64"/>
      <c r="L106" s="64"/>
      <c r="M106" s="64"/>
      <c r="N106" s="64"/>
      <c r="O106" s="71">
        <f t="shared" si="17"/>
        <v>1</v>
      </c>
      <c r="P106" s="72">
        <f t="shared" si="19"/>
        <v>17.63</v>
      </c>
      <c r="Q106" s="71" t="s">
        <v>537</v>
      </c>
      <c r="R106" s="71" t="s">
        <v>498</v>
      </c>
      <c r="S106" s="64" t="s">
        <v>515</v>
      </c>
      <c r="T106" s="64"/>
    </row>
    <row r="107" customHeight="1" spans="1:20">
      <c r="A107" s="64">
        <v>22</v>
      </c>
      <c r="B107" s="64" t="s">
        <v>417</v>
      </c>
      <c r="C107" s="64">
        <v>1800</v>
      </c>
      <c r="D107" s="64">
        <v>4050</v>
      </c>
      <c r="E107" s="64">
        <v>1</v>
      </c>
      <c r="F107" s="64"/>
      <c r="G107" s="64"/>
      <c r="H107" s="64"/>
      <c r="I107" s="64"/>
      <c r="J107" s="64"/>
      <c r="K107" s="64"/>
      <c r="L107" s="64"/>
      <c r="M107" s="64"/>
      <c r="N107" s="64"/>
      <c r="O107" s="71">
        <f t="shared" si="17"/>
        <v>1</v>
      </c>
      <c r="P107" s="72">
        <f t="shared" si="19"/>
        <v>7.29</v>
      </c>
      <c r="Q107" s="71" t="s">
        <v>537</v>
      </c>
      <c r="R107" s="71" t="s">
        <v>498</v>
      </c>
      <c r="S107" s="64" t="s">
        <v>541</v>
      </c>
      <c r="T107" s="64"/>
    </row>
    <row r="108" ht="57" customHeight="1" spans="1:20">
      <c r="A108" s="64">
        <v>23</v>
      </c>
      <c r="B108" s="64" t="s">
        <v>418</v>
      </c>
      <c r="C108" s="64">
        <v>2800</v>
      </c>
      <c r="D108" s="64">
        <v>4050</v>
      </c>
      <c r="E108" s="64">
        <v>1</v>
      </c>
      <c r="F108" s="64"/>
      <c r="G108" s="64"/>
      <c r="H108" s="64"/>
      <c r="I108" s="64"/>
      <c r="J108" s="64"/>
      <c r="K108" s="64"/>
      <c r="L108" s="64"/>
      <c r="M108" s="64"/>
      <c r="N108" s="64"/>
      <c r="O108" s="71">
        <f t="shared" si="17"/>
        <v>1</v>
      </c>
      <c r="P108" s="72">
        <f t="shared" si="19"/>
        <v>11.34</v>
      </c>
      <c r="Q108" s="71" t="s">
        <v>537</v>
      </c>
      <c r="R108" s="71" t="s">
        <v>498</v>
      </c>
      <c r="S108" s="64" t="s">
        <v>515</v>
      </c>
      <c r="T108" s="64"/>
    </row>
    <row r="109" customHeight="1" spans="1:20">
      <c r="A109" s="65" t="s">
        <v>542</v>
      </c>
      <c r="B109" s="66"/>
      <c r="C109" s="66"/>
      <c r="D109" s="66"/>
      <c r="E109" s="66"/>
      <c r="F109" s="66"/>
      <c r="G109" s="66"/>
      <c r="H109" s="66"/>
      <c r="I109" s="66"/>
      <c r="J109" s="66"/>
      <c r="K109" s="66"/>
      <c r="L109" s="66"/>
      <c r="M109" s="66"/>
      <c r="N109" s="73"/>
      <c r="O109" s="40">
        <f>SUM(O86:O108)</f>
        <v>39</v>
      </c>
      <c r="P109" s="74">
        <f>SUM(P86:P108)</f>
        <v>532.4184</v>
      </c>
      <c r="Q109" s="81"/>
      <c r="R109" s="82"/>
      <c r="S109" s="81"/>
      <c r="T109" s="81"/>
    </row>
    <row r="110" customHeight="1" spans="1:20">
      <c r="A110" s="87" t="s">
        <v>543</v>
      </c>
      <c r="B110" s="88"/>
      <c r="C110" s="88"/>
      <c r="D110" s="88"/>
      <c r="E110" s="88"/>
      <c r="F110" s="88"/>
      <c r="G110" s="88"/>
      <c r="H110" s="88"/>
      <c r="I110" s="88"/>
      <c r="J110" s="88"/>
      <c r="K110" s="88"/>
      <c r="L110" s="88"/>
      <c r="M110" s="88"/>
      <c r="N110" s="90"/>
      <c r="O110" s="91">
        <f>O109+O85+O66+O63+O41+O18+O16+O11+O9</f>
        <v>1570</v>
      </c>
      <c r="P110" s="92">
        <f>P109+P85+P66+P63+P41+P18+P16+P11+P9+P58+P76</f>
        <v>5809.3324</v>
      </c>
      <c r="Q110" s="93"/>
      <c r="R110" s="94"/>
      <c r="S110" s="93"/>
      <c r="T110" s="93"/>
    </row>
  </sheetData>
  <mergeCells count="13">
    <mergeCell ref="A1:T1"/>
    <mergeCell ref="A9:N9"/>
    <mergeCell ref="A11:N11"/>
    <mergeCell ref="A16:N16"/>
    <mergeCell ref="A18:N18"/>
    <mergeCell ref="A41:N41"/>
    <mergeCell ref="A58:N58"/>
    <mergeCell ref="A63:N63"/>
    <mergeCell ref="A66:N66"/>
    <mergeCell ref="A76:N76"/>
    <mergeCell ref="A85:N85"/>
    <mergeCell ref="A109:N109"/>
    <mergeCell ref="A110:N110"/>
  </mergeCells>
  <pageMargins left="0.7" right="0.7" top="0.75" bottom="0.75" header="0.3" footer="0.3"/>
  <pageSetup paperSize="9" scale="49" orientation="portrait"/>
  <headerFooter/>
  <colBreaks count="1" manualBreakCount="1">
    <brk id="20" max="1048575" man="1"/>
  </colBreaks>
</worksheet>
</file>

<file path=xl/worksheets/sheet1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42"/>
  <sheetViews>
    <sheetView view="pageBreakPreview" zoomScaleNormal="100" topLeftCell="A25" workbookViewId="0">
      <selection activeCell="B7" sqref="B7"/>
    </sheetView>
  </sheetViews>
  <sheetFormatPr defaultColWidth="9" defaultRowHeight="24.95" customHeight="1"/>
  <cols>
    <col min="1" max="1" width="12.5" style="41" customWidth="1"/>
    <col min="2" max="2" width="23.625" style="41" customWidth="1"/>
    <col min="3" max="3" width="10.5" style="41" customWidth="1"/>
    <col min="4" max="4" width="13.25" style="41" customWidth="1"/>
    <col min="5" max="5" width="12.3833333333333" style="41" customWidth="1"/>
    <col min="6" max="6" width="10.75" style="41" customWidth="1"/>
    <col min="7" max="16378" width="9" style="41"/>
  </cols>
  <sheetData>
    <row r="1" s="41" customFormat="1" ht="21.95" customHeight="1" spans="1:6">
      <c r="A1" s="43" t="s">
        <v>544</v>
      </c>
      <c r="B1" s="43"/>
      <c r="C1" s="43"/>
      <c r="D1" s="43"/>
      <c r="E1" s="43"/>
      <c r="F1" s="43"/>
    </row>
    <row r="2" s="41" customFormat="1" customHeight="1" spans="1:6">
      <c r="A2" s="44" t="s">
        <v>545</v>
      </c>
      <c r="B2" s="44"/>
      <c r="C2" s="45"/>
      <c r="D2" s="44"/>
      <c r="E2" s="44"/>
      <c r="F2" s="44"/>
    </row>
    <row r="3" s="41" customFormat="1" customHeight="1" spans="1:6">
      <c r="A3" s="46" t="s">
        <v>23</v>
      </c>
      <c r="B3" s="46" t="s">
        <v>224</v>
      </c>
      <c r="C3" s="46" t="s">
        <v>187</v>
      </c>
      <c r="D3" s="46" t="s">
        <v>546</v>
      </c>
      <c r="E3" s="47" t="s">
        <v>547</v>
      </c>
      <c r="F3" s="46" t="s">
        <v>29</v>
      </c>
    </row>
    <row r="4" s="41" customFormat="1" customHeight="1" spans="1:6">
      <c r="A4" s="48">
        <v>1</v>
      </c>
      <c r="B4" s="48" t="s">
        <v>548</v>
      </c>
      <c r="C4" s="49"/>
      <c r="D4" s="49"/>
      <c r="E4" s="50"/>
      <c r="F4" s="49"/>
    </row>
    <row r="5" s="41" customFormat="1" customHeight="1" spans="1:6">
      <c r="A5" s="46">
        <v>1.1</v>
      </c>
      <c r="B5" s="46" t="s">
        <v>77</v>
      </c>
      <c r="C5" s="46" t="s">
        <v>549</v>
      </c>
      <c r="D5" s="46" t="s">
        <v>550</v>
      </c>
      <c r="E5" s="51">
        <v>22489.3541518808</v>
      </c>
      <c r="F5" s="46"/>
    </row>
    <row r="6" s="41" customFormat="1" customHeight="1" spans="1:6">
      <c r="A6" s="46">
        <v>1.2</v>
      </c>
      <c r="B6" s="46" t="s">
        <v>85</v>
      </c>
      <c r="C6" s="46" t="s">
        <v>549</v>
      </c>
      <c r="D6" s="46" t="s">
        <v>550</v>
      </c>
      <c r="E6" s="51">
        <v>22489.3541518808</v>
      </c>
      <c r="F6" s="46"/>
    </row>
    <row r="7" s="41" customFormat="1" customHeight="1" spans="1:6">
      <c r="A7" s="46">
        <v>1.3</v>
      </c>
      <c r="B7" s="46" t="s">
        <v>119</v>
      </c>
      <c r="C7" s="46" t="s">
        <v>549</v>
      </c>
      <c r="D7" s="46" t="s">
        <v>550</v>
      </c>
      <c r="E7" s="51">
        <v>22489.3541518808</v>
      </c>
      <c r="F7" s="46"/>
    </row>
    <row r="8" s="41" customFormat="1" customHeight="1" spans="1:6">
      <c r="A8" s="46">
        <v>1.4</v>
      </c>
      <c r="B8" s="46" t="s">
        <v>551</v>
      </c>
      <c r="C8" s="46" t="s">
        <v>549</v>
      </c>
      <c r="D8" s="46" t="s">
        <v>550</v>
      </c>
      <c r="E8" s="51">
        <v>23376.5081618169</v>
      </c>
      <c r="F8" s="46"/>
    </row>
    <row r="9" s="41" customFormat="1" customHeight="1" spans="1:6">
      <c r="A9" s="46">
        <v>1.5</v>
      </c>
      <c r="B9" s="46" t="s">
        <v>552</v>
      </c>
      <c r="C9" s="46" t="s">
        <v>549</v>
      </c>
      <c r="D9" s="46" t="s">
        <v>550</v>
      </c>
      <c r="E9" s="51">
        <v>22489.3541518808</v>
      </c>
      <c r="F9" s="46"/>
    </row>
    <row r="10" s="41" customFormat="1" customHeight="1" spans="1:6">
      <c r="A10" s="46">
        <v>1.6</v>
      </c>
      <c r="B10" s="46" t="s">
        <v>553</v>
      </c>
      <c r="C10" s="46" t="s">
        <v>549</v>
      </c>
      <c r="D10" s="46" t="s">
        <v>550</v>
      </c>
      <c r="E10" s="51">
        <v>22489.3541518808</v>
      </c>
      <c r="F10" s="46"/>
    </row>
    <row r="11" s="41" customFormat="1" customHeight="1" spans="1:6">
      <c r="A11" s="48">
        <v>2</v>
      </c>
      <c r="B11" s="48" t="s">
        <v>554</v>
      </c>
      <c r="C11" s="48"/>
      <c r="D11" s="48"/>
      <c r="E11" s="52"/>
      <c r="F11" s="53"/>
    </row>
    <row r="12" s="41" customFormat="1" customHeight="1" spans="1:6">
      <c r="A12" s="46">
        <v>2.1</v>
      </c>
      <c r="B12" s="46" t="s">
        <v>77</v>
      </c>
      <c r="C12" s="46" t="s">
        <v>250</v>
      </c>
      <c r="D12" s="46" t="s">
        <v>555</v>
      </c>
      <c r="E12" s="47" t="s">
        <v>555</v>
      </c>
      <c r="F12" s="46"/>
    </row>
    <row r="13" s="41" customFormat="1" customHeight="1" spans="1:6">
      <c r="A13" s="46">
        <v>2.2</v>
      </c>
      <c r="B13" s="46" t="s">
        <v>85</v>
      </c>
      <c r="C13" s="46" t="s">
        <v>250</v>
      </c>
      <c r="D13" s="46" t="s">
        <v>555</v>
      </c>
      <c r="E13" s="47" t="s">
        <v>555</v>
      </c>
      <c r="F13" s="46"/>
    </row>
    <row r="14" s="41" customFormat="1" customHeight="1" spans="1:6">
      <c r="A14" s="46">
        <v>2.3</v>
      </c>
      <c r="B14" s="46" t="s">
        <v>119</v>
      </c>
      <c r="C14" s="46" t="s">
        <v>250</v>
      </c>
      <c r="D14" s="46" t="s">
        <v>550</v>
      </c>
      <c r="E14" s="47">
        <v>60.681334279631</v>
      </c>
      <c r="F14" s="46"/>
    </row>
    <row r="15" s="41" customFormat="1" customHeight="1" spans="1:6">
      <c r="A15" s="46">
        <v>2.4</v>
      </c>
      <c r="B15" s="46" t="s">
        <v>556</v>
      </c>
      <c r="C15" s="46" t="s">
        <v>250</v>
      </c>
      <c r="D15" s="46" t="s">
        <v>550</v>
      </c>
      <c r="E15" s="47">
        <v>60.681334279631</v>
      </c>
      <c r="F15" s="46"/>
    </row>
    <row r="16" s="41" customFormat="1" customHeight="1" spans="1:6">
      <c r="A16" s="46">
        <v>2.5</v>
      </c>
      <c r="B16" s="46" t="s">
        <v>557</v>
      </c>
      <c r="C16" s="46" t="s">
        <v>250</v>
      </c>
      <c r="D16" s="46" t="s">
        <v>550</v>
      </c>
      <c r="E16" s="47">
        <v>58.9957416607523</v>
      </c>
      <c r="F16" s="46"/>
    </row>
    <row r="17" s="41" customFormat="1" customHeight="1" spans="1:6">
      <c r="A17" s="46">
        <v>2.6</v>
      </c>
      <c r="B17" s="46" t="s">
        <v>171</v>
      </c>
      <c r="C17" s="46" t="s">
        <v>250</v>
      </c>
      <c r="D17" s="46" t="s">
        <v>550</v>
      </c>
      <c r="E17" s="47">
        <v>220.28034066714</v>
      </c>
      <c r="F17" s="46"/>
    </row>
    <row r="18" s="41" customFormat="1" customHeight="1" spans="1:6">
      <c r="A18" s="46">
        <v>2.7</v>
      </c>
      <c r="B18" s="46" t="s">
        <v>558</v>
      </c>
      <c r="C18" s="46" t="s">
        <v>250</v>
      </c>
      <c r="D18" s="46" t="s">
        <v>550</v>
      </c>
      <c r="E18" s="47">
        <v>46.5755855216466</v>
      </c>
      <c r="F18" s="46"/>
    </row>
    <row r="19" s="41" customFormat="1" customHeight="1" spans="1:6">
      <c r="A19" s="54">
        <v>2.8</v>
      </c>
      <c r="B19" s="46" t="s">
        <v>559</v>
      </c>
      <c r="C19" s="46" t="s">
        <v>250</v>
      </c>
      <c r="D19" s="46" t="s">
        <v>550</v>
      </c>
      <c r="E19" s="47">
        <v>46.5755855216466</v>
      </c>
      <c r="F19" s="46"/>
    </row>
    <row r="20" s="41" customFormat="1" customHeight="1" spans="1:6">
      <c r="A20" s="55">
        <v>2.9</v>
      </c>
      <c r="B20" s="46" t="s">
        <v>560</v>
      </c>
      <c r="C20" s="46" t="s">
        <v>250</v>
      </c>
      <c r="D20" s="46" t="s">
        <v>550</v>
      </c>
      <c r="E20" s="47">
        <v>116.749467707594</v>
      </c>
      <c r="F20" s="46"/>
    </row>
    <row r="21" s="41" customFormat="1" customHeight="1" spans="1:6">
      <c r="A21" s="56">
        <v>2.1</v>
      </c>
      <c r="B21" s="46" t="s">
        <v>95</v>
      </c>
      <c r="C21" s="46" t="s">
        <v>250</v>
      </c>
      <c r="D21" s="46" t="s">
        <v>550</v>
      </c>
      <c r="E21" s="47">
        <v>151.312987934705</v>
      </c>
      <c r="F21" s="46"/>
    </row>
    <row r="22" s="41" customFormat="1" customHeight="1" spans="1:6">
      <c r="A22" s="48">
        <v>3</v>
      </c>
      <c r="B22" s="48" t="s">
        <v>251</v>
      </c>
      <c r="C22" s="48"/>
      <c r="D22" s="48"/>
      <c r="E22" s="52"/>
      <c r="F22" s="53"/>
    </row>
    <row r="23" s="41" customFormat="1" customHeight="1" spans="1:6">
      <c r="A23" s="46">
        <v>3.1</v>
      </c>
      <c r="B23" s="8" t="s">
        <v>561</v>
      </c>
      <c r="C23" s="46" t="s">
        <v>198</v>
      </c>
      <c r="D23" s="46" t="s">
        <v>550</v>
      </c>
      <c r="E23" s="47">
        <v>39.9219304471256</v>
      </c>
      <c r="F23" s="46"/>
    </row>
    <row r="24" s="41" customFormat="1" customHeight="1" spans="1:6">
      <c r="A24" s="46">
        <v>3.2</v>
      </c>
      <c r="B24" s="8" t="s">
        <v>562</v>
      </c>
      <c r="C24" s="57" t="s">
        <v>198</v>
      </c>
      <c r="D24" s="46" t="s">
        <v>550</v>
      </c>
      <c r="E24" s="47">
        <v>95.8126330731015</v>
      </c>
      <c r="F24" s="46"/>
    </row>
    <row r="25" s="41" customFormat="1" customHeight="1" spans="1:6">
      <c r="A25" s="46">
        <v>3.3</v>
      </c>
      <c r="B25" s="8" t="s">
        <v>563</v>
      </c>
      <c r="C25" s="57" t="s">
        <v>198</v>
      </c>
      <c r="D25" s="46" t="s">
        <v>550</v>
      </c>
      <c r="E25" s="47">
        <v>175.656493967353</v>
      </c>
      <c r="F25" s="46"/>
    </row>
    <row r="26" s="41" customFormat="1" customHeight="1" spans="1:6">
      <c r="A26" s="46">
        <v>3.4</v>
      </c>
      <c r="B26" s="8" t="s">
        <v>501</v>
      </c>
      <c r="C26" s="57" t="s">
        <v>198</v>
      </c>
      <c r="D26" s="46" t="s">
        <v>550</v>
      </c>
      <c r="E26" s="47">
        <v>190.656493967353</v>
      </c>
      <c r="F26" s="46"/>
    </row>
    <row r="27" s="41" customFormat="1" customHeight="1" spans="1:6">
      <c r="A27" s="46">
        <v>3.5</v>
      </c>
      <c r="B27" s="8" t="s">
        <v>510</v>
      </c>
      <c r="C27" s="57" t="s">
        <v>198</v>
      </c>
      <c r="D27" s="46" t="s">
        <v>550</v>
      </c>
      <c r="E27" s="47">
        <v>113.555713271824</v>
      </c>
      <c r="F27" s="46"/>
    </row>
    <row r="28" s="41" customFormat="1" customHeight="1" spans="1:6">
      <c r="A28" s="46">
        <v>3.6</v>
      </c>
      <c r="B28" s="8" t="s">
        <v>564</v>
      </c>
      <c r="C28" s="57" t="s">
        <v>198</v>
      </c>
      <c r="D28" s="46" t="s">
        <v>550</v>
      </c>
      <c r="E28" s="47">
        <v>147.267565649397</v>
      </c>
      <c r="F28" s="46"/>
    </row>
    <row r="29" s="42" customFormat="1" customHeight="1" spans="1:33">
      <c r="A29" s="58">
        <v>4</v>
      </c>
      <c r="B29" s="48" t="s">
        <v>254</v>
      </c>
      <c r="C29" s="48"/>
      <c r="D29" s="48"/>
      <c r="E29" s="52"/>
      <c r="F29" s="53"/>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row>
    <row r="30" s="42" customFormat="1" customHeight="1" spans="1:33">
      <c r="A30" s="54">
        <v>4.1</v>
      </c>
      <c r="B30" s="46" t="s">
        <v>565</v>
      </c>
      <c r="C30" s="46" t="s">
        <v>257</v>
      </c>
      <c r="D30" s="46" t="s">
        <v>550</v>
      </c>
      <c r="E30" s="47">
        <v>7.54080908445706</v>
      </c>
      <c r="F30" s="46"/>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row>
    <row r="31" s="42" customFormat="1" customHeight="1" spans="1:33">
      <c r="A31" s="54">
        <v>4.2</v>
      </c>
      <c r="B31" s="46" t="s">
        <v>256</v>
      </c>
      <c r="C31" s="46" t="s">
        <v>257</v>
      </c>
      <c r="D31" s="46" t="s">
        <v>550</v>
      </c>
      <c r="E31" s="47">
        <v>13.3073101490419</v>
      </c>
      <c r="F31" s="46"/>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row>
    <row r="32" s="42" customFormat="1" customHeight="1" spans="1:33">
      <c r="A32" s="54">
        <v>4.3</v>
      </c>
      <c r="B32" s="46" t="s">
        <v>260</v>
      </c>
      <c r="C32" s="46" t="s">
        <v>257</v>
      </c>
      <c r="D32" s="46" t="s">
        <v>550</v>
      </c>
      <c r="E32" s="47">
        <v>19.5173882185947</v>
      </c>
      <c r="F32" s="46"/>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row>
    <row r="33" s="42" customFormat="1" customHeight="1" spans="1:33">
      <c r="A33" s="54">
        <v>4.4</v>
      </c>
      <c r="B33" s="46" t="s">
        <v>566</v>
      </c>
      <c r="C33" s="46" t="s">
        <v>257</v>
      </c>
      <c r="D33" s="46" t="s">
        <v>550</v>
      </c>
      <c r="E33" s="47">
        <v>23.0660042583392</v>
      </c>
      <c r="F33" s="46"/>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row>
    <row r="34" s="42" customFormat="1" customHeight="1" spans="1:33">
      <c r="A34" s="58">
        <v>5</v>
      </c>
      <c r="B34" s="48" t="s">
        <v>265</v>
      </c>
      <c r="C34" s="48"/>
      <c r="D34" s="48"/>
      <c r="E34" s="52"/>
      <c r="F34" s="53"/>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row>
    <row r="35" s="42" customFormat="1" customHeight="1" spans="1:33">
      <c r="A35" s="54">
        <v>5.1</v>
      </c>
      <c r="B35" s="46" t="s">
        <v>567</v>
      </c>
      <c r="C35" s="46" t="s">
        <v>432</v>
      </c>
      <c r="D35" s="46" t="s">
        <v>550</v>
      </c>
      <c r="E35" s="47">
        <v>21.291696238467</v>
      </c>
      <c r="F35" s="46"/>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row>
    <row r="36" s="42" customFormat="1" customHeight="1" spans="1:33">
      <c r="A36" s="54">
        <v>5.2</v>
      </c>
      <c r="B36" s="46" t="s">
        <v>269</v>
      </c>
      <c r="C36" s="46" t="s">
        <v>267</v>
      </c>
      <c r="D36" s="46" t="s">
        <v>550</v>
      </c>
      <c r="E36" s="47">
        <v>0.18</v>
      </c>
      <c r="F36" s="46"/>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row>
    <row r="37" s="42" customFormat="1" customHeight="1" spans="1:33">
      <c r="A37" s="58">
        <v>6</v>
      </c>
      <c r="B37" s="48" t="s">
        <v>568</v>
      </c>
      <c r="C37" s="48" t="s">
        <v>432</v>
      </c>
      <c r="D37" s="48" t="s">
        <v>550</v>
      </c>
      <c r="E37" s="52">
        <v>4.34705464868701</v>
      </c>
      <c r="F37" s="53"/>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row>
    <row r="38" s="42" customFormat="1" customHeight="1" spans="1:33">
      <c r="A38" s="58">
        <v>7</v>
      </c>
      <c r="B38" s="48" t="s">
        <v>569</v>
      </c>
      <c r="C38" s="48" t="s">
        <v>432</v>
      </c>
      <c r="D38" s="48" t="s">
        <v>550</v>
      </c>
      <c r="E38" s="52">
        <v>7.14705464868701</v>
      </c>
      <c r="F38" s="53"/>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row>
    <row r="39" s="42" customFormat="1" customHeight="1" spans="1:33">
      <c r="A39" s="58">
        <v>8</v>
      </c>
      <c r="B39" s="48" t="s">
        <v>570</v>
      </c>
      <c r="C39" s="48" t="s">
        <v>432</v>
      </c>
      <c r="D39" s="48" t="s">
        <v>550</v>
      </c>
      <c r="E39" s="52">
        <v>4.34705464868701</v>
      </c>
      <c r="F39" s="53"/>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row>
    <row r="40" s="42" customFormat="1" customHeight="1" spans="1:33">
      <c r="A40" s="58">
        <v>9</v>
      </c>
      <c r="B40" s="48" t="s">
        <v>571</v>
      </c>
      <c r="C40" s="48" t="s">
        <v>432</v>
      </c>
      <c r="D40" s="48" t="s">
        <v>550</v>
      </c>
      <c r="E40" s="52">
        <v>4.64705464868701</v>
      </c>
      <c r="F40" s="53"/>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row>
    <row r="41" s="41" customFormat="1" customHeight="1" spans="1:6">
      <c r="A41" s="59" t="s">
        <v>572</v>
      </c>
      <c r="B41" s="59"/>
      <c r="C41" s="59"/>
      <c r="D41" s="59"/>
      <c r="E41" s="59"/>
      <c r="F41" s="59"/>
    </row>
    <row r="42" s="41" customFormat="1" ht="27.95" customHeight="1" spans="1:6">
      <c r="A42" s="59"/>
      <c r="B42" s="59"/>
      <c r="C42" s="59"/>
      <c r="D42" s="59"/>
      <c r="E42" s="59"/>
      <c r="F42" s="59"/>
    </row>
  </sheetData>
  <mergeCells count="3">
    <mergeCell ref="A1:F1"/>
    <mergeCell ref="A2:F2"/>
    <mergeCell ref="A41:F42"/>
  </mergeCells>
  <printOptions horizontalCentered="1"/>
  <pageMargins left="0.554861111111111" right="0.554861111111111" top="0.60625" bottom="0.60625" header="0.5" footer="0.5"/>
  <pageSetup paperSize="9" orientation="portrait" horizontalDpi="600"/>
  <headerFooter/>
</worksheet>
</file>

<file path=xl/worksheets/sheet1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5"/>
  <sheetViews>
    <sheetView view="pageBreakPreview" zoomScaleNormal="100" workbookViewId="0">
      <selection activeCell="B3" sqref="B3:B8"/>
    </sheetView>
  </sheetViews>
  <sheetFormatPr defaultColWidth="9" defaultRowHeight="14.25" outlineLevelCol="7"/>
  <cols>
    <col min="1" max="1" width="7" style="1" customWidth="1"/>
    <col min="2" max="2" width="12.5083333333333" style="1" customWidth="1"/>
    <col min="3" max="4" width="16" style="1" customWidth="1"/>
    <col min="5" max="5" width="10.5083333333333" style="1" customWidth="1"/>
    <col min="6" max="6" width="11" style="1" customWidth="1"/>
    <col min="7" max="7" width="12.5083333333333" style="1" customWidth="1"/>
    <col min="8" max="8" width="21.1333333333333" style="1" customWidth="1"/>
    <col min="9" max="16384" width="9" style="1"/>
  </cols>
  <sheetData>
    <row r="1" s="1" customFormat="1" ht="24" customHeight="1" spans="1:8">
      <c r="A1" s="13" t="s">
        <v>573</v>
      </c>
      <c r="B1" s="13"/>
      <c r="C1" s="13"/>
      <c r="D1" s="13"/>
      <c r="E1" s="13"/>
      <c r="F1" s="13"/>
      <c r="G1" s="13"/>
      <c r="H1" s="13"/>
    </row>
    <row r="2" s="1" customFormat="1" ht="18" customHeight="1" spans="1:8">
      <c r="A2" s="14" t="s">
        <v>23</v>
      </c>
      <c r="B2" s="14" t="s">
        <v>69</v>
      </c>
      <c r="C2" s="14" t="s">
        <v>574</v>
      </c>
      <c r="D2" s="14" t="s">
        <v>575</v>
      </c>
      <c r="E2" s="14" t="s">
        <v>576</v>
      </c>
      <c r="F2" s="14" t="s">
        <v>426</v>
      </c>
      <c r="G2" s="14" t="s">
        <v>577</v>
      </c>
      <c r="H2" s="14" t="s">
        <v>29</v>
      </c>
    </row>
    <row r="3" s="1" customFormat="1" ht="18" customHeight="1" spans="1:8">
      <c r="A3" s="15">
        <v>1</v>
      </c>
      <c r="B3" s="16" t="s">
        <v>578</v>
      </c>
      <c r="C3" s="14" t="s">
        <v>579</v>
      </c>
      <c r="D3" s="14" t="s">
        <v>580</v>
      </c>
      <c r="E3" s="17">
        <v>1</v>
      </c>
      <c r="F3" s="18">
        <v>14.8</v>
      </c>
      <c r="G3" s="18">
        <f t="shared" ref="G3:G7" si="0">E3*F3</f>
        <v>14.8</v>
      </c>
      <c r="H3" s="19"/>
    </row>
    <row r="4" s="1" customFormat="1" ht="18" customHeight="1" spans="1:8">
      <c r="A4" s="20"/>
      <c r="B4" s="21"/>
      <c r="C4" s="22" t="s">
        <v>581</v>
      </c>
      <c r="D4" s="22" t="s">
        <v>582</v>
      </c>
      <c r="E4" s="17">
        <v>1</v>
      </c>
      <c r="F4" s="18">
        <v>8.4</v>
      </c>
      <c r="G4" s="18">
        <f t="shared" si="0"/>
        <v>8.4</v>
      </c>
      <c r="H4" s="19"/>
    </row>
    <row r="5" s="1" customFormat="1" ht="18" customHeight="1" spans="1:8">
      <c r="A5" s="20"/>
      <c r="B5" s="21"/>
      <c r="C5" s="22" t="s">
        <v>583</v>
      </c>
      <c r="D5" s="22" t="s">
        <v>584</v>
      </c>
      <c r="E5" s="17">
        <v>2</v>
      </c>
      <c r="F5" s="18">
        <v>1.5</v>
      </c>
      <c r="G5" s="18">
        <f t="shared" si="0"/>
        <v>3</v>
      </c>
      <c r="H5" s="19"/>
    </row>
    <row r="6" s="1" customFormat="1" ht="18" customHeight="1" spans="1:8">
      <c r="A6" s="20"/>
      <c r="B6" s="21"/>
      <c r="C6" s="22" t="s">
        <v>585</v>
      </c>
      <c r="D6" s="22" t="s">
        <v>586</v>
      </c>
      <c r="E6" s="17">
        <v>1</v>
      </c>
      <c r="F6" s="18">
        <v>7.2</v>
      </c>
      <c r="G6" s="18">
        <f t="shared" si="0"/>
        <v>7.2</v>
      </c>
      <c r="H6" s="19"/>
    </row>
    <row r="7" s="1" customFormat="1" ht="18" customHeight="1" spans="1:8">
      <c r="A7" s="20"/>
      <c r="B7" s="21"/>
      <c r="C7" s="22" t="s">
        <v>587</v>
      </c>
      <c r="D7" s="22" t="s">
        <v>588</v>
      </c>
      <c r="E7" s="17">
        <v>2</v>
      </c>
      <c r="F7" s="18">
        <v>17.5</v>
      </c>
      <c r="G7" s="18">
        <f t="shared" si="0"/>
        <v>35</v>
      </c>
      <c r="H7" s="19" t="s">
        <v>589</v>
      </c>
    </row>
    <row r="8" s="1" customFormat="1" ht="18" customHeight="1" spans="1:8">
      <c r="A8" s="20"/>
      <c r="B8" s="23"/>
      <c r="C8" s="22"/>
      <c r="D8" s="22"/>
      <c r="E8" s="18"/>
      <c r="F8" s="18"/>
      <c r="G8" s="24">
        <f>SUM(G3:G7)</f>
        <v>68.4</v>
      </c>
      <c r="H8" s="19"/>
    </row>
    <row r="9" s="1" customFormat="1" ht="18" customHeight="1" spans="1:8">
      <c r="A9" s="15">
        <v>2</v>
      </c>
      <c r="B9" s="16" t="s">
        <v>590</v>
      </c>
      <c r="C9" s="22" t="s">
        <v>591</v>
      </c>
      <c r="D9" s="22" t="s">
        <v>580</v>
      </c>
      <c r="E9" s="17">
        <v>1</v>
      </c>
      <c r="F9" s="18">
        <v>14.8</v>
      </c>
      <c r="G9" s="18">
        <f t="shared" ref="G9:G12" si="1">E9*F9</f>
        <v>14.8</v>
      </c>
      <c r="H9" s="19"/>
    </row>
    <row r="10" s="1" customFormat="1" ht="18" customHeight="1" spans="1:8">
      <c r="A10" s="20"/>
      <c r="B10" s="21"/>
      <c r="C10" s="22" t="s">
        <v>592</v>
      </c>
      <c r="D10" s="22" t="s">
        <v>593</v>
      </c>
      <c r="E10" s="17">
        <v>2</v>
      </c>
      <c r="F10" s="18">
        <v>17.8</v>
      </c>
      <c r="G10" s="18">
        <f t="shared" si="1"/>
        <v>35.6</v>
      </c>
      <c r="H10" s="19" t="s">
        <v>589</v>
      </c>
    </row>
    <row r="11" s="1" customFormat="1" ht="18" customHeight="1" spans="1:8">
      <c r="A11" s="20"/>
      <c r="B11" s="21"/>
      <c r="C11" s="22" t="s">
        <v>594</v>
      </c>
      <c r="D11" s="22" t="s">
        <v>595</v>
      </c>
      <c r="E11" s="17">
        <v>1</v>
      </c>
      <c r="F11" s="18">
        <v>7.6</v>
      </c>
      <c r="G11" s="18">
        <f t="shared" si="1"/>
        <v>7.6</v>
      </c>
      <c r="H11" s="19"/>
    </row>
    <row r="12" s="1" customFormat="1" ht="18" customHeight="1" spans="1:8">
      <c r="A12" s="20"/>
      <c r="B12" s="21"/>
      <c r="C12" s="22" t="s">
        <v>596</v>
      </c>
      <c r="D12" s="22" t="s">
        <v>584</v>
      </c>
      <c r="E12" s="17">
        <v>2</v>
      </c>
      <c r="F12" s="18">
        <v>1.5</v>
      </c>
      <c r="G12" s="18">
        <f t="shared" si="1"/>
        <v>3</v>
      </c>
      <c r="H12" s="19"/>
    </row>
    <row r="13" s="1" customFormat="1" ht="18" customHeight="1" spans="1:8">
      <c r="A13" s="20"/>
      <c r="B13" s="21"/>
      <c r="C13" s="14" t="s">
        <v>597</v>
      </c>
      <c r="D13" s="14" t="s">
        <v>598</v>
      </c>
      <c r="E13" s="17">
        <v>2</v>
      </c>
      <c r="F13" s="18">
        <v>5.5</v>
      </c>
      <c r="G13" s="25">
        <v>5.5</v>
      </c>
      <c r="H13" s="19"/>
    </row>
    <row r="14" s="1" customFormat="1" ht="18" customHeight="1" spans="1:8">
      <c r="A14" s="20"/>
      <c r="B14" s="21"/>
      <c r="C14" s="14"/>
      <c r="D14" s="14"/>
      <c r="E14" s="17"/>
      <c r="F14" s="18"/>
      <c r="G14" s="24">
        <f>SUM(G9:G13)</f>
        <v>66.5</v>
      </c>
      <c r="H14" s="19"/>
    </row>
    <row r="15" s="1" customFormat="1" ht="18" customHeight="1" spans="1:8">
      <c r="A15" s="15">
        <v>3</v>
      </c>
      <c r="B15" s="15" t="s">
        <v>599</v>
      </c>
      <c r="C15" s="14" t="s">
        <v>591</v>
      </c>
      <c r="D15" s="14" t="s">
        <v>600</v>
      </c>
      <c r="E15" s="17">
        <v>1</v>
      </c>
      <c r="F15" s="18">
        <v>14.8</v>
      </c>
      <c r="G15" s="18">
        <f t="shared" ref="G15:G21" si="2">E15*F15</f>
        <v>14.8</v>
      </c>
      <c r="H15" s="19"/>
    </row>
    <row r="16" s="1" customFormat="1" ht="18" customHeight="1" spans="1:8">
      <c r="A16" s="20"/>
      <c r="B16" s="20"/>
      <c r="C16" s="22" t="s">
        <v>581</v>
      </c>
      <c r="D16" s="22" t="s">
        <v>601</v>
      </c>
      <c r="E16" s="17">
        <v>1</v>
      </c>
      <c r="F16" s="18">
        <v>8</v>
      </c>
      <c r="G16" s="18">
        <f t="shared" si="2"/>
        <v>8</v>
      </c>
      <c r="H16" s="19"/>
    </row>
    <row r="17" s="1" customFormat="1" ht="18" customHeight="1" spans="1:8">
      <c r="A17" s="20"/>
      <c r="B17" s="20"/>
      <c r="C17" s="22" t="s">
        <v>602</v>
      </c>
      <c r="D17" s="22" t="s">
        <v>584</v>
      </c>
      <c r="E17" s="17">
        <v>2</v>
      </c>
      <c r="F17" s="18">
        <v>1.5</v>
      </c>
      <c r="G17" s="18">
        <f t="shared" si="2"/>
        <v>3</v>
      </c>
      <c r="H17" s="19"/>
    </row>
    <row r="18" s="1" customFormat="1" ht="18" customHeight="1" spans="1:8">
      <c r="A18" s="20"/>
      <c r="B18" s="20"/>
      <c r="C18" s="22" t="s">
        <v>603</v>
      </c>
      <c r="D18" s="22" t="s">
        <v>604</v>
      </c>
      <c r="E18" s="17">
        <v>2</v>
      </c>
      <c r="F18" s="18">
        <v>8</v>
      </c>
      <c r="G18" s="18">
        <f t="shared" si="2"/>
        <v>16</v>
      </c>
      <c r="H18" s="19"/>
    </row>
    <row r="19" s="1" customFormat="1" ht="18" customHeight="1" spans="1:8">
      <c r="A19" s="20"/>
      <c r="B19" s="20"/>
      <c r="C19" s="22" t="s">
        <v>605</v>
      </c>
      <c r="D19" s="22" t="s">
        <v>606</v>
      </c>
      <c r="E19" s="17">
        <v>1</v>
      </c>
      <c r="F19" s="18">
        <v>0.3</v>
      </c>
      <c r="G19" s="18">
        <f t="shared" si="2"/>
        <v>0.3</v>
      </c>
      <c r="H19" s="19"/>
    </row>
    <row r="20" s="1" customFormat="1" ht="18" customHeight="1" spans="1:8">
      <c r="A20" s="20"/>
      <c r="B20" s="20"/>
      <c r="C20" s="14" t="s">
        <v>607</v>
      </c>
      <c r="D20" s="22" t="s">
        <v>608</v>
      </c>
      <c r="E20" s="17">
        <v>1</v>
      </c>
      <c r="F20" s="18">
        <v>1.8</v>
      </c>
      <c r="G20" s="18">
        <f t="shared" si="2"/>
        <v>1.8</v>
      </c>
      <c r="H20" s="19"/>
    </row>
    <row r="21" s="1" customFormat="1" ht="18" customHeight="1" spans="1:8">
      <c r="A21" s="20"/>
      <c r="B21" s="20"/>
      <c r="C21" s="22" t="s">
        <v>597</v>
      </c>
      <c r="D21" s="14" t="s">
        <v>598</v>
      </c>
      <c r="E21" s="17">
        <v>1</v>
      </c>
      <c r="F21" s="18">
        <v>5.5</v>
      </c>
      <c r="G21" s="18">
        <f t="shared" si="2"/>
        <v>5.5</v>
      </c>
      <c r="H21" s="19"/>
    </row>
    <row r="22" s="1" customFormat="1" ht="18" customHeight="1" spans="1:8">
      <c r="A22" s="20"/>
      <c r="B22" s="26"/>
      <c r="C22" s="22"/>
      <c r="D22" s="22"/>
      <c r="E22" s="17"/>
      <c r="F22" s="18"/>
      <c r="G22" s="24">
        <f>SUM(G15:G21)</f>
        <v>49.4</v>
      </c>
      <c r="H22" s="19"/>
    </row>
    <row r="23" s="1" customFormat="1" ht="18" customHeight="1" spans="1:8">
      <c r="A23" s="15">
        <v>4</v>
      </c>
      <c r="B23" s="16" t="s">
        <v>609</v>
      </c>
      <c r="C23" s="22" t="s">
        <v>610</v>
      </c>
      <c r="D23" s="22" t="s">
        <v>611</v>
      </c>
      <c r="E23" s="17">
        <v>1</v>
      </c>
      <c r="F23" s="18">
        <v>5.3</v>
      </c>
      <c r="G23" s="18">
        <f t="shared" ref="G23:G25" si="3">F23*E23</f>
        <v>5.3</v>
      </c>
      <c r="H23" s="19"/>
    </row>
    <row r="24" s="1" customFormat="1" ht="18" customHeight="1" spans="1:8">
      <c r="A24" s="20"/>
      <c r="B24" s="21"/>
      <c r="C24" s="22" t="s">
        <v>612</v>
      </c>
      <c r="D24" s="22" t="s">
        <v>613</v>
      </c>
      <c r="E24" s="17">
        <v>1</v>
      </c>
      <c r="F24" s="18">
        <v>1.3</v>
      </c>
      <c r="G24" s="18">
        <f t="shared" si="3"/>
        <v>1.3</v>
      </c>
      <c r="H24" s="19"/>
    </row>
    <row r="25" s="1" customFormat="1" ht="18" customHeight="1" spans="1:8">
      <c r="A25" s="20"/>
      <c r="B25" s="21"/>
      <c r="C25" s="22" t="s">
        <v>614</v>
      </c>
      <c r="D25" s="22" t="s">
        <v>615</v>
      </c>
      <c r="E25" s="17">
        <v>4</v>
      </c>
      <c r="F25" s="18">
        <v>8.8</v>
      </c>
      <c r="G25" s="18">
        <f t="shared" si="3"/>
        <v>35.2</v>
      </c>
      <c r="H25" s="19"/>
    </row>
    <row r="26" s="1" customFormat="1" ht="18" customHeight="1" spans="1:8">
      <c r="A26" s="26"/>
      <c r="B26" s="23"/>
      <c r="C26" s="22"/>
      <c r="D26" s="22"/>
      <c r="E26" s="18"/>
      <c r="F26" s="18"/>
      <c r="G26" s="24">
        <f>SUM(G23:G25)</f>
        <v>41.8</v>
      </c>
      <c r="H26" s="19"/>
    </row>
    <row r="27" s="1" customFormat="1" ht="18" customHeight="1" spans="1:8">
      <c r="A27" s="15">
        <v>5</v>
      </c>
      <c r="B27" s="16" t="s">
        <v>616</v>
      </c>
      <c r="C27" s="22" t="s">
        <v>591</v>
      </c>
      <c r="D27" s="22" t="s">
        <v>617</v>
      </c>
      <c r="E27" s="27">
        <v>1</v>
      </c>
      <c r="F27" s="18">
        <v>29.2</v>
      </c>
      <c r="G27" s="18">
        <f t="shared" ref="G27:G31" si="4">E27*F27</f>
        <v>29.2</v>
      </c>
      <c r="H27" s="19"/>
    </row>
    <row r="28" s="1" customFormat="1" ht="18" customHeight="1" spans="1:8">
      <c r="A28" s="20"/>
      <c r="B28" s="21"/>
      <c r="C28" s="22" t="s">
        <v>618</v>
      </c>
      <c r="D28" s="22" t="s">
        <v>619</v>
      </c>
      <c r="E28" s="27">
        <v>1</v>
      </c>
      <c r="F28" s="18">
        <v>35.6</v>
      </c>
      <c r="G28" s="18">
        <f t="shared" si="4"/>
        <v>35.6</v>
      </c>
      <c r="H28" s="19"/>
    </row>
    <row r="29" s="1" customFormat="1" ht="18" customHeight="1" spans="1:8">
      <c r="A29" s="20"/>
      <c r="B29" s="21"/>
      <c r="C29" s="22" t="s">
        <v>620</v>
      </c>
      <c r="D29" s="22" t="s">
        <v>621</v>
      </c>
      <c r="E29" s="27">
        <v>1</v>
      </c>
      <c r="F29" s="18">
        <v>36.7</v>
      </c>
      <c r="G29" s="18">
        <f t="shared" si="4"/>
        <v>36.7</v>
      </c>
      <c r="H29" s="19"/>
    </row>
    <row r="30" s="1" customFormat="1" ht="18" customHeight="1" spans="1:8">
      <c r="A30" s="20"/>
      <c r="B30" s="21"/>
      <c r="C30" s="22" t="s">
        <v>622</v>
      </c>
      <c r="D30" s="22" t="s">
        <v>623</v>
      </c>
      <c r="E30" s="27">
        <v>1</v>
      </c>
      <c r="F30" s="18">
        <v>3.6</v>
      </c>
      <c r="G30" s="18">
        <f t="shared" si="4"/>
        <v>3.6</v>
      </c>
      <c r="H30" s="19"/>
    </row>
    <row r="31" s="1" customFormat="1" ht="18" customHeight="1" spans="1:8">
      <c r="A31" s="20"/>
      <c r="B31" s="21"/>
      <c r="C31" s="22" t="s">
        <v>603</v>
      </c>
      <c r="D31" s="22" t="s">
        <v>624</v>
      </c>
      <c r="E31" s="27">
        <v>3</v>
      </c>
      <c r="F31" s="18">
        <v>20</v>
      </c>
      <c r="G31" s="18">
        <f t="shared" si="4"/>
        <v>60</v>
      </c>
      <c r="H31" s="19" t="s">
        <v>625</v>
      </c>
    </row>
    <row r="32" s="1" customFormat="1" ht="18" customHeight="1" spans="1:8">
      <c r="A32" s="26"/>
      <c r="B32" s="23"/>
      <c r="C32" s="22"/>
      <c r="D32" s="22"/>
      <c r="E32" s="18"/>
      <c r="F32" s="18"/>
      <c r="G32" s="24">
        <f>SUM(G27:G31)</f>
        <v>165.1</v>
      </c>
      <c r="H32" s="19"/>
    </row>
    <row r="33" s="1" customFormat="1" ht="18" customHeight="1" spans="1:8">
      <c r="A33" s="15">
        <v>6</v>
      </c>
      <c r="B33" s="16" t="s">
        <v>626</v>
      </c>
      <c r="C33" s="22" t="s">
        <v>591</v>
      </c>
      <c r="D33" s="22" t="s">
        <v>617</v>
      </c>
      <c r="E33" s="27">
        <v>1</v>
      </c>
      <c r="F33" s="18">
        <v>29.2</v>
      </c>
      <c r="G33" s="18">
        <f t="shared" ref="G33:G39" si="5">E33*F33</f>
        <v>29.2</v>
      </c>
      <c r="H33" s="19"/>
    </row>
    <row r="34" s="1" customFormat="1" ht="18" customHeight="1" spans="1:8">
      <c r="A34" s="20"/>
      <c r="B34" s="21"/>
      <c r="C34" s="22" t="s">
        <v>618</v>
      </c>
      <c r="D34" s="22" t="s">
        <v>619</v>
      </c>
      <c r="E34" s="27">
        <v>1</v>
      </c>
      <c r="F34" s="18">
        <v>35.6</v>
      </c>
      <c r="G34" s="18">
        <f t="shared" si="5"/>
        <v>35.6</v>
      </c>
      <c r="H34" s="19"/>
    </row>
    <row r="35" s="1" customFormat="1" ht="18" customHeight="1" spans="1:8">
      <c r="A35" s="20"/>
      <c r="B35" s="21"/>
      <c r="C35" s="22" t="s">
        <v>620</v>
      </c>
      <c r="D35" s="22" t="s">
        <v>621</v>
      </c>
      <c r="E35" s="27">
        <v>1</v>
      </c>
      <c r="F35" s="18">
        <v>36.7</v>
      </c>
      <c r="G35" s="18">
        <f t="shared" si="5"/>
        <v>36.7</v>
      </c>
      <c r="H35" s="19"/>
    </row>
    <row r="36" s="1" customFormat="1" ht="18" customHeight="1" spans="1:8">
      <c r="A36" s="20"/>
      <c r="B36" s="21"/>
      <c r="C36" s="22" t="s">
        <v>622</v>
      </c>
      <c r="D36" s="22" t="s">
        <v>623</v>
      </c>
      <c r="E36" s="27">
        <v>1</v>
      </c>
      <c r="F36" s="18">
        <v>3.6</v>
      </c>
      <c r="G36" s="18">
        <f t="shared" si="5"/>
        <v>3.6</v>
      </c>
      <c r="H36" s="19"/>
    </row>
    <row r="37" s="1" customFormat="1" ht="18" customHeight="1" spans="1:8">
      <c r="A37" s="20"/>
      <c r="B37" s="21"/>
      <c r="C37" s="22" t="s">
        <v>603</v>
      </c>
      <c r="D37" s="22" t="s">
        <v>624</v>
      </c>
      <c r="E37" s="27">
        <v>6</v>
      </c>
      <c r="F37" s="18">
        <v>20</v>
      </c>
      <c r="G37" s="18">
        <f t="shared" si="5"/>
        <v>120</v>
      </c>
      <c r="H37" s="19" t="s">
        <v>625</v>
      </c>
    </row>
    <row r="38" s="1" customFormat="1" ht="18" customHeight="1" spans="1:8">
      <c r="A38" s="20"/>
      <c r="B38" s="21"/>
      <c r="C38" s="22" t="s">
        <v>627</v>
      </c>
      <c r="D38" s="22" t="s">
        <v>628</v>
      </c>
      <c r="E38" s="27">
        <v>2</v>
      </c>
      <c r="F38" s="18">
        <v>9</v>
      </c>
      <c r="G38" s="18">
        <f t="shared" si="5"/>
        <v>18</v>
      </c>
      <c r="H38" s="19"/>
    </row>
    <row r="39" s="1" customFormat="1" ht="18" customHeight="1" spans="1:8">
      <c r="A39" s="20"/>
      <c r="B39" s="21"/>
      <c r="C39" s="22" t="s">
        <v>602</v>
      </c>
      <c r="D39" s="22" t="s">
        <v>629</v>
      </c>
      <c r="E39" s="27">
        <v>2</v>
      </c>
      <c r="F39" s="18">
        <v>2.6</v>
      </c>
      <c r="G39" s="18">
        <f t="shared" si="5"/>
        <v>5.2</v>
      </c>
      <c r="H39" s="19"/>
    </row>
    <row r="40" s="1" customFormat="1" ht="18" customHeight="1" spans="1:8">
      <c r="A40" s="20"/>
      <c r="B40" s="21"/>
      <c r="C40" s="22"/>
      <c r="D40" s="22"/>
      <c r="E40" s="27"/>
      <c r="F40" s="28"/>
      <c r="G40" s="29">
        <f>SUM(G33:G39)</f>
        <v>248.3</v>
      </c>
      <c r="H40" s="19"/>
    </row>
    <row r="41" s="1" customFormat="1" ht="18" customHeight="1" spans="1:8">
      <c r="A41" s="15">
        <v>7</v>
      </c>
      <c r="B41" s="16" t="s">
        <v>630</v>
      </c>
      <c r="C41" s="30" t="s">
        <v>631</v>
      </c>
      <c r="D41" s="31" t="s">
        <v>632</v>
      </c>
      <c r="E41" s="31">
        <v>1</v>
      </c>
      <c r="F41" s="31">
        <v>14.8</v>
      </c>
      <c r="G41" s="18">
        <f t="shared" ref="G41:G46" si="6">E41*F41</f>
        <v>14.8</v>
      </c>
      <c r="H41" s="19"/>
    </row>
    <row r="42" s="1" customFormat="1" ht="18" customHeight="1" spans="1:8">
      <c r="A42" s="20"/>
      <c r="B42" s="21"/>
      <c r="C42" s="30" t="s">
        <v>633</v>
      </c>
      <c r="D42" s="31" t="s">
        <v>634</v>
      </c>
      <c r="E42" s="31">
        <v>1</v>
      </c>
      <c r="F42" s="31">
        <v>22.4</v>
      </c>
      <c r="G42" s="18">
        <f t="shared" si="6"/>
        <v>22.4</v>
      </c>
      <c r="H42" s="19"/>
    </row>
    <row r="43" s="1" customFormat="1" ht="18" customHeight="1" spans="1:8">
      <c r="A43" s="20"/>
      <c r="B43" s="21"/>
      <c r="C43" s="30" t="s">
        <v>635</v>
      </c>
      <c r="D43" s="31" t="s">
        <v>636</v>
      </c>
      <c r="E43" s="31">
        <v>1</v>
      </c>
      <c r="F43" s="31">
        <v>8.4</v>
      </c>
      <c r="G43" s="18">
        <f t="shared" si="6"/>
        <v>8.4</v>
      </c>
      <c r="H43" s="19"/>
    </row>
    <row r="44" s="1" customFormat="1" ht="18" customHeight="1" spans="1:8">
      <c r="A44" s="20"/>
      <c r="B44" s="21"/>
      <c r="C44" s="30" t="s">
        <v>602</v>
      </c>
      <c r="D44" s="31" t="s">
        <v>637</v>
      </c>
      <c r="E44" s="31">
        <v>2</v>
      </c>
      <c r="F44" s="31">
        <v>1.5</v>
      </c>
      <c r="G44" s="18">
        <f t="shared" si="6"/>
        <v>3</v>
      </c>
      <c r="H44" s="19"/>
    </row>
    <row r="45" s="1" customFormat="1" ht="18" customHeight="1" spans="1:8">
      <c r="A45" s="20"/>
      <c r="B45" s="21"/>
      <c r="C45" s="30" t="s">
        <v>603</v>
      </c>
      <c r="D45" s="31" t="s">
        <v>638</v>
      </c>
      <c r="E45" s="31">
        <v>2</v>
      </c>
      <c r="F45" s="31">
        <v>15</v>
      </c>
      <c r="G45" s="18">
        <f t="shared" si="6"/>
        <v>30</v>
      </c>
      <c r="H45" s="19"/>
    </row>
    <row r="46" s="1" customFormat="1" ht="18" customHeight="1" spans="1:8">
      <c r="A46" s="20"/>
      <c r="B46" s="21"/>
      <c r="C46" s="32" t="s">
        <v>639</v>
      </c>
      <c r="D46" s="32" t="s">
        <v>640</v>
      </c>
      <c r="E46" s="32">
        <v>1</v>
      </c>
      <c r="F46" s="32">
        <v>53</v>
      </c>
      <c r="G46" s="18">
        <f t="shared" si="6"/>
        <v>53</v>
      </c>
      <c r="H46" s="19"/>
    </row>
    <row r="47" s="1" customFormat="1" ht="18" customHeight="1" spans="1:8">
      <c r="A47" s="20"/>
      <c r="B47" s="21"/>
      <c r="C47" s="33"/>
      <c r="D47" s="34"/>
      <c r="E47" s="34"/>
      <c r="F47" s="35"/>
      <c r="G47" s="29">
        <f>SUM(G41:G46)</f>
        <v>131.6</v>
      </c>
      <c r="H47" s="19"/>
    </row>
    <row r="48" s="1" customFormat="1" ht="18" customHeight="1" spans="1:8">
      <c r="A48" s="14">
        <v>8</v>
      </c>
      <c r="B48" s="19" t="s">
        <v>641</v>
      </c>
      <c r="C48" s="36" t="s">
        <v>591</v>
      </c>
      <c r="D48" s="37" t="s">
        <v>642</v>
      </c>
      <c r="E48" s="37">
        <v>1</v>
      </c>
      <c r="F48" s="38">
        <v>14.8</v>
      </c>
      <c r="G48" s="18">
        <f t="shared" ref="G48:G54" si="7">E48*F48</f>
        <v>14.8</v>
      </c>
      <c r="H48" s="19"/>
    </row>
    <row r="49" s="1" customFormat="1" ht="18" customHeight="1" spans="1:8">
      <c r="A49" s="14"/>
      <c r="B49" s="19"/>
      <c r="C49" s="36" t="s">
        <v>602</v>
      </c>
      <c r="D49" s="37" t="s">
        <v>637</v>
      </c>
      <c r="E49" s="37">
        <v>2</v>
      </c>
      <c r="F49" s="38">
        <v>1.44</v>
      </c>
      <c r="G49" s="18">
        <f t="shared" si="7"/>
        <v>2.88</v>
      </c>
      <c r="H49" s="19"/>
    </row>
    <row r="50" s="1" customFormat="1" ht="18" customHeight="1" spans="1:8">
      <c r="A50" s="14"/>
      <c r="B50" s="19"/>
      <c r="C50" s="36" t="s">
        <v>643</v>
      </c>
      <c r="D50" s="37" t="s">
        <v>644</v>
      </c>
      <c r="E50" s="37">
        <v>1</v>
      </c>
      <c r="F50" s="38">
        <v>17.6</v>
      </c>
      <c r="G50" s="18">
        <f t="shared" si="7"/>
        <v>17.6</v>
      </c>
      <c r="H50" s="19"/>
    </row>
    <row r="51" s="1" customFormat="1" ht="18" customHeight="1" spans="1:8">
      <c r="A51" s="14"/>
      <c r="B51" s="19"/>
      <c r="C51" s="36" t="s">
        <v>635</v>
      </c>
      <c r="D51" s="37" t="s">
        <v>636</v>
      </c>
      <c r="E51" s="37">
        <v>1</v>
      </c>
      <c r="F51" s="38">
        <v>8.4</v>
      </c>
      <c r="G51" s="18">
        <f t="shared" si="7"/>
        <v>8.4</v>
      </c>
      <c r="H51" s="19"/>
    </row>
    <row r="52" s="1" customFormat="1" ht="18" customHeight="1" spans="1:8">
      <c r="A52" s="14"/>
      <c r="B52" s="19"/>
      <c r="C52" s="36" t="s">
        <v>645</v>
      </c>
      <c r="D52" s="37" t="s">
        <v>646</v>
      </c>
      <c r="E52" s="37">
        <v>2</v>
      </c>
      <c r="F52" s="38">
        <v>10.64</v>
      </c>
      <c r="G52" s="18">
        <f t="shared" si="7"/>
        <v>21.28</v>
      </c>
      <c r="H52" s="19"/>
    </row>
    <row r="53" s="1" customFormat="1" ht="18" customHeight="1" spans="1:8">
      <c r="A53" s="14"/>
      <c r="B53" s="19"/>
      <c r="C53" s="36" t="s">
        <v>647</v>
      </c>
      <c r="D53" s="37" t="s">
        <v>648</v>
      </c>
      <c r="E53" s="37">
        <v>1</v>
      </c>
      <c r="F53" s="38">
        <v>48</v>
      </c>
      <c r="G53" s="18">
        <f t="shared" si="7"/>
        <v>48</v>
      </c>
      <c r="H53" s="19"/>
    </row>
    <row r="54" s="1" customFormat="1" ht="18" customHeight="1" spans="1:8">
      <c r="A54" s="14"/>
      <c r="B54" s="19"/>
      <c r="C54" s="36" t="s">
        <v>649</v>
      </c>
      <c r="D54" s="37" t="s">
        <v>650</v>
      </c>
      <c r="E54" s="37">
        <v>2</v>
      </c>
      <c r="F54" s="38">
        <v>28.8</v>
      </c>
      <c r="G54" s="18">
        <f t="shared" si="7"/>
        <v>57.6</v>
      </c>
      <c r="H54" s="19"/>
    </row>
    <row r="55" s="1" customFormat="1" ht="18" customHeight="1" spans="1:8">
      <c r="A55" s="39"/>
      <c r="B55" s="39"/>
      <c r="C55" s="39"/>
      <c r="D55" s="39"/>
      <c r="E55" s="39"/>
      <c r="F55" s="39"/>
      <c r="G55" s="40">
        <f>SUM(G48:G54)</f>
        <v>170.56</v>
      </c>
      <c r="H55" s="39"/>
    </row>
  </sheetData>
  <mergeCells count="17">
    <mergeCell ref="A1:H1"/>
    <mergeCell ref="A3:A8"/>
    <mergeCell ref="A9:A14"/>
    <mergeCell ref="A15:A22"/>
    <mergeCell ref="A23:A26"/>
    <mergeCell ref="A27:A32"/>
    <mergeCell ref="A33:A39"/>
    <mergeCell ref="A41:A47"/>
    <mergeCell ref="A48:A54"/>
    <mergeCell ref="B3:B8"/>
    <mergeCell ref="B9:B14"/>
    <mergeCell ref="B15:B22"/>
    <mergeCell ref="B23:B26"/>
    <mergeCell ref="B27:B32"/>
    <mergeCell ref="B33:B39"/>
    <mergeCell ref="B41:B47"/>
    <mergeCell ref="B48:B54"/>
  </mergeCells>
  <printOptions horizontalCentered="1"/>
  <pageMargins left="0.554861111111111" right="0.554861111111111" top="0.60625" bottom="0.60625" header="0.5" footer="0.5"/>
  <pageSetup paperSize="9" scale="83" orientation="portrait" horizontalDpi="600"/>
  <headerFooter/>
</worksheet>
</file>

<file path=xl/worksheets/sheet1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view="pageBreakPreview" zoomScale="130" zoomScaleNormal="100" workbookViewId="0">
      <selection activeCell="B7" sqref="B7"/>
    </sheetView>
  </sheetViews>
  <sheetFormatPr defaultColWidth="9" defaultRowHeight="24.95" customHeight="1" outlineLevelCol="6"/>
  <cols>
    <col min="1" max="1" width="8.25" style="1" customWidth="1"/>
    <col min="2" max="2" width="25.5" style="1" customWidth="1"/>
    <col min="3" max="3" width="7.5" style="1" customWidth="1"/>
    <col min="4" max="4" width="11.625" style="1" customWidth="1"/>
    <col min="5" max="5" width="11" style="1" customWidth="1"/>
    <col min="6" max="6" width="11.5" style="2" customWidth="1"/>
    <col min="7" max="7" width="9.125" style="1" customWidth="1"/>
    <col min="8" max="16384" width="9" style="1"/>
  </cols>
  <sheetData>
    <row r="1" s="1" customFormat="1" customHeight="1" spans="1:7">
      <c r="A1" s="3" t="s">
        <v>651</v>
      </c>
      <c r="B1" s="4"/>
      <c r="C1" s="4"/>
      <c r="D1" s="4"/>
      <c r="E1" s="4"/>
      <c r="F1" s="3"/>
      <c r="G1" s="3"/>
    </row>
    <row r="2" s="1" customFormat="1" customHeight="1" spans="1:7">
      <c r="A2" s="5" t="s">
        <v>545</v>
      </c>
      <c r="B2" s="5"/>
      <c r="C2" s="5"/>
      <c r="D2" s="5"/>
      <c r="E2" s="5"/>
      <c r="F2" s="6"/>
      <c r="G2" s="5"/>
    </row>
    <row r="3" s="1" customFormat="1" ht="31" customHeight="1" spans="1:7">
      <c r="A3" s="7" t="s">
        <v>23</v>
      </c>
      <c r="B3" s="7" t="s">
        <v>652</v>
      </c>
      <c r="C3" s="7" t="s">
        <v>187</v>
      </c>
      <c r="D3" s="7" t="s">
        <v>653</v>
      </c>
      <c r="E3" s="7" t="s">
        <v>654</v>
      </c>
      <c r="F3" s="7" t="s">
        <v>655</v>
      </c>
      <c r="G3" s="7" t="s">
        <v>29</v>
      </c>
    </row>
    <row r="4" s="1" customFormat="1" customHeight="1" spans="1:7">
      <c r="A4" s="7">
        <v>1</v>
      </c>
      <c r="B4" s="8" t="s">
        <v>561</v>
      </c>
      <c r="C4" s="8" t="s">
        <v>79</v>
      </c>
      <c r="D4" s="8">
        <v>33.7118523775727</v>
      </c>
      <c r="E4" s="7">
        <v>8</v>
      </c>
      <c r="F4" s="7">
        <v>10</v>
      </c>
      <c r="G4" s="7"/>
    </row>
    <row r="5" s="1" customFormat="1" customHeight="1" spans="1:7">
      <c r="A5" s="7">
        <v>2</v>
      </c>
      <c r="B5" s="8" t="s">
        <v>562</v>
      </c>
      <c r="C5" s="8" t="s">
        <v>79</v>
      </c>
      <c r="D5" s="8">
        <v>95.8126330731015</v>
      </c>
      <c r="E5" s="7">
        <v>8</v>
      </c>
      <c r="F5" s="7">
        <v>10</v>
      </c>
      <c r="G5" s="7"/>
    </row>
    <row r="6" s="1" customFormat="1" ht="33" customHeight="1" spans="1:7">
      <c r="A6" s="7">
        <v>3</v>
      </c>
      <c r="B6" s="8" t="s">
        <v>563</v>
      </c>
      <c r="C6" s="8" t="s">
        <v>79</v>
      </c>
      <c r="D6" s="8">
        <v>165.656493967353</v>
      </c>
      <c r="E6" s="7" t="s">
        <v>555</v>
      </c>
      <c r="F6" s="7">
        <v>10</v>
      </c>
      <c r="G6" s="9" t="s">
        <v>656</v>
      </c>
    </row>
    <row r="7" s="1" customFormat="1" ht="35" customHeight="1" spans="1:7">
      <c r="A7" s="7">
        <v>4</v>
      </c>
      <c r="B7" s="8" t="s">
        <v>501</v>
      </c>
      <c r="C7" s="8" t="s">
        <v>79</v>
      </c>
      <c r="D7" s="8">
        <v>175.656493967353</v>
      </c>
      <c r="E7" s="7" t="s">
        <v>555</v>
      </c>
      <c r="F7" s="7">
        <v>10</v>
      </c>
      <c r="G7" s="10"/>
    </row>
    <row r="8" s="1" customFormat="1" customHeight="1" spans="1:7">
      <c r="A8" s="7">
        <v>5</v>
      </c>
      <c r="B8" s="8" t="s">
        <v>510</v>
      </c>
      <c r="C8" s="8" t="s">
        <v>79</v>
      </c>
      <c r="D8" s="8">
        <v>113.555713271824</v>
      </c>
      <c r="E8" s="7">
        <v>24</v>
      </c>
      <c r="F8" s="7">
        <v>10</v>
      </c>
      <c r="G8" s="7"/>
    </row>
    <row r="9" s="1" customFormat="1" customHeight="1" spans="1:7">
      <c r="A9" s="7">
        <v>6</v>
      </c>
      <c r="B9" s="8" t="s">
        <v>564</v>
      </c>
      <c r="C9" s="8" t="s">
        <v>79</v>
      </c>
      <c r="D9" s="8">
        <v>132.267565649397</v>
      </c>
      <c r="E9" s="7">
        <v>26</v>
      </c>
      <c r="F9" s="7">
        <v>10</v>
      </c>
      <c r="G9" s="7"/>
    </row>
    <row r="10" s="1" customFormat="1" customHeight="1" spans="1:7">
      <c r="A10" s="7">
        <v>7</v>
      </c>
      <c r="B10" s="8" t="s">
        <v>657</v>
      </c>
      <c r="C10" s="8" t="s">
        <v>79</v>
      </c>
      <c r="D10" s="11">
        <v>196.142654364798</v>
      </c>
      <c r="E10" s="12">
        <v>30</v>
      </c>
      <c r="F10" s="12">
        <v>15</v>
      </c>
      <c r="G10" s="12"/>
    </row>
    <row r="11" s="1" customFormat="1" customHeight="1" spans="1:7">
      <c r="A11" s="7">
        <v>8</v>
      </c>
      <c r="B11" s="8" t="s">
        <v>503</v>
      </c>
      <c r="C11" s="8" t="s">
        <v>79</v>
      </c>
      <c r="D11" s="11">
        <v>244.85450674237</v>
      </c>
      <c r="E11" s="7" t="s">
        <v>555</v>
      </c>
      <c r="F11" s="12">
        <v>15</v>
      </c>
      <c r="G11" s="12"/>
    </row>
    <row r="12" s="1" customFormat="1" customHeight="1" spans="1:7">
      <c r="A12" s="7">
        <v>9</v>
      </c>
      <c r="B12" s="8" t="s">
        <v>658</v>
      </c>
      <c r="C12" s="8" t="s">
        <v>79</v>
      </c>
      <c r="D12" s="11">
        <v>81.6181689141235</v>
      </c>
      <c r="E12" s="12">
        <v>10</v>
      </c>
      <c r="F12" s="12">
        <v>10</v>
      </c>
      <c r="G12" s="12"/>
    </row>
  </sheetData>
  <mergeCells count="3">
    <mergeCell ref="A1:G1"/>
    <mergeCell ref="A2:G2"/>
    <mergeCell ref="G6:G7"/>
  </mergeCells>
  <printOptions horizontalCentered="1"/>
  <pageMargins left="0.554861111111111" right="0.554861111111111" top="0.60625" bottom="0.60625" header="0.5" footer="0.5"/>
  <pageSetup paperSize="9"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291</v>
      </c>
      <c r="B1" s="143"/>
      <c r="C1" s="143"/>
      <c r="D1" s="143"/>
      <c r="E1" s="144"/>
      <c r="F1" s="143"/>
      <c r="G1" s="144"/>
      <c r="H1" s="144"/>
      <c r="I1" s="144"/>
    </row>
    <row r="2" ht="30" customHeight="1" spans="1:9">
      <c r="A2" s="145" t="s">
        <v>224</v>
      </c>
      <c r="B2" s="146" t="s">
        <v>34</v>
      </c>
      <c r="C2" s="146"/>
      <c r="D2" s="146"/>
      <c r="E2" s="147" t="s">
        <v>225</v>
      </c>
      <c r="F2" s="147" t="s">
        <v>292</v>
      </c>
      <c r="G2" s="147"/>
      <c r="H2" s="147"/>
      <c r="I2" s="178"/>
    </row>
    <row r="3" ht="30" customHeight="1" spans="1:9">
      <c r="A3" s="148" t="s">
        <v>70</v>
      </c>
      <c r="B3" s="149" t="s">
        <v>293</v>
      </c>
      <c r="C3" s="149"/>
      <c r="D3" s="149"/>
      <c r="E3" s="150" t="s">
        <v>228</v>
      </c>
      <c r="F3" s="150" t="s">
        <v>229</v>
      </c>
      <c r="G3" s="150"/>
      <c r="H3" s="150"/>
      <c r="I3" s="179"/>
    </row>
    <row r="4" ht="30" customHeight="1" spans="1:9">
      <c r="A4" s="151" t="s">
        <v>230</v>
      </c>
      <c r="B4" s="150">
        <v>1500</v>
      </c>
      <c r="C4" s="152" t="s">
        <v>231</v>
      </c>
      <c r="D4" s="150">
        <v>2000</v>
      </c>
      <c r="E4" s="150" t="s">
        <v>232</v>
      </c>
      <c r="F4" s="56">
        <v>3</v>
      </c>
      <c r="G4" s="153" t="s">
        <v>233</v>
      </c>
      <c r="H4" s="150"/>
      <c r="I4" s="179"/>
    </row>
    <row r="5" ht="30" customHeight="1" spans="1:9">
      <c r="A5" s="151"/>
      <c r="B5" s="150"/>
      <c r="C5" s="152"/>
      <c r="D5" s="150"/>
      <c r="E5" s="150"/>
      <c r="F5" s="56">
        <v>2.8959</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91.0655338805545</v>
      </c>
      <c r="I7" s="181"/>
    </row>
    <row r="8" ht="25" customHeight="1" spans="1:9">
      <c r="A8" s="148">
        <v>1.1</v>
      </c>
      <c r="B8" s="158" t="s">
        <v>243</v>
      </c>
      <c r="C8" s="159"/>
      <c r="D8" s="150" t="s">
        <v>244</v>
      </c>
      <c r="E8" s="56">
        <v>0</v>
      </c>
      <c r="F8" s="160">
        <v>0.1</v>
      </c>
      <c r="G8" s="56">
        <v>23.3765081618169</v>
      </c>
      <c r="H8" s="56">
        <f t="shared" ref="H8:H10" si="0">E8*(1+F8)*G8</f>
        <v>0</v>
      </c>
      <c r="I8" s="182" t="s">
        <v>245</v>
      </c>
    </row>
    <row r="9" ht="25" customHeight="1" spans="1:9">
      <c r="A9" s="148">
        <v>1.2</v>
      </c>
      <c r="B9" s="158" t="s">
        <v>246</v>
      </c>
      <c r="C9" s="159"/>
      <c r="D9" s="150" t="s">
        <v>244</v>
      </c>
      <c r="E9" s="56">
        <v>3.54392920954907</v>
      </c>
      <c r="F9" s="160">
        <v>0.1</v>
      </c>
      <c r="G9" s="56">
        <v>22.4893541518808</v>
      </c>
      <c r="H9" s="56">
        <f t="shared" si="0"/>
        <v>87.6707469910184</v>
      </c>
      <c r="I9" s="182" t="s">
        <v>245</v>
      </c>
    </row>
    <row r="10" ht="25" customHeight="1" spans="1:9">
      <c r="A10" s="148">
        <v>1.3</v>
      </c>
      <c r="B10" s="158" t="s">
        <v>247</v>
      </c>
      <c r="C10" s="159"/>
      <c r="D10" s="150" t="s">
        <v>244</v>
      </c>
      <c r="E10" s="56">
        <v>0.141699825287356</v>
      </c>
      <c r="F10" s="160">
        <v>0.1</v>
      </c>
      <c r="G10" s="56">
        <v>21.7796309439319</v>
      </c>
      <c r="H10" s="56">
        <f t="shared" si="0"/>
        <v>3.39478688953607</v>
      </c>
      <c r="I10" s="182" t="s">
        <v>245</v>
      </c>
    </row>
    <row r="11" ht="25" customHeight="1" spans="1:9">
      <c r="A11" s="155">
        <v>2</v>
      </c>
      <c r="B11" s="156" t="s">
        <v>248</v>
      </c>
      <c r="C11" s="156"/>
      <c r="D11" s="156"/>
      <c r="E11" s="156"/>
      <c r="F11" s="156"/>
      <c r="G11" s="156"/>
      <c r="H11" s="157">
        <f>H12</f>
        <v>0</v>
      </c>
      <c r="I11" s="181"/>
    </row>
    <row r="12" ht="25" customHeight="1" spans="1:9">
      <c r="A12" s="148">
        <v>2.1</v>
      </c>
      <c r="B12" s="150" t="s">
        <v>249</v>
      </c>
      <c r="C12" s="150"/>
      <c r="D12" s="150" t="s">
        <v>250</v>
      </c>
      <c r="E12" s="56">
        <v>0</v>
      </c>
      <c r="F12" s="160">
        <v>0</v>
      </c>
      <c r="G12" s="56">
        <v>58.9957416607523</v>
      </c>
      <c r="H12" s="56">
        <f>E12*(1+F12)*G12</f>
        <v>0</v>
      </c>
      <c r="I12" s="183"/>
    </row>
    <row r="13" ht="25" customHeight="1" spans="1:9">
      <c r="A13" s="155">
        <v>3</v>
      </c>
      <c r="B13" s="156" t="s">
        <v>251</v>
      </c>
      <c r="C13" s="156"/>
      <c r="D13" s="156"/>
      <c r="E13" s="156"/>
      <c r="F13" s="156"/>
      <c r="G13" s="156"/>
      <c r="H13" s="157">
        <f>H14</f>
        <v>34.103309084457</v>
      </c>
      <c r="I13" s="181"/>
    </row>
    <row r="14" ht="25" customHeight="1" spans="1:9">
      <c r="A14" s="148">
        <v>3.1</v>
      </c>
      <c r="B14" s="150" t="s">
        <v>252</v>
      </c>
      <c r="C14" s="150"/>
      <c r="D14" s="150" t="s">
        <v>79</v>
      </c>
      <c r="E14" s="56">
        <v>0.85</v>
      </c>
      <c r="F14" s="160">
        <v>0.005</v>
      </c>
      <c r="G14" s="56">
        <v>39.9219304471256</v>
      </c>
      <c r="H14" s="56">
        <f>E14*(1+F14)*G14</f>
        <v>34.103309084457</v>
      </c>
      <c r="I14" s="182" t="s">
        <v>253</v>
      </c>
    </row>
    <row r="15" ht="25" customHeight="1" spans="1:9">
      <c r="A15" s="155">
        <v>4</v>
      </c>
      <c r="B15" s="156" t="s">
        <v>254</v>
      </c>
      <c r="C15" s="156"/>
      <c r="D15" s="156"/>
      <c r="E15" s="156"/>
      <c r="F15" s="156"/>
      <c r="G15" s="156"/>
      <c r="H15" s="161">
        <f>SUM(H16:H20)</f>
        <v>22.1702591305483</v>
      </c>
      <c r="I15" s="181" t="s">
        <v>255</v>
      </c>
    </row>
    <row r="16" ht="25" customHeight="1" spans="1:9">
      <c r="A16" s="148">
        <v>4.1</v>
      </c>
      <c r="B16" s="150" t="s">
        <v>256</v>
      </c>
      <c r="C16" s="150"/>
      <c r="D16" s="150" t="s">
        <v>257</v>
      </c>
      <c r="E16" s="56">
        <v>0</v>
      </c>
      <c r="F16" s="160">
        <v>0.05</v>
      </c>
      <c r="G16" s="56">
        <v>13.3073101490419</v>
      </c>
      <c r="H16" s="150">
        <f t="shared" ref="H16:H20" si="1">E16*(1+F16)*G16</f>
        <v>0</v>
      </c>
      <c r="I16" s="182" t="s">
        <v>258</v>
      </c>
    </row>
    <row r="17" ht="25" customHeight="1" spans="1:9">
      <c r="A17" s="148">
        <v>4.2</v>
      </c>
      <c r="B17" s="150" t="s">
        <v>259</v>
      </c>
      <c r="C17" s="150"/>
      <c r="D17" s="150" t="s">
        <v>257</v>
      </c>
      <c r="E17" s="56">
        <v>2.5</v>
      </c>
      <c r="F17" s="160">
        <v>0.05</v>
      </c>
      <c r="G17" s="56">
        <v>7.54080908445706</v>
      </c>
      <c r="H17" s="56">
        <f t="shared" si="1"/>
        <v>19.7946238466998</v>
      </c>
      <c r="I17" s="182" t="s">
        <v>258</v>
      </c>
    </row>
    <row r="18" ht="25" customHeight="1" spans="1:9">
      <c r="A18" s="148">
        <v>4.3</v>
      </c>
      <c r="B18" s="150" t="s">
        <v>260</v>
      </c>
      <c r="C18" s="150"/>
      <c r="D18" s="150" t="s">
        <v>257</v>
      </c>
      <c r="E18" s="56">
        <v>0.1</v>
      </c>
      <c r="F18" s="160">
        <v>0.05</v>
      </c>
      <c r="G18" s="56">
        <v>19.5173882185947</v>
      </c>
      <c r="H18" s="56">
        <f t="shared" si="1"/>
        <v>2.04932576295244</v>
      </c>
      <c r="I18" s="182" t="s">
        <v>261</v>
      </c>
    </row>
    <row r="19" ht="25" customHeight="1" spans="1:9">
      <c r="A19" s="148">
        <v>4.4</v>
      </c>
      <c r="B19" s="150" t="s">
        <v>262</v>
      </c>
      <c r="C19" s="150"/>
      <c r="D19" s="150" t="s">
        <v>257</v>
      </c>
      <c r="E19" s="56">
        <v>0.0141467727674624</v>
      </c>
      <c r="F19" s="160">
        <v>0</v>
      </c>
      <c r="G19" s="56">
        <v>23.0660042583392</v>
      </c>
      <c r="H19" s="56">
        <f t="shared" si="1"/>
        <v>0.326309520896045</v>
      </c>
      <c r="I19" s="180"/>
    </row>
    <row r="20" ht="25" customHeight="1" spans="1:9">
      <c r="A20" s="148">
        <v>4.5</v>
      </c>
      <c r="B20" s="150" t="s">
        <v>263</v>
      </c>
      <c r="C20" s="150"/>
      <c r="D20" s="150" t="s">
        <v>264</v>
      </c>
      <c r="E20" s="56">
        <v>0</v>
      </c>
      <c r="F20" s="160">
        <v>0</v>
      </c>
      <c r="G20" s="56">
        <v>6</v>
      </c>
      <c r="H20" s="56">
        <f t="shared" si="1"/>
        <v>0</v>
      </c>
      <c r="I20" s="180"/>
    </row>
    <row r="21" ht="25" customHeight="1" spans="1:9">
      <c r="A21" s="155">
        <v>5</v>
      </c>
      <c r="B21" s="156" t="s">
        <v>265</v>
      </c>
      <c r="C21" s="156"/>
      <c r="D21" s="156"/>
      <c r="E21" s="156"/>
      <c r="F21" s="156"/>
      <c r="G21" s="156"/>
      <c r="H21" s="161">
        <f>SUM(H22:H24)</f>
        <v>8</v>
      </c>
      <c r="I21" s="184" t="s">
        <v>255</v>
      </c>
    </row>
    <row r="22" ht="25" customHeight="1" spans="1:9">
      <c r="A22" s="148">
        <v>5.1</v>
      </c>
      <c r="B22" s="150" t="s">
        <v>266</v>
      </c>
      <c r="C22" s="150"/>
      <c r="D22" s="150" t="s">
        <v>267</v>
      </c>
      <c r="E22" s="56">
        <v>0</v>
      </c>
      <c r="F22" s="160">
        <v>0.02</v>
      </c>
      <c r="G22" s="56">
        <v>21.291696238467</v>
      </c>
      <c r="H22" s="56">
        <f t="shared" ref="H22:H31" si="2">E22*(1+F22)*G22</f>
        <v>0</v>
      </c>
      <c r="I22" s="180" t="s">
        <v>268</v>
      </c>
    </row>
    <row r="23" ht="25" customHeight="1" spans="1:9">
      <c r="A23" s="148">
        <v>5.2</v>
      </c>
      <c r="B23" s="158" t="s">
        <v>269</v>
      </c>
      <c r="C23" s="159"/>
      <c r="D23" s="150" t="s">
        <v>267</v>
      </c>
      <c r="E23" s="56">
        <v>0</v>
      </c>
      <c r="F23" s="160">
        <v>0.02</v>
      </c>
      <c r="G23" s="56">
        <v>0.18</v>
      </c>
      <c r="H23" s="56">
        <f t="shared" si="2"/>
        <v>0</v>
      </c>
      <c r="I23" s="183"/>
    </row>
    <row r="24" ht="25" customHeight="1" spans="1:9">
      <c r="A24" s="148">
        <v>5.5</v>
      </c>
      <c r="B24" s="162" t="s">
        <v>270</v>
      </c>
      <c r="C24" s="163"/>
      <c r="D24" s="150" t="s">
        <v>79</v>
      </c>
      <c r="E24" s="56">
        <v>1</v>
      </c>
      <c r="F24" s="160">
        <v>0</v>
      </c>
      <c r="G24" s="56">
        <v>8</v>
      </c>
      <c r="H24" s="56">
        <f t="shared" si="2"/>
        <v>8</v>
      </c>
      <c r="I24" s="183"/>
    </row>
    <row r="25" ht="25" customHeight="1" spans="1:9">
      <c r="A25" s="164">
        <v>6</v>
      </c>
      <c r="B25" s="165" t="s">
        <v>271</v>
      </c>
      <c r="C25" s="165"/>
      <c r="D25" s="165" t="s">
        <v>79</v>
      </c>
      <c r="E25" s="165">
        <v>1</v>
      </c>
      <c r="F25" s="166">
        <v>0</v>
      </c>
      <c r="G25" s="161">
        <v>30</v>
      </c>
      <c r="H25" s="161">
        <f t="shared" si="2"/>
        <v>30</v>
      </c>
      <c r="I25" s="181" t="s">
        <v>255</v>
      </c>
    </row>
    <row r="26" ht="25" customHeight="1" spans="1:9">
      <c r="A26" s="155">
        <v>7</v>
      </c>
      <c r="B26" s="165" t="s">
        <v>272</v>
      </c>
      <c r="C26" s="165"/>
      <c r="D26" s="165" t="s">
        <v>79</v>
      </c>
      <c r="E26" s="165">
        <v>1</v>
      </c>
      <c r="F26" s="166">
        <v>0</v>
      </c>
      <c r="G26" s="161">
        <v>42</v>
      </c>
      <c r="H26" s="161">
        <f t="shared" si="2"/>
        <v>42</v>
      </c>
      <c r="I26" s="181" t="s">
        <v>255</v>
      </c>
    </row>
    <row r="27" ht="25" customHeight="1" spans="1:9">
      <c r="A27" s="155">
        <v>8</v>
      </c>
      <c r="B27" s="165" t="s">
        <v>273</v>
      </c>
      <c r="C27" s="165"/>
      <c r="D27" s="165" t="s">
        <v>79</v>
      </c>
      <c r="E27" s="165">
        <v>1</v>
      </c>
      <c r="F27" s="166">
        <v>0</v>
      </c>
      <c r="G27" s="161">
        <v>3</v>
      </c>
      <c r="H27" s="161">
        <f t="shared" si="2"/>
        <v>3</v>
      </c>
      <c r="I27" s="181" t="s">
        <v>255</v>
      </c>
    </row>
    <row r="28" ht="25" customHeight="1" spans="1:9">
      <c r="A28" s="164">
        <v>9</v>
      </c>
      <c r="B28" s="165" t="s">
        <v>274</v>
      </c>
      <c r="C28" s="165"/>
      <c r="D28" s="165" t="s">
        <v>79</v>
      </c>
      <c r="E28" s="165">
        <v>1</v>
      </c>
      <c r="F28" s="166">
        <v>0</v>
      </c>
      <c r="G28" s="161">
        <v>1.5</v>
      </c>
      <c r="H28" s="161">
        <f t="shared" si="2"/>
        <v>1.5</v>
      </c>
      <c r="I28" s="181" t="s">
        <v>255</v>
      </c>
    </row>
    <row r="29" ht="25" customHeight="1" spans="1:9">
      <c r="A29" s="155">
        <v>10</v>
      </c>
      <c r="B29" s="165" t="s">
        <v>275</v>
      </c>
      <c r="C29" s="165"/>
      <c r="D29" s="165" t="s">
        <v>79</v>
      </c>
      <c r="E29" s="165">
        <v>1</v>
      </c>
      <c r="F29" s="166">
        <v>0</v>
      </c>
      <c r="G29" s="161">
        <v>4</v>
      </c>
      <c r="H29" s="161">
        <f t="shared" si="2"/>
        <v>4</v>
      </c>
      <c r="I29" s="181" t="s">
        <v>255</v>
      </c>
    </row>
    <row r="30" ht="25" customHeight="1" spans="1:9">
      <c r="A30" s="155">
        <v>11</v>
      </c>
      <c r="B30" s="165" t="s">
        <v>276</v>
      </c>
      <c r="C30" s="165"/>
      <c r="D30" s="165" t="s">
        <v>79</v>
      </c>
      <c r="E30" s="165">
        <v>1</v>
      </c>
      <c r="F30" s="166">
        <v>0</v>
      </c>
      <c r="G30" s="161">
        <v>1.5</v>
      </c>
      <c r="H30" s="161">
        <f t="shared" si="2"/>
        <v>1.5</v>
      </c>
      <c r="I30" s="181" t="s">
        <v>255</v>
      </c>
    </row>
    <row r="31" ht="25" customHeight="1" spans="1:9">
      <c r="A31" s="164">
        <v>12</v>
      </c>
      <c r="B31" s="165" t="s">
        <v>277</v>
      </c>
      <c r="C31" s="165"/>
      <c r="D31" s="165" t="s">
        <v>79</v>
      </c>
      <c r="E31" s="165">
        <v>1</v>
      </c>
      <c r="F31" s="166">
        <v>0</v>
      </c>
      <c r="G31" s="161">
        <v>5</v>
      </c>
      <c r="H31" s="161">
        <f t="shared" si="2"/>
        <v>5</v>
      </c>
      <c r="I31" s="181" t="s">
        <v>255</v>
      </c>
    </row>
    <row r="32" ht="25" customHeight="1" spans="1:9">
      <c r="A32" s="155">
        <v>13</v>
      </c>
      <c r="B32" s="167" t="s">
        <v>278</v>
      </c>
      <c r="C32" s="168"/>
      <c r="D32" s="156" t="s">
        <v>279</v>
      </c>
      <c r="E32" s="167" t="s">
        <v>280</v>
      </c>
      <c r="F32" s="168"/>
      <c r="G32" s="169"/>
      <c r="H32" s="157">
        <f>H7+H11+H15+H21+H25+H26+H27+H28+H30+H31+H13+H29</f>
        <v>242.33910209556</v>
      </c>
      <c r="I32" s="185" t="s">
        <v>281</v>
      </c>
    </row>
    <row r="33" ht="25" customHeight="1" spans="1:9">
      <c r="A33" s="155">
        <v>14</v>
      </c>
      <c r="B33" s="167" t="s">
        <v>282</v>
      </c>
      <c r="C33" s="168"/>
      <c r="D33" s="156" t="s">
        <v>279</v>
      </c>
      <c r="E33" s="170" t="s">
        <v>283</v>
      </c>
      <c r="F33" s="171">
        <v>0.1</v>
      </c>
      <c r="G33" s="171">
        <v>0.1</v>
      </c>
      <c r="H33" s="157">
        <f>H32*(G33)</f>
        <v>24.233910209556</v>
      </c>
      <c r="I33" s="186"/>
    </row>
    <row r="34" ht="25" customHeight="1" spans="1:9">
      <c r="A34" s="172">
        <v>15</v>
      </c>
      <c r="B34" s="173" t="s">
        <v>284</v>
      </c>
      <c r="C34" s="174"/>
      <c r="D34" s="175" t="s">
        <v>279</v>
      </c>
      <c r="E34" s="173" t="s">
        <v>285</v>
      </c>
      <c r="F34" s="174"/>
      <c r="G34" s="176"/>
      <c r="H34" s="177">
        <f>H32+H33</f>
        <v>266.573012305116</v>
      </c>
      <c r="I34" s="187"/>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G15"/>
    <mergeCell ref="B16:C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294</v>
      </c>
      <c r="B1" s="143"/>
      <c r="C1" s="143"/>
      <c r="D1" s="143"/>
      <c r="E1" s="144"/>
      <c r="F1" s="143"/>
      <c r="G1" s="144"/>
      <c r="H1" s="143"/>
      <c r="I1" s="144"/>
    </row>
    <row r="2" ht="30" customHeight="1" spans="1:9">
      <c r="A2" s="145" t="s">
        <v>224</v>
      </c>
      <c r="B2" s="146" t="s">
        <v>295</v>
      </c>
      <c r="C2" s="146"/>
      <c r="D2" s="146"/>
      <c r="E2" s="147" t="s">
        <v>225</v>
      </c>
      <c r="F2" s="147" t="s">
        <v>296</v>
      </c>
      <c r="G2" s="147"/>
      <c r="H2" s="147"/>
      <c r="I2" s="178"/>
    </row>
    <row r="3" ht="30" customHeight="1" spans="1:9">
      <c r="A3" s="148" t="s">
        <v>70</v>
      </c>
      <c r="B3" s="149" t="s">
        <v>297</v>
      </c>
      <c r="C3" s="149"/>
      <c r="D3" s="149"/>
      <c r="E3" s="150" t="s">
        <v>228</v>
      </c>
      <c r="F3" s="150" t="s">
        <v>298</v>
      </c>
      <c r="G3" s="150"/>
      <c r="H3" s="150"/>
      <c r="I3" s="179"/>
    </row>
    <row r="4" ht="30" customHeight="1" spans="1:9">
      <c r="A4" s="151" t="s">
        <v>230</v>
      </c>
      <c r="B4" s="150">
        <v>1800</v>
      </c>
      <c r="C4" s="152" t="s">
        <v>231</v>
      </c>
      <c r="D4" s="150">
        <v>2250</v>
      </c>
      <c r="E4" s="150" t="s">
        <v>232</v>
      </c>
      <c r="F4" s="56">
        <v>4.05</v>
      </c>
      <c r="G4" s="153" t="s">
        <v>233</v>
      </c>
      <c r="H4" s="150"/>
      <c r="I4" s="179"/>
    </row>
    <row r="5" ht="30" customHeight="1" spans="1:9">
      <c r="A5" s="151"/>
      <c r="B5" s="150"/>
      <c r="C5" s="152"/>
      <c r="D5" s="150"/>
      <c r="E5" s="150"/>
      <c r="F5" s="56">
        <v>3.9294</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179.492517196026</v>
      </c>
      <c r="I7" s="181"/>
    </row>
    <row r="8" ht="25" customHeight="1" spans="1:9">
      <c r="A8" s="148">
        <v>1.1</v>
      </c>
      <c r="B8" s="158" t="s">
        <v>243</v>
      </c>
      <c r="C8" s="159"/>
      <c r="D8" s="150" t="s">
        <v>244</v>
      </c>
      <c r="E8" s="56">
        <v>6.1363851972987</v>
      </c>
      <c r="F8" s="160">
        <v>0.1</v>
      </c>
      <c r="G8" s="56">
        <v>23.3765081618169</v>
      </c>
      <c r="H8" s="56">
        <f t="shared" ref="H8:H10" si="0">E8*(1+F8)*G8</f>
        <v>157.791984513576</v>
      </c>
      <c r="I8" s="182" t="s">
        <v>245</v>
      </c>
    </row>
    <row r="9" ht="25" customHeight="1" spans="1:9">
      <c r="A9" s="148">
        <v>1.2</v>
      </c>
      <c r="B9" s="158" t="s">
        <v>246</v>
      </c>
      <c r="C9" s="159"/>
      <c r="D9" s="150" t="s">
        <v>244</v>
      </c>
      <c r="E9" s="56">
        <v>0.640560808311688</v>
      </c>
      <c r="F9" s="160">
        <v>0.1</v>
      </c>
      <c r="G9" s="56">
        <v>22.4893541518808</v>
      </c>
      <c r="H9" s="56">
        <f t="shared" si="0"/>
        <v>15.8463787613302</v>
      </c>
      <c r="I9" s="182" t="s">
        <v>245</v>
      </c>
    </row>
    <row r="10" ht="25" customHeight="1" spans="1:9">
      <c r="A10" s="148">
        <v>1.3</v>
      </c>
      <c r="B10" s="158" t="s">
        <v>247</v>
      </c>
      <c r="C10" s="159"/>
      <c r="D10" s="150" t="s">
        <v>244</v>
      </c>
      <c r="E10" s="56">
        <v>0.244354834285715</v>
      </c>
      <c r="F10" s="160">
        <v>0.1</v>
      </c>
      <c r="G10" s="56">
        <v>21.7796309439319</v>
      </c>
      <c r="H10" s="56">
        <f t="shared" si="0"/>
        <v>5.85415392111936</v>
      </c>
      <c r="I10" s="182" t="s">
        <v>245</v>
      </c>
    </row>
    <row r="11" ht="25" customHeight="1" spans="1:9">
      <c r="A11" s="155">
        <v>2</v>
      </c>
      <c r="B11" s="156" t="s">
        <v>248</v>
      </c>
      <c r="C11" s="156"/>
      <c r="D11" s="156"/>
      <c r="E11" s="156"/>
      <c r="F11" s="156"/>
      <c r="G11" s="156"/>
      <c r="H11" s="157">
        <f>H12</f>
        <v>30.3245370669076</v>
      </c>
      <c r="I11" s="181"/>
    </row>
    <row r="12" ht="25" customHeight="1" spans="1:9">
      <c r="A12" s="148">
        <v>2.1</v>
      </c>
      <c r="B12" s="150" t="s">
        <v>299</v>
      </c>
      <c r="C12" s="150"/>
      <c r="D12" s="150" t="s">
        <v>250</v>
      </c>
      <c r="E12" s="56">
        <v>0.25974025974026</v>
      </c>
      <c r="F12" s="160">
        <v>0</v>
      </c>
      <c r="G12" s="56">
        <v>116.749467707594</v>
      </c>
      <c r="H12" s="56">
        <f>E12*(1+F12)*G12</f>
        <v>30.3245370669076</v>
      </c>
      <c r="I12" s="183"/>
    </row>
    <row r="13" ht="25" customHeight="1" spans="1:9">
      <c r="A13" s="155">
        <v>3</v>
      </c>
      <c r="B13" s="156" t="s">
        <v>251</v>
      </c>
      <c r="C13" s="156"/>
      <c r="D13" s="156"/>
      <c r="E13" s="156"/>
      <c r="F13" s="156"/>
      <c r="G13" s="156"/>
      <c r="H13" s="157">
        <f>H14</f>
        <v>150.054559971611</v>
      </c>
      <c r="I13" s="181"/>
    </row>
    <row r="14" ht="25" customHeight="1" spans="1:9">
      <c r="A14" s="148">
        <v>3.1</v>
      </c>
      <c r="B14" s="150" t="s">
        <v>300</v>
      </c>
      <c r="C14" s="150"/>
      <c r="D14" s="150" t="s">
        <v>79</v>
      </c>
      <c r="E14" s="56">
        <v>0.85</v>
      </c>
      <c r="F14" s="160">
        <v>0.005</v>
      </c>
      <c r="G14" s="56">
        <v>175.656493967353</v>
      </c>
      <c r="H14" s="56">
        <f>E14*(1+F14)*G14</f>
        <v>150.054559971611</v>
      </c>
      <c r="I14" s="182" t="s">
        <v>253</v>
      </c>
    </row>
    <row r="15" ht="25" customHeight="1" spans="1:9">
      <c r="A15" s="155">
        <v>4</v>
      </c>
      <c r="B15" s="156" t="s">
        <v>254</v>
      </c>
      <c r="C15" s="156"/>
      <c r="D15" s="156"/>
      <c r="E15" s="156"/>
      <c r="F15" s="156"/>
      <c r="G15" s="156"/>
      <c r="H15" s="161">
        <f>SUM(H16:H20)</f>
        <v>61.7863018812273</v>
      </c>
      <c r="I15" s="181" t="s">
        <v>255</v>
      </c>
    </row>
    <row r="16" ht="25" customHeight="1" spans="1:9">
      <c r="A16" s="148">
        <v>4.1</v>
      </c>
      <c r="B16" s="150" t="s">
        <v>256</v>
      </c>
      <c r="C16" s="150"/>
      <c r="D16" s="150" t="s">
        <v>257</v>
      </c>
      <c r="E16" s="56">
        <v>0</v>
      </c>
      <c r="F16" s="160">
        <v>0.05</v>
      </c>
      <c r="G16" s="56">
        <v>13.3073101490419</v>
      </c>
      <c r="H16" s="150">
        <f t="shared" ref="H16:H20" si="1">E16*(1+F16)*G16</f>
        <v>0</v>
      </c>
      <c r="I16" s="182" t="s">
        <v>258</v>
      </c>
    </row>
    <row r="17" ht="25" customHeight="1" spans="1:9">
      <c r="A17" s="148">
        <v>4.2</v>
      </c>
      <c r="B17" s="150" t="s">
        <v>301</v>
      </c>
      <c r="C17" s="150"/>
      <c r="D17" s="150" t="s">
        <v>257</v>
      </c>
      <c r="E17" s="56">
        <v>2.5</v>
      </c>
      <c r="F17" s="160">
        <v>0.05</v>
      </c>
      <c r="G17" s="56">
        <v>22.1788502484031</v>
      </c>
      <c r="H17" s="56">
        <f t="shared" si="1"/>
        <v>58.2194819020581</v>
      </c>
      <c r="I17" s="182" t="s">
        <v>258</v>
      </c>
    </row>
    <row r="18" ht="25" customHeight="1" spans="1:9">
      <c r="A18" s="148">
        <v>4.3</v>
      </c>
      <c r="B18" s="150" t="s">
        <v>302</v>
      </c>
      <c r="C18" s="150"/>
      <c r="D18" s="150" t="s">
        <v>257</v>
      </c>
      <c r="E18" s="56">
        <v>0.1</v>
      </c>
      <c r="F18" s="160">
        <v>0.05</v>
      </c>
      <c r="G18" s="56">
        <v>24.8403122782115</v>
      </c>
      <c r="H18" s="56">
        <f t="shared" si="1"/>
        <v>2.60823278921221</v>
      </c>
      <c r="I18" s="182" t="s">
        <v>303</v>
      </c>
    </row>
    <row r="19" ht="25" customHeight="1" spans="1:9">
      <c r="A19" s="148">
        <v>4.4</v>
      </c>
      <c r="B19" s="150" t="s">
        <v>262</v>
      </c>
      <c r="C19" s="150"/>
      <c r="D19" s="150" t="s">
        <v>257</v>
      </c>
      <c r="E19" s="56">
        <v>0.0415584415584416</v>
      </c>
      <c r="F19" s="160">
        <v>0</v>
      </c>
      <c r="G19" s="56">
        <v>23.0660042583392</v>
      </c>
      <c r="H19" s="56">
        <f t="shared" si="1"/>
        <v>0.958587189956955</v>
      </c>
      <c r="I19" s="180"/>
    </row>
    <row r="20" ht="25" customHeight="1" spans="1:9">
      <c r="A20" s="148">
        <v>4.5</v>
      </c>
      <c r="B20" s="150" t="s">
        <v>263</v>
      </c>
      <c r="C20" s="150"/>
      <c r="D20" s="150" t="s">
        <v>264</v>
      </c>
      <c r="E20" s="56">
        <v>0</v>
      </c>
      <c r="F20" s="160">
        <v>0</v>
      </c>
      <c r="G20" s="56">
        <v>6</v>
      </c>
      <c r="H20" s="56">
        <f t="shared" si="1"/>
        <v>0</v>
      </c>
      <c r="I20" s="180"/>
    </row>
    <row r="21" ht="25" customHeight="1" spans="1:9">
      <c r="A21" s="155">
        <v>5</v>
      </c>
      <c r="B21" s="156" t="s">
        <v>265</v>
      </c>
      <c r="C21" s="156"/>
      <c r="D21" s="156"/>
      <c r="E21" s="156"/>
      <c r="F21" s="156"/>
      <c r="G21" s="156"/>
      <c r="H21" s="161">
        <f>SUM(H22:H24)</f>
        <v>41.9002094291798</v>
      </c>
      <c r="I21" s="184" t="s">
        <v>255</v>
      </c>
    </row>
    <row r="22" ht="25" customHeight="1" spans="1:9">
      <c r="A22" s="148">
        <v>5.1</v>
      </c>
      <c r="B22" s="150" t="s">
        <v>304</v>
      </c>
      <c r="C22" s="150"/>
      <c r="D22" s="150" t="s">
        <v>267</v>
      </c>
      <c r="E22" s="56">
        <v>0.0823497142857143</v>
      </c>
      <c r="F22" s="160">
        <v>0.02</v>
      </c>
      <c r="G22" s="56">
        <v>22.6224272533712</v>
      </c>
      <c r="H22" s="56">
        <f t="shared" ref="H22:H31" si="2">E22*(1+F22)*G22</f>
        <v>1.90020942917976</v>
      </c>
      <c r="I22" s="180" t="s">
        <v>268</v>
      </c>
    </row>
    <row r="23" ht="25" customHeight="1" spans="1:9">
      <c r="A23" s="148">
        <v>5.2</v>
      </c>
      <c r="B23" s="158" t="s">
        <v>269</v>
      </c>
      <c r="C23" s="159"/>
      <c r="D23" s="150" t="s">
        <v>267</v>
      </c>
      <c r="E23" s="56">
        <v>0</v>
      </c>
      <c r="F23" s="160">
        <v>0.02</v>
      </c>
      <c r="G23" s="56">
        <v>0.18</v>
      </c>
      <c r="H23" s="56">
        <f t="shared" si="2"/>
        <v>0</v>
      </c>
      <c r="I23" s="183"/>
    </row>
    <row r="24" ht="25" customHeight="1" spans="1:9">
      <c r="A24" s="148">
        <v>5.5</v>
      </c>
      <c r="B24" s="162" t="s">
        <v>305</v>
      </c>
      <c r="C24" s="163"/>
      <c r="D24" s="150" t="s">
        <v>79</v>
      </c>
      <c r="E24" s="56">
        <v>1</v>
      </c>
      <c r="F24" s="160">
        <v>0</v>
      </c>
      <c r="G24" s="56">
        <v>40</v>
      </c>
      <c r="H24" s="56">
        <f t="shared" si="2"/>
        <v>40</v>
      </c>
      <c r="I24" s="183"/>
    </row>
    <row r="25" ht="25" customHeight="1" spans="1:9">
      <c r="A25" s="164">
        <v>6</v>
      </c>
      <c r="B25" s="165" t="s">
        <v>306</v>
      </c>
      <c r="C25" s="165"/>
      <c r="D25" s="165" t="s">
        <v>79</v>
      </c>
      <c r="E25" s="165">
        <v>1</v>
      </c>
      <c r="F25" s="166">
        <v>0</v>
      </c>
      <c r="G25" s="161">
        <v>45</v>
      </c>
      <c r="H25" s="161">
        <f t="shared" si="2"/>
        <v>45</v>
      </c>
      <c r="I25" s="181" t="s">
        <v>255</v>
      </c>
    </row>
    <row r="26" ht="25" customHeight="1" spans="1:9">
      <c r="A26" s="155">
        <v>7</v>
      </c>
      <c r="B26" s="165" t="s">
        <v>307</v>
      </c>
      <c r="C26" s="165"/>
      <c r="D26" s="165" t="s">
        <v>79</v>
      </c>
      <c r="E26" s="165">
        <v>1</v>
      </c>
      <c r="F26" s="166">
        <v>0</v>
      </c>
      <c r="G26" s="161">
        <v>44</v>
      </c>
      <c r="H26" s="161">
        <f t="shared" si="2"/>
        <v>44</v>
      </c>
      <c r="I26" s="181" t="s">
        <v>255</v>
      </c>
    </row>
    <row r="27" ht="25" customHeight="1" spans="1:9">
      <c r="A27" s="155">
        <v>8</v>
      </c>
      <c r="B27" s="165" t="s">
        <v>273</v>
      </c>
      <c r="C27" s="165"/>
      <c r="D27" s="165" t="s">
        <v>79</v>
      </c>
      <c r="E27" s="165">
        <v>1</v>
      </c>
      <c r="F27" s="166">
        <v>0</v>
      </c>
      <c r="G27" s="161">
        <v>3</v>
      </c>
      <c r="H27" s="161">
        <f t="shared" si="2"/>
        <v>3</v>
      </c>
      <c r="I27" s="181" t="s">
        <v>255</v>
      </c>
    </row>
    <row r="28" ht="25" customHeight="1" spans="1:9">
      <c r="A28" s="164">
        <v>9</v>
      </c>
      <c r="B28" s="165" t="s">
        <v>274</v>
      </c>
      <c r="C28" s="165"/>
      <c r="D28" s="165" t="s">
        <v>79</v>
      </c>
      <c r="E28" s="165">
        <v>1</v>
      </c>
      <c r="F28" s="166">
        <v>0</v>
      </c>
      <c r="G28" s="161">
        <v>1.5</v>
      </c>
      <c r="H28" s="161">
        <f t="shared" si="2"/>
        <v>1.5</v>
      </c>
      <c r="I28" s="181" t="s">
        <v>255</v>
      </c>
    </row>
    <row r="29" ht="25" customHeight="1" spans="1:9">
      <c r="A29" s="155">
        <v>10</v>
      </c>
      <c r="B29" s="165" t="s">
        <v>275</v>
      </c>
      <c r="C29" s="165"/>
      <c r="D29" s="165" t="s">
        <v>79</v>
      </c>
      <c r="E29" s="165">
        <v>1</v>
      </c>
      <c r="F29" s="166">
        <v>0</v>
      </c>
      <c r="G29" s="161">
        <v>4</v>
      </c>
      <c r="H29" s="161">
        <f t="shared" si="2"/>
        <v>4</v>
      </c>
      <c r="I29" s="181" t="s">
        <v>255</v>
      </c>
    </row>
    <row r="30" ht="25" customHeight="1" spans="1:9">
      <c r="A30" s="155">
        <v>11</v>
      </c>
      <c r="B30" s="165" t="s">
        <v>308</v>
      </c>
      <c r="C30" s="165"/>
      <c r="D30" s="165" t="s">
        <v>79</v>
      </c>
      <c r="E30" s="165">
        <v>1</v>
      </c>
      <c r="F30" s="166">
        <v>0</v>
      </c>
      <c r="G30" s="161">
        <v>2</v>
      </c>
      <c r="H30" s="161">
        <f t="shared" si="2"/>
        <v>2</v>
      </c>
      <c r="I30" s="181" t="s">
        <v>255</v>
      </c>
    </row>
    <row r="31" ht="25" customHeight="1" spans="1:9">
      <c r="A31" s="164">
        <v>12</v>
      </c>
      <c r="B31" s="165" t="s">
        <v>277</v>
      </c>
      <c r="C31" s="165"/>
      <c r="D31" s="165" t="s">
        <v>79</v>
      </c>
      <c r="E31" s="165">
        <v>1</v>
      </c>
      <c r="F31" s="166">
        <v>0</v>
      </c>
      <c r="G31" s="161">
        <v>5</v>
      </c>
      <c r="H31" s="161">
        <f t="shared" si="2"/>
        <v>5</v>
      </c>
      <c r="I31" s="181" t="s">
        <v>255</v>
      </c>
    </row>
    <row r="32" ht="25" customHeight="1" spans="1:9">
      <c r="A32" s="155">
        <v>13</v>
      </c>
      <c r="B32" s="167" t="s">
        <v>278</v>
      </c>
      <c r="C32" s="168"/>
      <c r="D32" s="156" t="s">
        <v>279</v>
      </c>
      <c r="E32" s="167" t="s">
        <v>280</v>
      </c>
      <c r="F32" s="168"/>
      <c r="G32" s="169"/>
      <c r="H32" s="157">
        <f>H7+H11+H15+H21+H25+H26+H27+H28+H30+H31+H13+H29</f>
        <v>568.058125544952</v>
      </c>
      <c r="I32" s="185" t="s">
        <v>281</v>
      </c>
    </row>
    <row r="33" ht="25" customHeight="1" spans="1:9">
      <c r="A33" s="155">
        <v>14</v>
      </c>
      <c r="B33" s="167" t="s">
        <v>282</v>
      </c>
      <c r="C33" s="168"/>
      <c r="D33" s="156" t="s">
        <v>279</v>
      </c>
      <c r="E33" s="170" t="s">
        <v>283</v>
      </c>
      <c r="F33" s="171">
        <v>0.1</v>
      </c>
      <c r="G33" s="171">
        <v>0.1</v>
      </c>
      <c r="H33" s="157">
        <f>H32*(G33)</f>
        <v>56.8058125544952</v>
      </c>
      <c r="I33" s="186"/>
    </row>
    <row r="34" ht="25" customHeight="1" spans="1:9">
      <c r="A34" s="172">
        <v>15</v>
      </c>
      <c r="B34" s="173" t="s">
        <v>284</v>
      </c>
      <c r="C34" s="174"/>
      <c r="D34" s="175" t="s">
        <v>279</v>
      </c>
      <c r="E34" s="173" t="s">
        <v>309</v>
      </c>
      <c r="F34" s="174"/>
      <c r="G34" s="176"/>
      <c r="H34" s="177">
        <f>H32+H33</f>
        <v>624.863938099447</v>
      </c>
      <c r="I34" s="187"/>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G15"/>
    <mergeCell ref="B16:C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294</v>
      </c>
      <c r="B1" s="143"/>
      <c r="C1" s="143"/>
      <c r="D1" s="143"/>
      <c r="E1" s="144"/>
      <c r="F1" s="143"/>
      <c r="G1" s="144"/>
      <c r="H1" s="143"/>
      <c r="I1" s="144"/>
    </row>
    <row r="2" ht="30" customHeight="1" spans="1:9">
      <c r="A2" s="145" t="s">
        <v>224</v>
      </c>
      <c r="B2" s="146" t="s">
        <v>295</v>
      </c>
      <c r="C2" s="146"/>
      <c r="D2" s="146"/>
      <c r="E2" s="147" t="s">
        <v>225</v>
      </c>
      <c r="F2" s="147" t="s">
        <v>296</v>
      </c>
      <c r="G2" s="147"/>
      <c r="H2" s="147"/>
      <c r="I2" s="178"/>
    </row>
    <row r="3" ht="30" customHeight="1" spans="1:9">
      <c r="A3" s="148" t="s">
        <v>70</v>
      </c>
      <c r="B3" s="149" t="s">
        <v>310</v>
      </c>
      <c r="C3" s="149"/>
      <c r="D3" s="149"/>
      <c r="E3" s="150" t="s">
        <v>228</v>
      </c>
      <c r="F3" s="150" t="s">
        <v>298</v>
      </c>
      <c r="G3" s="150"/>
      <c r="H3" s="150"/>
      <c r="I3" s="179"/>
    </row>
    <row r="4" ht="30" customHeight="1" spans="1:9">
      <c r="A4" s="151" t="s">
        <v>230</v>
      </c>
      <c r="B4" s="150">
        <v>2000</v>
      </c>
      <c r="C4" s="152" t="s">
        <v>231</v>
      </c>
      <c r="D4" s="150">
        <v>2250</v>
      </c>
      <c r="E4" s="150" t="s">
        <v>232</v>
      </c>
      <c r="F4" s="56">
        <v>4.5</v>
      </c>
      <c r="G4" s="153" t="s">
        <v>233</v>
      </c>
      <c r="H4" s="150"/>
      <c r="I4" s="179"/>
    </row>
    <row r="5" ht="30" customHeight="1" spans="1:9">
      <c r="A5" s="151"/>
      <c r="B5" s="150"/>
      <c r="C5" s="152"/>
      <c r="D5" s="150"/>
      <c r="E5" s="150"/>
      <c r="F5" s="56">
        <v>4.3734</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164.020404551728</v>
      </c>
      <c r="I7" s="181"/>
    </row>
    <row r="8" ht="25" customHeight="1" spans="1:9">
      <c r="A8" s="148">
        <v>1.1</v>
      </c>
      <c r="B8" s="158" t="s">
        <v>243</v>
      </c>
      <c r="C8" s="159"/>
      <c r="D8" s="150" t="s">
        <v>244</v>
      </c>
      <c r="E8" s="56">
        <v>5.60317832391609</v>
      </c>
      <c r="F8" s="160">
        <v>0.1</v>
      </c>
      <c r="G8" s="56">
        <v>23.3765081618169</v>
      </c>
      <c r="H8" s="56">
        <f t="shared" ref="H8:H10" si="0">E8*(1+F8)*G8</f>
        <v>144.081018203254</v>
      </c>
      <c r="I8" s="182" t="s">
        <v>245</v>
      </c>
    </row>
    <row r="9" ht="25" customHeight="1" spans="1:9">
      <c r="A9" s="148">
        <v>1.2</v>
      </c>
      <c r="B9" s="158" t="s">
        <v>246</v>
      </c>
      <c r="C9" s="159"/>
      <c r="D9" s="150" t="s">
        <v>244</v>
      </c>
      <c r="E9" s="56">
        <v>0.593640818648018</v>
      </c>
      <c r="F9" s="160">
        <v>0.1</v>
      </c>
      <c r="G9" s="56">
        <v>22.4893541518808</v>
      </c>
      <c r="H9" s="56">
        <f t="shared" si="0"/>
        <v>14.6856584705465</v>
      </c>
      <c r="I9" s="182" t="s">
        <v>245</v>
      </c>
    </row>
    <row r="10" ht="25" customHeight="1" spans="1:9">
      <c r="A10" s="148">
        <v>1.3</v>
      </c>
      <c r="B10" s="158" t="s">
        <v>247</v>
      </c>
      <c r="C10" s="159"/>
      <c r="D10" s="150" t="s">
        <v>244</v>
      </c>
      <c r="E10" s="56">
        <v>0.2192928</v>
      </c>
      <c r="F10" s="160">
        <v>0.1</v>
      </c>
      <c r="G10" s="56">
        <v>21.7796309439319</v>
      </c>
      <c r="H10" s="56">
        <f t="shared" si="0"/>
        <v>5.25372787792762</v>
      </c>
      <c r="I10" s="182" t="s">
        <v>245</v>
      </c>
    </row>
    <row r="11" ht="25" customHeight="1" spans="1:9">
      <c r="A11" s="155">
        <v>2</v>
      </c>
      <c r="B11" s="156" t="s">
        <v>248</v>
      </c>
      <c r="C11" s="156"/>
      <c r="D11" s="156"/>
      <c r="E11" s="156"/>
      <c r="F11" s="156"/>
      <c r="G11" s="156"/>
      <c r="H11" s="157">
        <f>H12</f>
        <v>27.2143281369683</v>
      </c>
      <c r="I11" s="181"/>
    </row>
    <row r="12" ht="25" customHeight="1" spans="1:9">
      <c r="A12" s="148">
        <v>2.1</v>
      </c>
      <c r="B12" s="150" t="s">
        <v>299</v>
      </c>
      <c r="C12" s="150"/>
      <c r="D12" s="150" t="s">
        <v>250</v>
      </c>
      <c r="E12" s="56">
        <v>0.233100233100233</v>
      </c>
      <c r="F12" s="160">
        <v>0</v>
      </c>
      <c r="G12" s="56">
        <v>116.749467707594</v>
      </c>
      <c r="H12" s="56">
        <f>E12*(1+F12)*G12</f>
        <v>27.2143281369683</v>
      </c>
      <c r="I12" s="183"/>
    </row>
    <row r="13" ht="25" customHeight="1" spans="1:9">
      <c r="A13" s="155">
        <v>3</v>
      </c>
      <c r="B13" s="156" t="s">
        <v>251</v>
      </c>
      <c r="C13" s="156"/>
      <c r="D13" s="156"/>
      <c r="E13" s="156"/>
      <c r="F13" s="156"/>
      <c r="G13" s="156"/>
      <c r="H13" s="157">
        <f>H14</f>
        <v>150.054559971611</v>
      </c>
      <c r="I13" s="181"/>
    </row>
    <row r="14" ht="25" customHeight="1" spans="1:9">
      <c r="A14" s="148">
        <v>3.1</v>
      </c>
      <c r="B14" s="150" t="s">
        <v>300</v>
      </c>
      <c r="C14" s="150"/>
      <c r="D14" s="150" t="s">
        <v>79</v>
      </c>
      <c r="E14" s="56">
        <v>0.85</v>
      </c>
      <c r="F14" s="160">
        <v>0.005</v>
      </c>
      <c r="G14" s="56">
        <v>175.656493967353</v>
      </c>
      <c r="H14" s="56">
        <f>E14*(1+F14)*G14</f>
        <v>150.054559971611</v>
      </c>
      <c r="I14" s="182" t="s">
        <v>253</v>
      </c>
    </row>
    <row r="15" ht="25" customHeight="1" spans="1:9">
      <c r="A15" s="155">
        <v>4</v>
      </c>
      <c r="B15" s="156" t="s">
        <v>254</v>
      </c>
      <c r="C15" s="156"/>
      <c r="D15" s="156"/>
      <c r="E15" s="156"/>
      <c r="F15" s="156"/>
      <c r="G15" s="156"/>
      <c r="H15" s="161">
        <f>SUM(H16:H20)</f>
        <v>61.6879852463599</v>
      </c>
      <c r="I15" s="181" t="s">
        <v>255</v>
      </c>
    </row>
    <row r="16" ht="25" customHeight="1" spans="1:9">
      <c r="A16" s="148">
        <v>4.1</v>
      </c>
      <c r="B16" s="150" t="s">
        <v>256</v>
      </c>
      <c r="C16" s="150"/>
      <c r="D16" s="150" t="s">
        <v>257</v>
      </c>
      <c r="E16" s="56">
        <v>0</v>
      </c>
      <c r="F16" s="160">
        <v>0.05</v>
      </c>
      <c r="G16" s="56">
        <v>13.3073101490419</v>
      </c>
      <c r="H16" s="150">
        <f t="shared" ref="H16:H20" si="1">E16*(1+F16)*G16</f>
        <v>0</v>
      </c>
      <c r="I16" s="182" t="s">
        <v>258</v>
      </c>
    </row>
    <row r="17" ht="25" customHeight="1" spans="1:9">
      <c r="A17" s="148">
        <v>4.2</v>
      </c>
      <c r="B17" s="150" t="s">
        <v>301</v>
      </c>
      <c r="C17" s="150"/>
      <c r="D17" s="150" t="s">
        <v>257</v>
      </c>
      <c r="E17" s="56">
        <v>2.5</v>
      </c>
      <c r="F17" s="160">
        <v>0.05</v>
      </c>
      <c r="G17" s="56">
        <v>22.1788502484031</v>
      </c>
      <c r="H17" s="56">
        <f t="shared" si="1"/>
        <v>58.2194819020581</v>
      </c>
      <c r="I17" s="182" t="s">
        <v>258</v>
      </c>
    </row>
    <row r="18" ht="25" customHeight="1" spans="1:9">
      <c r="A18" s="148">
        <v>4.3</v>
      </c>
      <c r="B18" s="150" t="s">
        <v>302</v>
      </c>
      <c r="C18" s="150"/>
      <c r="D18" s="150" t="s">
        <v>257</v>
      </c>
      <c r="E18" s="56">
        <v>0.1</v>
      </c>
      <c r="F18" s="160">
        <v>0.05</v>
      </c>
      <c r="G18" s="56">
        <v>24.8403122782115</v>
      </c>
      <c r="H18" s="56">
        <f t="shared" si="1"/>
        <v>2.60823278921221</v>
      </c>
      <c r="I18" s="182" t="s">
        <v>303</v>
      </c>
    </row>
    <row r="19" ht="25" customHeight="1" spans="1:9">
      <c r="A19" s="148">
        <v>4.4</v>
      </c>
      <c r="B19" s="150" t="s">
        <v>262</v>
      </c>
      <c r="C19" s="150"/>
      <c r="D19" s="150" t="s">
        <v>257</v>
      </c>
      <c r="E19" s="56">
        <v>0.0372960372960373</v>
      </c>
      <c r="F19" s="160">
        <v>0</v>
      </c>
      <c r="G19" s="56">
        <v>23.0660042583392</v>
      </c>
      <c r="H19" s="56">
        <f t="shared" si="1"/>
        <v>0.860270555089574</v>
      </c>
      <c r="I19" s="180"/>
    </row>
    <row r="20" ht="25" customHeight="1" spans="1:9">
      <c r="A20" s="148">
        <v>4.5</v>
      </c>
      <c r="B20" s="150" t="s">
        <v>263</v>
      </c>
      <c r="C20" s="150"/>
      <c r="D20" s="150" t="s">
        <v>264</v>
      </c>
      <c r="E20" s="56">
        <v>0</v>
      </c>
      <c r="F20" s="160">
        <v>0</v>
      </c>
      <c r="G20" s="56">
        <v>6</v>
      </c>
      <c r="H20" s="56">
        <f t="shared" si="1"/>
        <v>0</v>
      </c>
      <c r="I20" s="180"/>
    </row>
    <row r="21" ht="25" customHeight="1" spans="1:9">
      <c r="A21" s="155">
        <v>5</v>
      </c>
      <c r="B21" s="156" t="s">
        <v>265</v>
      </c>
      <c r="C21" s="156"/>
      <c r="D21" s="156"/>
      <c r="E21" s="156"/>
      <c r="F21" s="156"/>
      <c r="G21" s="156"/>
      <c r="H21" s="161">
        <f>SUM(H22:H24)</f>
        <v>41.7053161543921</v>
      </c>
      <c r="I21" s="184" t="s">
        <v>255</v>
      </c>
    </row>
    <row r="22" ht="25" customHeight="1" spans="1:9">
      <c r="A22" s="148">
        <v>5.1</v>
      </c>
      <c r="B22" s="150" t="s">
        <v>304</v>
      </c>
      <c r="C22" s="150"/>
      <c r="D22" s="150" t="s">
        <v>267</v>
      </c>
      <c r="E22" s="56">
        <v>0.0739035897435898</v>
      </c>
      <c r="F22" s="160">
        <v>0.02</v>
      </c>
      <c r="G22" s="56">
        <v>22.6224272533712</v>
      </c>
      <c r="H22" s="56">
        <f t="shared" ref="H22:H31" si="2">E22*(1+F22)*G22</f>
        <v>1.7053161543921</v>
      </c>
      <c r="I22" s="180" t="s">
        <v>268</v>
      </c>
    </row>
    <row r="23" ht="25" customHeight="1" spans="1:9">
      <c r="A23" s="148">
        <v>5.2</v>
      </c>
      <c r="B23" s="158" t="s">
        <v>269</v>
      </c>
      <c r="C23" s="159"/>
      <c r="D23" s="150" t="s">
        <v>267</v>
      </c>
      <c r="E23" s="56">
        <v>0</v>
      </c>
      <c r="F23" s="160">
        <v>0.02</v>
      </c>
      <c r="G23" s="56">
        <v>0.18</v>
      </c>
      <c r="H23" s="56">
        <f t="shared" si="2"/>
        <v>0</v>
      </c>
      <c r="I23" s="183"/>
    </row>
    <row r="24" ht="25" customHeight="1" spans="1:9">
      <c r="A24" s="148">
        <v>5.5</v>
      </c>
      <c r="B24" s="162" t="s">
        <v>305</v>
      </c>
      <c r="C24" s="163"/>
      <c r="D24" s="150" t="s">
        <v>79</v>
      </c>
      <c r="E24" s="56">
        <v>1</v>
      </c>
      <c r="F24" s="160">
        <v>0</v>
      </c>
      <c r="G24" s="56">
        <v>40</v>
      </c>
      <c r="H24" s="56">
        <f t="shared" si="2"/>
        <v>40</v>
      </c>
      <c r="I24" s="183"/>
    </row>
    <row r="25" ht="25" customHeight="1" spans="1:9">
      <c r="A25" s="164">
        <v>6</v>
      </c>
      <c r="B25" s="165" t="s">
        <v>306</v>
      </c>
      <c r="C25" s="165"/>
      <c r="D25" s="165" t="s">
        <v>79</v>
      </c>
      <c r="E25" s="165">
        <v>1</v>
      </c>
      <c r="F25" s="166">
        <v>0</v>
      </c>
      <c r="G25" s="161">
        <v>45</v>
      </c>
      <c r="H25" s="161">
        <f t="shared" si="2"/>
        <v>45</v>
      </c>
      <c r="I25" s="181" t="s">
        <v>255</v>
      </c>
    </row>
    <row r="26" ht="25" customHeight="1" spans="1:9">
      <c r="A26" s="155">
        <v>7</v>
      </c>
      <c r="B26" s="165" t="s">
        <v>307</v>
      </c>
      <c r="C26" s="165"/>
      <c r="D26" s="165" t="s">
        <v>79</v>
      </c>
      <c r="E26" s="165">
        <v>1</v>
      </c>
      <c r="F26" s="166">
        <v>0</v>
      </c>
      <c r="G26" s="161">
        <v>44</v>
      </c>
      <c r="H26" s="161">
        <f t="shared" si="2"/>
        <v>44</v>
      </c>
      <c r="I26" s="181" t="s">
        <v>255</v>
      </c>
    </row>
    <row r="27" ht="25" customHeight="1" spans="1:9">
      <c r="A27" s="155">
        <v>8</v>
      </c>
      <c r="B27" s="165" t="s">
        <v>273</v>
      </c>
      <c r="C27" s="165"/>
      <c r="D27" s="165" t="s">
        <v>79</v>
      </c>
      <c r="E27" s="165">
        <v>1</v>
      </c>
      <c r="F27" s="166">
        <v>0</v>
      </c>
      <c r="G27" s="161">
        <v>3</v>
      </c>
      <c r="H27" s="161">
        <f t="shared" si="2"/>
        <v>3</v>
      </c>
      <c r="I27" s="181" t="s">
        <v>255</v>
      </c>
    </row>
    <row r="28" ht="25" customHeight="1" spans="1:9">
      <c r="A28" s="164">
        <v>9</v>
      </c>
      <c r="B28" s="165" t="s">
        <v>274</v>
      </c>
      <c r="C28" s="165"/>
      <c r="D28" s="165" t="s">
        <v>79</v>
      </c>
      <c r="E28" s="165">
        <v>1</v>
      </c>
      <c r="F28" s="166">
        <v>0</v>
      </c>
      <c r="G28" s="161">
        <v>1.5</v>
      </c>
      <c r="H28" s="161">
        <f t="shared" si="2"/>
        <v>1.5</v>
      </c>
      <c r="I28" s="181" t="s">
        <v>255</v>
      </c>
    </row>
    <row r="29" ht="25" customHeight="1" spans="1:9">
      <c r="A29" s="155">
        <v>10</v>
      </c>
      <c r="B29" s="165" t="s">
        <v>275</v>
      </c>
      <c r="C29" s="165"/>
      <c r="D29" s="165" t="s">
        <v>79</v>
      </c>
      <c r="E29" s="165">
        <v>1</v>
      </c>
      <c r="F29" s="166">
        <v>0</v>
      </c>
      <c r="G29" s="161">
        <v>4</v>
      </c>
      <c r="H29" s="161">
        <f t="shared" si="2"/>
        <v>4</v>
      </c>
      <c r="I29" s="181" t="s">
        <v>255</v>
      </c>
    </row>
    <row r="30" ht="25" customHeight="1" spans="1:9">
      <c r="A30" s="155">
        <v>11</v>
      </c>
      <c r="B30" s="165" t="s">
        <v>308</v>
      </c>
      <c r="C30" s="165"/>
      <c r="D30" s="165" t="s">
        <v>79</v>
      </c>
      <c r="E30" s="165">
        <v>1</v>
      </c>
      <c r="F30" s="166">
        <v>0</v>
      </c>
      <c r="G30" s="161">
        <v>2</v>
      </c>
      <c r="H30" s="161">
        <f t="shared" si="2"/>
        <v>2</v>
      </c>
      <c r="I30" s="181" t="s">
        <v>255</v>
      </c>
    </row>
    <row r="31" ht="25" customHeight="1" spans="1:9">
      <c r="A31" s="164">
        <v>12</v>
      </c>
      <c r="B31" s="165" t="s">
        <v>277</v>
      </c>
      <c r="C31" s="165"/>
      <c r="D31" s="165" t="s">
        <v>79</v>
      </c>
      <c r="E31" s="165">
        <v>1</v>
      </c>
      <c r="F31" s="166">
        <v>0</v>
      </c>
      <c r="G31" s="161">
        <v>5</v>
      </c>
      <c r="H31" s="161">
        <f t="shared" si="2"/>
        <v>5</v>
      </c>
      <c r="I31" s="181" t="s">
        <v>255</v>
      </c>
    </row>
    <row r="32" ht="25" customHeight="1" spans="1:9">
      <c r="A32" s="155">
        <v>13</v>
      </c>
      <c r="B32" s="167" t="s">
        <v>278</v>
      </c>
      <c r="C32" s="168"/>
      <c r="D32" s="156" t="s">
        <v>279</v>
      </c>
      <c r="E32" s="167" t="s">
        <v>280</v>
      </c>
      <c r="F32" s="168"/>
      <c r="G32" s="169"/>
      <c r="H32" s="157">
        <f>H7+H11+H15+H21+H25+H26+H27+H28+H30+H31+H13+H29</f>
        <v>549.18259406106</v>
      </c>
      <c r="I32" s="185" t="s">
        <v>281</v>
      </c>
    </row>
    <row r="33" ht="25" customHeight="1" spans="1:9">
      <c r="A33" s="155">
        <v>14</v>
      </c>
      <c r="B33" s="167" t="s">
        <v>282</v>
      </c>
      <c r="C33" s="168"/>
      <c r="D33" s="156" t="s">
        <v>279</v>
      </c>
      <c r="E33" s="170" t="s">
        <v>283</v>
      </c>
      <c r="F33" s="171">
        <v>0.1</v>
      </c>
      <c r="G33" s="171">
        <v>0.1</v>
      </c>
      <c r="H33" s="157">
        <f>H32*(G33)</f>
        <v>54.918259406106</v>
      </c>
      <c r="I33" s="186"/>
    </row>
    <row r="34" ht="25" customHeight="1" spans="1:9">
      <c r="A34" s="172">
        <v>15</v>
      </c>
      <c r="B34" s="173" t="s">
        <v>284</v>
      </c>
      <c r="C34" s="174"/>
      <c r="D34" s="175" t="s">
        <v>279</v>
      </c>
      <c r="E34" s="173" t="s">
        <v>309</v>
      </c>
      <c r="F34" s="174"/>
      <c r="G34" s="176"/>
      <c r="H34" s="177">
        <f>H32+H33</f>
        <v>604.100853467166</v>
      </c>
      <c r="I34" s="187"/>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G15"/>
    <mergeCell ref="B16:C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294</v>
      </c>
      <c r="B1" s="143"/>
      <c r="C1" s="143"/>
      <c r="D1" s="143"/>
      <c r="E1" s="144"/>
      <c r="F1" s="143"/>
      <c r="G1" s="144"/>
      <c r="H1" s="143"/>
      <c r="I1" s="144"/>
    </row>
    <row r="2" ht="30" customHeight="1" spans="1:9">
      <c r="A2" s="145" t="s">
        <v>224</v>
      </c>
      <c r="B2" s="146" t="s">
        <v>295</v>
      </c>
      <c r="C2" s="146"/>
      <c r="D2" s="146"/>
      <c r="E2" s="147" t="s">
        <v>225</v>
      </c>
      <c r="F2" s="147" t="s">
        <v>296</v>
      </c>
      <c r="G2" s="147"/>
      <c r="H2" s="147"/>
      <c r="I2" s="178"/>
    </row>
    <row r="3" ht="30" customHeight="1" spans="1:9">
      <c r="A3" s="148" t="s">
        <v>70</v>
      </c>
      <c r="B3" s="149" t="s">
        <v>311</v>
      </c>
      <c r="C3" s="149"/>
      <c r="D3" s="149"/>
      <c r="E3" s="150" t="s">
        <v>228</v>
      </c>
      <c r="F3" s="150" t="s">
        <v>298</v>
      </c>
      <c r="G3" s="150"/>
      <c r="H3" s="150"/>
      <c r="I3" s="179"/>
    </row>
    <row r="4" ht="30" customHeight="1" spans="1:9">
      <c r="A4" s="151" t="s">
        <v>230</v>
      </c>
      <c r="B4" s="150">
        <v>2200</v>
      </c>
      <c r="C4" s="152" t="s">
        <v>231</v>
      </c>
      <c r="D4" s="150">
        <v>2250</v>
      </c>
      <c r="E4" s="150" t="s">
        <v>232</v>
      </c>
      <c r="F4" s="56">
        <v>4.95</v>
      </c>
      <c r="G4" s="153" t="s">
        <v>233</v>
      </c>
      <c r="H4" s="150"/>
      <c r="I4" s="179"/>
    </row>
    <row r="5" ht="30" customHeight="1" spans="1:9">
      <c r="A5" s="151"/>
      <c r="B5" s="150"/>
      <c r="C5" s="152"/>
      <c r="D5" s="150"/>
      <c r="E5" s="150"/>
      <c r="F5" s="56">
        <v>4.8174</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151.426824492416</v>
      </c>
      <c r="I7" s="181"/>
    </row>
    <row r="8" ht="25" customHeight="1" spans="1:9">
      <c r="A8" s="148">
        <v>1.1</v>
      </c>
      <c r="B8" s="158" t="s">
        <v>243</v>
      </c>
      <c r="C8" s="159"/>
      <c r="D8" s="150" t="s">
        <v>244</v>
      </c>
      <c r="E8" s="56">
        <v>5.16917272930233</v>
      </c>
      <c r="F8" s="160">
        <v>0.1</v>
      </c>
      <c r="G8" s="56">
        <v>23.3765081618169</v>
      </c>
      <c r="H8" s="56">
        <f t="shared" ref="H8:H10" si="0">E8*(1+F8)*G8</f>
        <v>132.920929346015</v>
      </c>
      <c r="I8" s="182" t="s">
        <v>245</v>
      </c>
    </row>
    <row r="9" ht="25" customHeight="1" spans="1:9">
      <c r="A9" s="148">
        <v>1.2</v>
      </c>
      <c r="B9" s="158" t="s">
        <v>246</v>
      </c>
      <c r="C9" s="159"/>
      <c r="D9" s="150" t="s">
        <v>244</v>
      </c>
      <c r="E9" s="56">
        <v>0.555450129386892</v>
      </c>
      <c r="F9" s="160">
        <v>0.1</v>
      </c>
      <c r="G9" s="56">
        <v>22.4893541518808</v>
      </c>
      <c r="H9" s="56">
        <f t="shared" si="0"/>
        <v>13.7408861408388</v>
      </c>
      <c r="I9" s="182" t="s">
        <v>245</v>
      </c>
    </row>
    <row r="10" ht="25" customHeight="1" spans="1:9">
      <c r="A10" s="148">
        <v>1.3</v>
      </c>
      <c r="B10" s="158" t="s">
        <v>247</v>
      </c>
      <c r="C10" s="159"/>
      <c r="D10" s="150" t="s">
        <v>244</v>
      </c>
      <c r="E10" s="56">
        <v>0.198893469767442</v>
      </c>
      <c r="F10" s="160">
        <v>0.1</v>
      </c>
      <c r="G10" s="56">
        <v>21.7796309439319</v>
      </c>
      <c r="H10" s="56">
        <f t="shared" si="0"/>
        <v>4.76500900556226</v>
      </c>
      <c r="I10" s="182" t="s">
        <v>245</v>
      </c>
    </row>
    <row r="11" ht="25" customHeight="1" spans="1:9">
      <c r="A11" s="155">
        <v>2</v>
      </c>
      <c r="B11" s="156" t="s">
        <v>248</v>
      </c>
      <c r="C11" s="156"/>
      <c r="D11" s="156"/>
      <c r="E11" s="156"/>
      <c r="F11" s="156"/>
      <c r="G11" s="156"/>
      <c r="H11" s="157">
        <f>H12</f>
        <v>24.6827627288782</v>
      </c>
      <c r="I11" s="181"/>
    </row>
    <row r="12" ht="25" customHeight="1" spans="1:9">
      <c r="A12" s="148">
        <v>2.1</v>
      </c>
      <c r="B12" s="150" t="s">
        <v>299</v>
      </c>
      <c r="C12" s="150"/>
      <c r="D12" s="150" t="s">
        <v>250</v>
      </c>
      <c r="E12" s="56">
        <v>0.211416490486258</v>
      </c>
      <c r="F12" s="160">
        <v>0</v>
      </c>
      <c r="G12" s="56">
        <v>116.749467707594</v>
      </c>
      <c r="H12" s="56">
        <f>E12*(1+F12)*G12</f>
        <v>24.6827627288782</v>
      </c>
      <c r="I12" s="183"/>
    </row>
    <row r="13" ht="25" customHeight="1" spans="1:9">
      <c r="A13" s="155">
        <v>3</v>
      </c>
      <c r="B13" s="156" t="s">
        <v>251</v>
      </c>
      <c r="C13" s="156"/>
      <c r="D13" s="156"/>
      <c r="E13" s="156"/>
      <c r="F13" s="156"/>
      <c r="G13" s="156"/>
      <c r="H13" s="157">
        <f>H14</f>
        <v>209.16696238467</v>
      </c>
      <c r="I13" s="181"/>
    </row>
    <row r="14" ht="25" customHeight="1" spans="1:9">
      <c r="A14" s="148">
        <v>3.1</v>
      </c>
      <c r="B14" s="150" t="s">
        <v>312</v>
      </c>
      <c r="C14" s="150"/>
      <c r="D14" s="150" t="s">
        <v>79</v>
      </c>
      <c r="E14" s="56">
        <v>0.85</v>
      </c>
      <c r="F14" s="160">
        <v>0.005</v>
      </c>
      <c r="G14" s="56">
        <v>244.85450674237</v>
      </c>
      <c r="H14" s="56">
        <f>E14*(1+F14)*G14</f>
        <v>209.16696238467</v>
      </c>
      <c r="I14" s="182" t="s">
        <v>253</v>
      </c>
    </row>
    <row r="15" ht="25" customHeight="1" spans="1:9">
      <c r="A15" s="155">
        <v>4</v>
      </c>
      <c r="B15" s="156" t="s">
        <v>254</v>
      </c>
      <c r="C15" s="156"/>
      <c r="D15" s="156"/>
      <c r="E15" s="156"/>
      <c r="F15" s="156"/>
      <c r="G15" s="156"/>
      <c r="H15" s="161">
        <f>SUM(H16:H20)</f>
        <v>61.6079600784446</v>
      </c>
      <c r="I15" s="181" t="s">
        <v>255</v>
      </c>
    </row>
    <row r="16" ht="25" customHeight="1" spans="1:9">
      <c r="A16" s="148">
        <v>4.1</v>
      </c>
      <c r="B16" s="150" t="s">
        <v>256</v>
      </c>
      <c r="C16" s="150"/>
      <c r="D16" s="150" t="s">
        <v>257</v>
      </c>
      <c r="E16" s="56">
        <v>0</v>
      </c>
      <c r="F16" s="160">
        <v>0.05</v>
      </c>
      <c r="G16" s="56">
        <v>13.3073101490419</v>
      </c>
      <c r="H16" s="150">
        <f t="shared" ref="H16:H20" si="1">E16*(1+F16)*G16</f>
        <v>0</v>
      </c>
      <c r="I16" s="182" t="s">
        <v>258</v>
      </c>
    </row>
    <row r="17" ht="25" customHeight="1" spans="1:9">
      <c r="A17" s="148">
        <v>4.2</v>
      </c>
      <c r="B17" s="150" t="s">
        <v>301</v>
      </c>
      <c r="C17" s="150"/>
      <c r="D17" s="150" t="s">
        <v>257</v>
      </c>
      <c r="E17" s="56">
        <v>2.5</v>
      </c>
      <c r="F17" s="160">
        <v>0.05</v>
      </c>
      <c r="G17" s="56">
        <v>22.1788502484031</v>
      </c>
      <c r="H17" s="56">
        <f t="shared" si="1"/>
        <v>58.2194819020581</v>
      </c>
      <c r="I17" s="182" t="s">
        <v>258</v>
      </c>
    </row>
    <row r="18" ht="25" customHeight="1" spans="1:9">
      <c r="A18" s="148">
        <v>4.3</v>
      </c>
      <c r="B18" s="150" t="s">
        <v>302</v>
      </c>
      <c r="C18" s="150"/>
      <c r="D18" s="150" t="s">
        <v>257</v>
      </c>
      <c r="E18" s="56">
        <v>0.1</v>
      </c>
      <c r="F18" s="160">
        <v>0.05</v>
      </c>
      <c r="G18" s="56">
        <v>24.8403122782115</v>
      </c>
      <c r="H18" s="56">
        <f t="shared" si="1"/>
        <v>2.60823278921221</v>
      </c>
      <c r="I18" s="182" t="s">
        <v>303</v>
      </c>
    </row>
    <row r="19" ht="25" customHeight="1" spans="1:9">
      <c r="A19" s="148">
        <v>4.4</v>
      </c>
      <c r="B19" s="150" t="s">
        <v>262</v>
      </c>
      <c r="C19" s="150"/>
      <c r="D19" s="150" t="s">
        <v>257</v>
      </c>
      <c r="E19" s="56">
        <v>0.0338266384778013</v>
      </c>
      <c r="F19" s="160">
        <v>0</v>
      </c>
      <c r="G19" s="56">
        <v>23.0660042583392</v>
      </c>
      <c r="H19" s="56">
        <f t="shared" si="1"/>
        <v>0.780245387174265</v>
      </c>
      <c r="I19" s="180"/>
    </row>
    <row r="20" ht="25" customHeight="1" spans="1:9">
      <c r="A20" s="148">
        <v>4.5</v>
      </c>
      <c r="B20" s="150" t="s">
        <v>263</v>
      </c>
      <c r="C20" s="150"/>
      <c r="D20" s="150" t="s">
        <v>264</v>
      </c>
      <c r="E20" s="56">
        <v>0</v>
      </c>
      <c r="F20" s="160">
        <v>0</v>
      </c>
      <c r="G20" s="56">
        <v>6</v>
      </c>
      <c r="H20" s="56">
        <f t="shared" si="1"/>
        <v>0</v>
      </c>
      <c r="I20" s="180"/>
    </row>
    <row r="21" ht="25" customHeight="1" spans="1:9">
      <c r="A21" s="155">
        <v>5</v>
      </c>
      <c r="B21" s="156" t="s">
        <v>265</v>
      </c>
      <c r="C21" s="156"/>
      <c r="D21" s="156"/>
      <c r="E21" s="156"/>
      <c r="F21" s="156"/>
      <c r="G21" s="156"/>
      <c r="H21" s="161">
        <f>SUM(H22:H24)</f>
        <v>41.5466820935184</v>
      </c>
      <c r="I21" s="184" t="s">
        <v>255</v>
      </c>
    </row>
    <row r="22" ht="25" customHeight="1" spans="1:9">
      <c r="A22" s="148">
        <v>5.1</v>
      </c>
      <c r="B22" s="150" t="s">
        <v>304</v>
      </c>
      <c r="C22" s="150"/>
      <c r="D22" s="150" t="s">
        <v>267</v>
      </c>
      <c r="E22" s="56">
        <v>0.0670288372093023</v>
      </c>
      <c r="F22" s="160">
        <v>0.02</v>
      </c>
      <c r="G22" s="56">
        <v>22.6224272533712</v>
      </c>
      <c r="H22" s="56">
        <f t="shared" ref="H22:H31" si="2">E22*(1+F22)*G22</f>
        <v>1.54668209351841</v>
      </c>
      <c r="I22" s="180" t="s">
        <v>268</v>
      </c>
    </row>
    <row r="23" ht="25" customHeight="1" spans="1:9">
      <c r="A23" s="148">
        <v>5.2</v>
      </c>
      <c r="B23" s="158" t="s">
        <v>269</v>
      </c>
      <c r="C23" s="159"/>
      <c r="D23" s="150" t="s">
        <v>267</v>
      </c>
      <c r="E23" s="56">
        <v>0</v>
      </c>
      <c r="F23" s="160">
        <v>0.02</v>
      </c>
      <c r="G23" s="56">
        <v>0.18</v>
      </c>
      <c r="H23" s="56">
        <f t="shared" si="2"/>
        <v>0</v>
      </c>
      <c r="I23" s="183"/>
    </row>
    <row r="24" ht="25" customHeight="1" spans="1:9">
      <c r="A24" s="148">
        <v>5.5</v>
      </c>
      <c r="B24" s="162" t="s">
        <v>305</v>
      </c>
      <c r="C24" s="163"/>
      <c r="D24" s="150" t="s">
        <v>79</v>
      </c>
      <c r="E24" s="56">
        <v>1</v>
      </c>
      <c r="F24" s="160">
        <v>0</v>
      </c>
      <c r="G24" s="56">
        <v>40</v>
      </c>
      <c r="H24" s="56">
        <f t="shared" si="2"/>
        <v>40</v>
      </c>
      <c r="I24" s="183"/>
    </row>
    <row r="25" ht="25" customHeight="1" spans="1:9">
      <c r="A25" s="164">
        <v>6</v>
      </c>
      <c r="B25" s="165" t="s">
        <v>306</v>
      </c>
      <c r="C25" s="165"/>
      <c r="D25" s="165" t="s">
        <v>79</v>
      </c>
      <c r="E25" s="165">
        <v>1</v>
      </c>
      <c r="F25" s="166">
        <v>0</v>
      </c>
      <c r="G25" s="161">
        <v>45</v>
      </c>
      <c r="H25" s="161">
        <f t="shared" si="2"/>
        <v>45</v>
      </c>
      <c r="I25" s="181" t="s">
        <v>255</v>
      </c>
    </row>
    <row r="26" ht="25" customHeight="1" spans="1:9">
      <c r="A26" s="155">
        <v>7</v>
      </c>
      <c r="B26" s="165" t="s">
        <v>307</v>
      </c>
      <c r="C26" s="165"/>
      <c r="D26" s="165" t="s">
        <v>79</v>
      </c>
      <c r="E26" s="165">
        <v>1</v>
      </c>
      <c r="F26" s="166">
        <v>0</v>
      </c>
      <c r="G26" s="161">
        <v>44</v>
      </c>
      <c r="H26" s="161">
        <f t="shared" si="2"/>
        <v>44</v>
      </c>
      <c r="I26" s="181" t="s">
        <v>255</v>
      </c>
    </row>
    <row r="27" ht="25" customHeight="1" spans="1:9">
      <c r="A27" s="155">
        <v>8</v>
      </c>
      <c r="B27" s="165" t="s">
        <v>273</v>
      </c>
      <c r="C27" s="165"/>
      <c r="D27" s="165" t="s">
        <v>79</v>
      </c>
      <c r="E27" s="165">
        <v>1</v>
      </c>
      <c r="F27" s="166">
        <v>0</v>
      </c>
      <c r="G27" s="161">
        <v>3</v>
      </c>
      <c r="H27" s="161">
        <f t="shared" si="2"/>
        <v>3</v>
      </c>
      <c r="I27" s="181" t="s">
        <v>255</v>
      </c>
    </row>
    <row r="28" ht="25" customHeight="1" spans="1:9">
      <c r="A28" s="164">
        <v>9</v>
      </c>
      <c r="B28" s="165" t="s">
        <v>274</v>
      </c>
      <c r="C28" s="165"/>
      <c r="D28" s="165" t="s">
        <v>79</v>
      </c>
      <c r="E28" s="165">
        <v>1</v>
      </c>
      <c r="F28" s="166">
        <v>0</v>
      </c>
      <c r="G28" s="161">
        <v>1.5</v>
      </c>
      <c r="H28" s="161">
        <f t="shared" si="2"/>
        <v>1.5</v>
      </c>
      <c r="I28" s="181" t="s">
        <v>255</v>
      </c>
    </row>
    <row r="29" ht="25" customHeight="1" spans="1:9">
      <c r="A29" s="155">
        <v>10</v>
      </c>
      <c r="B29" s="165" t="s">
        <v>275</v>
      </c>
      <c r="C29" s="165"/>
      <c r="D29" s="165" t="s">
        <v>79</v>
      </c>
      <c r="E29" s="165">
        <v>1</v>
      </c>
      <c r="F29" s="166">
        <v>0</v>
      </c>
      <c r="G29" s="161">
        <v>4</v>
      </c>
      <c r="H29" s="161">
        <f t="shared" si="2"/>
        <v>4</v>
      </c>
      <c r="I29" s="181" t="s">
        <v>255</v>
      </c>
    </row>
    <row r="30" ht="25" customHeight="1" spans="1:9">
      <c r="A30" s="155">
        <v>11</v>
      </c>
      <c r="B30" s="165" t="s">
        <v>308</v>
      </c>
      <c r="C30" s="165"/>
      <c r="D30" s="165" t="s">
        <v>79</v>
      </c>
      <c r="E30" s="165">
        <v>1</v>
      </c>
      <c r="F30" s="166">
        <v>0</v>
      </c>
      <c r="G30" s="161">
        <v>2</v>
      </c>
      <c r="H30" s="161">
        <f t="shared" si="2"/>
        <v>2</v>
      </c>
      <c r="I30" s="181" t="s">
        <v>255</v>
      </c>
    </row>
    <row r="31" ht="25" customHeight="1" spans="1:9">
      <c r="A31" s="164">
        <v>12</v>
      </c>
      <c r="B31" s="165" t="s">
        <v>277</v>
      </c>
      <c r="C31" s="165"/>
      <c r="D31" s="165" t="s">
        <v>79</v>
      </c>
      <c r="E31" s="165">
        <v>1</v>
      </c>
      <c r="F31" s="166">
        <v>0</v>
      </c>
      <c r="G31" s="161">
        <v>5</v>
      </c>
      <c r="H31" s="161">
        <f t="shared" si="2"/>
        <v>5</v>
      </c>
      <c r="I31" s="181" t="s">
        <v>255</v>
      </c>
    </row>
    <row r="32" ht="25" customHeight="1" spans="1:9">
      <c r="A32" s="155">
        <v>13</v>
      </c>
      <c r="B32" s="167" t="s">
        <v>278</v>
      </c>
      <c r="C32" s="168"/>
      <c r="D32" s="156" t="s">
        <v>279</v>
      </c>
      <c r="E32" s="167" t="s">
        <v>280</v>
      </c>
      <c r="F32" s="168"/>
      <c r="G32" s="169"/>
      <c r="H32" s="157">
        <f>H7+H11+H15+H21+H25+H26+H27+H28+H30+H31+H13+H29</f>
        <v>592.931191777927</v>
      </c>
      <c r="I32" s="185" t="s">
        <v>281</v>
      </c>
    </row>
    <row r="33" ht="25" customHeight="1" spans="1:9">
      <c r="A33" s="155">
        <v>14</v>
      </c>
      <c r="B33" s="167" t="s">
        <v>282</v>
      </c>
      <c r="C33" s="168"/>
      <c r="D33" s="156" t="s">
        <v>279</v>
      </c>
      <c r="E33" s="170" t="s">
        <v>283</v>
      </c>
      <c r="F33" s="171">
        <v>0.1</v>
      </c>
      <c r="G33" s="171">
        <v>0.1</v>
      </c>
      <c r="H33" s="157">
        <f>H32*(G33)</f>
        <v>59.2931191777927</v>
      </c>
      <c r="I33" s="186"/>
    </row>
    <row r="34" ht="25" customHeight="1" spans="1:9">
      <c r="A34" s="172">
        <v>15</v>
      </c>
      <c r="B34" s="173" t="s">
        <v>284</v>
      </c>
      <c r="C34" s="174"/>
      <c r="D34" s="175" t="s">
        <v>279</v>
      </c>
      <c r="E34" s="173" t="s">
        <v>309</v>
      </c>
      <c r="F34" s="174"/>
      <c r="G34" s="176"/>
      <c r="H34" s="177">
        <f>H32+H33</f>
        <v>652.22431095572</v>
      </c>
      <c r="I34" s="187"/>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G15"/>
    <mergeCell ref="B16:C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294</v>
      </c>
      <c r="B1" s="143"/>
      <c r="C1" s="143"/>
      <c r="D1" s="143"/>
      <c r="E1" s="144"/>
      <c r="F1" s="143"/>
      <c r="G1" s="144"/>
      <c r="H1" s="143"/>
      <c r="I1" s="144"/>
    </row>
    <row r="2" ht="30" customHeight="1" spans="1:9">
      <c r="A2" s="145" t="s">
        <v>224</v>
      </c>
      <c r="B2" s="146" t="s">
        <v>295</v>
      </c>
      <c r="C2" s="146"/>
      <c r="D2" s="146"/>
      <c r="E2" s="147" t="s">
        <v>225</v>
      </c>
      <c r="F2" s="147" t="s">
        <v>296</v>
      </c>
      <c r="G2" s="147"/>
      <c r="H2" s="147"/>
      <c r="I2" s="178"/>
    </row>
    <row r="3" ht="30" customHeight="1" spans="1:9">
      <c r="A3" s="148" t="s">
        <v>70</v>
      </c>
      <c r="B3" s="149" t="s">
        <v>313</v>
      </c>
      <c r="C3" s="149"/>
      <c r="D3" s="149"/>
      <c r="E3" s="150" t="s">
        <v>228</v>
      </c>
      <c r="F3" s="150" t="s">
        <v>298</v>
      </c>
      <c r="G3" s="150"/>
      <c r="H3" s="150"/>
      <c r="I3" s="179"/>
    </row>
    <row r="4" ht="30" customHeight="1" spans="1:9">
      <c r="A4" s="151" t="s">
        <v>230</v>
      </c>
      <c r="B4" s="150">
        <v>2000</v>
      </c>
      <c r="C4" s="152" t="s">
        <v>231</v>
      </c>
      <c r="D4" s="150">
        <v>1750</v>
      </c>
      <c r="E4" s="150" t="s">
        <v>232</v>
      </c>
      <c r="F4" s="56">
        <v>3.5</v>
      </c>
      <c r="G4" s="153" t="s">
        <v>233</v>
      </c>
      <c r="H4" s="150"/>
      <c r="I4" s="179"/>
    </row>
    <row r="5" ht="30" customHeight="1" spans="1:9">
      <c r="A5" s="151"/>
      <c r="B5" s="150"/>
      <c r="C5" s="152"/>
      <c r="D5" s="150"/>
      <c r="E5" s="150"/>
      <c r="F5" s="56">
        <v>3.3884</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177.001583638133</v>
      </c>
      <c r="I7" s="181"/>
    </row>
    <row r="8" ht="25" customHeight="1" spans="1:9">
      <c r="A8" s="148">
        <v>1.1</v>
      </c>
      <c r="B8" s="158" t="s">
        <v>243</v>
      </c>
      <c r="C8" s="159"/>
      <c r="D8" s="150" t="s">
        <v>244</v>
      </c>
      <c r="E8" s="56">
        <v>5.99683541767722</v>
      </c>
      <c r="F8" s="160">
        <v>0.1</v>
      </c>
      <c r="G8" s="56">
        <v>23.3765081618169</v>
      </c>
      <c r="H8" s="56">
        <f t="shared" ref="H8:H10" si="0">E8*(1+F8)*G8</f>
        <v>154.203579295045</v>
      </c>
      <c r="I8" s="182" t="s">
        <v>245</v>
      </c>
    </row>
    <row r="9" ht="25" customHeight="1" spans="1:9">
      <c r="A9" s="148">
        <v>1.2</v>
      </c>
      <c r="B9" s="158" t="s">
        <v>246</v>
      </c>
      <c r="C9" s="159"/>
      <c r="D9" s="150" t="s">
        <v>244</v>
      </c>
      <c r="E9" s="56">
        <v>0.646732763800905</v>
      </c>
      <c r="F9" s="160">
        <v>0.1</v>
      </c>
      <c r="G9" s="56">
        <v>22.4893541518808</v>
      </c>
      <c r="H9" s="56">
        <f t="shared" si="0"/>
        <v>15.9990623834176</v>
      </c>
      <c r="I9" s="182" t="s">
        <v>245</v>
      </c>
    </row>
    <row r="10" ht="25" customHeight="1" spans="1:9">
      <c r="A10" s="148">
        <v>1.3</v>
      </c>
      <c r="B10" s="158" t="s">
        <v>247</v>
      </c>
      <c r="C10" s="159"/>
      <c r="D10" s="150" t="s">
        <v>244</v>
      </c>
      <c r="E10" s="56">
        <v>0.283790682352941</v>
      </c>
      <c r="F10" s="160">
        <v>0.1</v>
      </c>
      <c r="G10" s="56">
        <v>21.7796309439319</v>
      </c>
      <c r="H10" s="56">
        <f t="shared" si="0"/>
        <v>6.79894195967103</v>
      </c>
      <c r="I10" s="182" t="s">
        <v>245</v>
      </c>
    </row>
    <row r="11" ht="25" customHeight="1" spans="1:9">
      <c r="A11" s="155">
        <v>2</v>
      </c>
      <c r="B11" s="156" t="s">
        <v>248</v>
      </c>
      <c r="C11" s="156"/>
      <c r="D11" s="156"/>
      <c r="E11" s="156"/>
      <c r="F11" s="156"/>
      <c r="G11" s="156"/>
      <c r="H11" s="157">
        <f>H12</f>
        <v>35.2185422949002</v>
      </c>
      <c r="I11" s="181"/>
    </row>
    <row r="12" ht="25" customHeight="1" spans="1:9">
      <c r="A12" s="148">
        <v>2.1</v>
      </c>
      <c r="B12" s="150" t="s">
        <v>299</v>
      </c>
      <c r="C12" s="150"/>
      <c r="D12" s="150" t="s">
        <v>250</v>
      </c>
      <c r="E12" s="56">
        <v>0.301659125188537</v>
      </c>
      <c r="F12" s="160">
        <v>0</v>
      </c>
      <c r="G12" s="56">
        <v>116.749467707594</v>
      </c>
      <c r="H12" s="56">
        <f>E12*(1+F12)*G12</f>
        <v>35.2185422949002</v>
      </c>
      <c r="I12" s="183"/>
    </row>
    <row r="13" ht="25" customHeight="1" spans="1:9">
      <c r="A13" s="155">
        <v>3</v>
      </c>
      <c r="B13" s="156" t="s">
        <v>251</v>
      </c>
      <c r="C13" s="156"/>
      <c r="D13" s="156"/>
      <c r="E13" s="156"/>
      <c r="F13" s="156"/>
      <c r="G13" s="156"/>
      <c r="H13" s="157">
        <f>H14</f>
        <v>150.054559971611</v>
      </c>
      <c r="I13" s="181"/>
    </row>
    <row r="14" ht="25" customHeight="1" spans="1:9">
      <c r="A14" s="148">
        <v>3.1</v>
      </c>
      <c r="B14" s="150" t="s">
        <v>300</v>
      </c>
      <c r="C14" s="150"/>
      <c r="D14" s="150" t="s">
        <v>79</v>
      </c>
      <c r="E14" s="56">
        <v>0.85</v>
      </c>
      <c r="F14" s="160">
        <v>0.005</v>
      </c>
      <c r="G14" s="56">
        <v>175.656493967353</v>
      </c>
      <c r="H14" s="56">
        <f>E14*(1+F14)*G14</f>
        <v>150.054559971611</v>
      </c>
      <c r="I14" s="182" t="s">
        <v>253</v>
      </c>
    </row>
    <row r="15" ht="25" customHeight="1" spans="1:9">
      <c r="A15" s="155">
        <v>4</v>
      </c>
      <c r="B15" s="156" t="s">
        <v>254</v>
      </c>
      <c r="C15" s="156"/>
      <c r="D15" s="156"/>
      <c r="E15" s="156"/>
      <c r="F15" s="156"/>
      <c r="G15" s="156"/>
      <c r="H15" s="161">
        <f>SUM(H16:H20)</f>
        <v>61.9410059978569</v>
      </c>
      <c r="I15" s="181" t="s">
        <v>255</v>
      </c>
    </row>
    <row r="16" ht="25" customHeight="1" spans="1:9">
      <c r="A16" s="148">
        <v>4.1</v>
      </c>
      <c r="B16" s="150" t="s">
        <v>256</v>
      </c>
      <c r="C16" s="150"/>
      <c r="D16" s="150" t="s">
        <v>257</v>
      </c>
      <c r="E16" s="56">
        <v>0</v>
      </c>
      <c r="F16" s="160">
        <v>0.05</v>
      </c>
      <c r="G16" s="56">
        <v>13.3073101490419</v>
      </c>
      <c r="H16" s="150">
        <f t="shared" ref="H16:H20" si="1">E16*(1+F16)*G16</f>
        <v>0</v>
      </c>
      <c r="I16" s="182" t="s">
        <v>258</v>
      </c>
    </row>
    <row r="17" ht="25" customHeight="1" spans="1:9">
      <c r="A17" s="148">
        <v>4.2</v>
      </c>
      <c r="B17" s="150" t="s">
        <v>301</v>
      </c>
      <c r="C17" s="150"/>
      <c r="D17" s="150" t="s">
        <v>257</v>
      </c>
      <c r="E17" s="56">
        <v>2.5</v>
      </c>
      <c r="F17" s="160">
        <v>0.05</v>
      </c>
      <c r="G17" s="56">
        <v>22.1788502484031</v>
      </c>
      <c r="H17" s="56">
        <f t="shared" si="1"/>
        <v>58.2194819020581</v>
      </c>
      <c r="I17" s="182" t="s">
        <v>258</v>
      </c>
    </row>
    <row r="18" ht="25" customHeight="1" spans="1:9">
      <c r="A18" s="148">
        <v>4.3</v>
      </c>
      <c r="B18" s="150" t="s">
        <v>302</v>
      </c>
      <c r="C18" s="150"/>
      <c r="D18" s="150" t="s">
        <v>257</v>
      </c>
      <c r="E18" s="56">
        <v>0.1</v>
      </c>
      <c r="F18" s="160">
        <v>0.05</v>
      </c>
      <c r="G18" s="56">
        <v>24.8403122782115</v>
      </c>
      <c r="H18" s="56">
        <f t="shared" si="1"/>
        <v>2.60823278921221</v>
      </c>
      <c r="I18" s="182" t="s">
        <v>303</v>
      </c>
    </row>
    <row r="19" ht="25" customHeight="1" spans="1:9">
      <c r="A19" s="148">
        <v>4.4</v>
      </c>
      <c r="B19" s="150" t="s">
        <v>262</v>
      </c>
      <c r="C19" s="150"/>
      <c r="D19" s="150" t="s">
        <v>257</v>
      </c>
      <c r="E19" s="56">
        <v>0.0482654600301659</v>
      </c>
      <c r="F19" s="160">
        <v>0</v>
      </c>
      <c r="G19" s="56">
        <v>23.0660042583392</v>
      </c>
      <c r="H19" s="56">
        <f t="shared" si="1"/>
        <v>1.11329130658651</v>
      </c>
      <c r="I19" s="180"/>
    </row>
    <row r="20" ht="25" customHeight="1" spans="1:9">
      <c r="A20" s="148">
        <v>4.5</v>
      </c>
      <c r="B20" s="150" t="s">
        <v>263</v>
      </c>
      <c r="C20" s="150"/>
      <c r="D20" s="150" t="s">
        <v>264</v>
      </c>
      <c r="E20" s="56">
        <v>0</v>
      </c>
      <c r="F20" s="160">
        <v>0</v>
      </c>
      <c r="G20" s="56">
        <v>6</v>
      </c>
      <c r="H20" s="56">
        <f t="shared" si="1"/>
        <v>0</v>
      </c>
      <c r="I20" s="180"/>
    </row>
    <row r="21" ht="25" customHeight="1" spans="1:9">
      <c r="A21" s="155">
        <v>5</v>
      </c>
      <c r="B21" s="156" t="s">
        <v>265</v>
      </c>
      <c r="C21" s="156"/>
      <c r="D21" s="156"/>
      <c r="E21" s="156"/>
      <c r="F21" s="156"/>
      <c r="G21" s="156"/>
      <c r="H21" s="161">
        <f>SUM(H22:H24)</f>
        <v>41.8727638805481</v>
      </c>
      <c r="I21" s="184" t="s">
        <v>255</v>
      </c>
    </row>
    <row r="22" ht="25" customHeight="1" spans="1:9">
      <c r="A22" s="148">
        <v>5.1</v>
      </c>
      <c r="B22" s="150" t="s">
        <v>304</v>
      </c>
      <c r="C22" s="150"/>
      <c r="D22" s="150" t="s">
        <v>267</v>
      </c>
      <c r="E22" s="56">
        <v>0.0811603016591252</v>
      </c>
      <c r="F22" s="160">
        <v>0.02</v>
      </c>
      <c r="G22" s="56">
        <v>22.6224272533712</v>
      </c>
      <c r="H22" s="56">
        <f t="shared" ref="H22:H31" si="2">E22*(1+F22)*G22</f>
        <v>1.87276388054813</v>
      </c>
      <c r="I22" s="180" t="s">
        <v>268</v>
      </c>
    </row>
    <row r="23" ht="25" customHeight="1" spans="1:9">
      <c r="A23" s="148">
        <v>5.2</v>
      </c>
      <c r="B23" s="158" t="s">
        <v>269</v>
      </c>
      <c r="C23" s="159"/>
      <c r="D23" s="150" t="s">
        <v>267</v>
      </c>
      <c r="E23" s="56">
        <v>0</v>
      </c>
      <c r="F23" s="160">
        <v>0.02</v>
      </c>
      <c r="G23" s="56">
        <v>0.18</v>
      </c>
      <c r="H23" s="56">
        <f t="shared" si="2"/>
        <v>0</v>
      </c>
      <c r="I23" s="183"/>
    </row>
    <row r="24" ht="25" customHeight="1" spans="1:9">
      <c r="A24" s="148">
        <v>5.5</v>
      </c>
      <c r="B24" s="162" t="s">
        <v>305</v>
      </c>
      <c r="C24" s="163"/>
      <c r="D24" s="150" t="s">
        <v>79</v>
      </c>
      <c r="E24" s="56">
        <v>1</v>
      </c>
      <c r="F24" s="160">
        <v>0</v>
      </c>
      <c r="G24" s="56">
        <v>40</v>
      </c>
      <c r="H24" s="56">
        <f t="shared" si="2"/>
        <v>40</v>
      </c>
      <c r="I24" s="183"/>
    </row>
    <row r="25" ht="25" customHeight="1" spans="1:9">
      <c r="A25" s="164">
        <v>6</v>
      </c>
      <c r="B25" s="165" t="s">
        <v>306</v>
      </c>
      <c r="C25" s="165"/>
      <c r="D25" s="165" t="s">
        <v>79</v>
      </c>
      <c r="E25" s="165">
        <v>1</v>
      </c>
      <c r="F25" s="166">
        <v>0</v>
      </c>
      <c r="G25" s="161">
        <v>45</v>
      </c>
      <c r="H25" s="161">
        <f t="shared" si="2"/>
        <v>45</v>
      </c>
      <c r="I25" s="181" t="s">
        <v>255</v>
      </c>
    </row>
    <row r="26" ht="25" customHeight="1" spans="1:9">
      <c r="A26" s="155">
        <v>7</v>
      </c>
      <c r="B26" s="165" t="s">
        <v>307</v>
      </c>
      <c r="C26" s="165"/>
      <c r="D26" s="165" t="s">
        <v>79</v>
      </c>
      <c r="E26" s="165">
        <v>1</v>
      </c>
      <c r="F26" s="166">
        <v>0</v>
      </c>
      <c r="G26" s="161">
        <v>44</v>
      </c>
      <c r="H26" s="161">
        <f t="shared" si="2"/>
        <v>44</v>
      </c>
      <c r="I26" s="181" t="s">
        <v>255</v>
      </c>
    </row>
    <row r="27" ht="25" customHeight="1" spans="1:9">
      <c r="A27" s="155">
        <v>8</v>
      </c>
      <c r="B27" s="165" t="s">
        <v>273</v>
      </c>
      <c r="C27" s="165"/>
      <c r="D27" s="165" t="s">
        <v>79</v>
      </c>
      <c r="E27" s="165">
        <v>1</v>
      </c>
      <c r="F27" s="166">
        <v>0</v>
      </c>
      <c r="G27" s="161">
        <v>3</v>
      </c>
      <c r="H27" s="161">
        <f t="shared" si="2"/>
        <v>3</v>
      </c>
      <c r="I27" s="181" t="s">
        <v>255</v>
      </c>
    </row>
    <row r="28" ht="25" customHeight="1" spans="1:9">
      <c r="A28" s="164">
        <v>9</v>
      </c>
      <c r="B28" s="165" t="s">
        <v>274</v>
      </c>
      <c r="C28" s="165"/>
      <c r="D28" s="165" t="s">
        <v>79</v>
      </c>
      <c r="E28" s="165">
        <v>1</v>
      </c>
      <c r="F28" s="166">
        <v>0</v>
      </c>
      <c r="G28" s="161">
        <v>1.5</v>
      </c>
      <c r="H28" s="161">
        <f t="shared" si="2"/>
        <v>1.5</v>
      </c>
      <c r="I28" s="181" t="s">
        <v>255</v>
      </c>
    </row>
    <row r="29" ht="25" customHeight="1" spans="1:9">
      <c r="A29" s="155">
        <v>10</v>
      </c>
      <c r="B29" s="165" t="s">
        <v>275</v>
      </c>
      <c r="C29" s="165"/>
      <c r="D29" s="165" t="s">
        <v>79</v>
      </c>
      <c r="E29" s="165">
        <v>1</v>
      </c>
      <c r="F29" s="166">
        <v>0</v>
      </c>
      <c r="G29" s="161">
        <v>4</v>
      </c>
      <c r="H29" s="161">
        <f t="shared" si="2"/>
        <v>4</v>
      </c>
      <c r="I29" s="181" t="s">
        <v>255</v>
      </c>
    </row>
    <row r="30" ht="25" customHeight="1" spans="1:9">
      <c r="A30" s="155">
        <v>11</v>
      </c>
      <c r="B30" s="165" t="s">
        <v>308</v>
      </c>
      <c r="C30" s="165"/>
      <c r="D30" s="165" t="s">
        <v>79</v>
      </c>
      <c r="E30" s="165">
        <v>1</v>
      </c>
      <c r="F30" s="166">
        <v>0</v>
      </c>
      <c r="G30" s="161">
        <v>2</v>
      </c>
      <c r="H30" s="161">
        <f t="shared" si="2"/>
        <v>2</v>
      </c>
      <c r="I30" s="181" t="s">
        <v>255</v>
      </c>
    </row>
    <row r="31" ht="25" customHeight="1" spans="1:9">
      <c r="A31" s="164">
        <v>12</v>
      </c>
      <c r="B31" s="165" t="s">
        <v>277</v>
      </c>
      <c r="C31" s="165"/>
      <c r="D31" s="165" t="s">
        <v>79</v>
      </c>
      <c r="E31" s="165">
        <v>1</v>
      </c>
      <c r="F31" s="166">
        <v>0</v>
      </c>
      <c r="G31" s="161">
        <v>5</v>
      </c>
      <c r="H31" s="161">
        <f t="shared" si="2"/>
        <v>5</v>
      </c>
      <c r="I31" s="181" t="s">
        <v>255</v>
      </c>
    </row>
    <row r="32" ht="25" customHeight="1" spans="1:9">
      <c r="A32" s="155">
        <v>13</v>
      </c>
      <c r="B32" s="167" t="s">
        <v>278</v>
      </c>
      <c r="C32" s="168"/>
      <c r="D32" s="156" t="s">
        <v>279</v>
      </c>
      <c r="E32" s="167" t="s">
        <v>280</v>
      </c>
      <c r="F32" s="168"/>
      <c r="G32" s="169"/>
      <c r="H32" s="157">
        <f>H7+H11+H15+H21+H25+H26+H27+H28+H30+H31+H13+H29</f>
        <v>570.58845578305</v>
      </c>
      <c r="I32" s="185" t="s">
        <v>281</v>
      </c>
    </row>
    <row r="33" ht="25" customHeight="1" spans="1:9">
      <c r="A33" s="155">
        <v>14</v>
      </c>
      <c r="B33" s="167" t="s">
        <v>282</v>
      </c>
      <c r="C33" s="168"/>
      <c r="D33" s="156" t="s">
        <v>279</v>
      </c>
      <c r="E33" s="170" t="s">
        <v>283</v>
      </c>
      <c r="F33" s="171">
        <v>0.1</v>
      </c>
      <c r="G33" s="171">
        <v>0.1</v>
      </c>
      <c r="H33" s="157">
        <f>H32*(G33)</f>
        <v>57.058845578305</v>
      </c>
      <c r="I33" s="186"/>
    </row>
    <row r="34" ht="25" customHeight="1" spans="1:9">
      <c r="A34" s="172">
        <v>15</v>
      </c>
      <c r="B34" s="173" t="s">
        <v>284</v>
      </c>
      <c r="C34" s="174"/>
      <c r="D34" s="175" t="s">
        <v>279</v>
      </c>
      <c r="E34" s="173" t="s">
        <v>309</v>
      </c>
      <c r="F34" s="174"/>
      <c r="G34" s="176"/>
      <c r="H34" s="177">
        <f>H32+H33</f>
        <v>627.647301361355</v>
      </c>
      <c r="I34" s="187"/>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G15"/>
    <mergeCell ref="B16:C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294</v>
      </c>
      <c r="B1" s="143"/>
      <c r="C1" s="143"/>
      <c r="D1" s="143"/>
      <c r="E1" s="144"/>
      <c r="F1" s="143"/>
      <c r="G1" s="144"/>
      <c r="H1" s="143"/>
      <c r="I1" s="144"/>
    </row>
    <row r="2" ht="30" customHeight="1" spans="1:9">
      <c r="A2" s="145" t="s">
        <v>224</v>
      </c>
      <c r="B2" s="146" t="s">
        <v>295</v>
      </c>
      <c r="C2" s="146"/>
      <c r="D2" s="146"/>
      <c r="E2" s="147" t="s">
        <v>225</v>
      </c>
      <c r="F2" s="147" t="s">
        <v>296</v>
      </c>
      <c r="G2" s="147"/>
      <c r="H2" s="147"/>
      <c r="I2" s="178"/>
    </row>
    <row r="3" ht="30" customHeight="1" spans="1:9">
      <c r="A3" s="148" t="s">
        <v>70</v>
      </c>
      <c r="B3" s="149" t="s">
        <v>314</v>
      </c>
      <c r="C3" s="149"/>
      <c r="D3" s="149"/>
      <c r="E3" s="150" t="s">
        <v>228</v>
      </c>
      <c r="F3" s="150" t="s">
        <v>298</v>
      </c>
      <c r="G3" s="150"/>
      <c r="H3" s="150"/>
      <c r="I3" s="179"/>
    </row>
    <row r="4" ht="30" customHeight="1" spans="1:9">
      <c r="A4" s="151" t="s">
        <v>230</v>
      </c>
      <c r="B4" s="150">
        <v>800</v>
      </c>
      <c r="C4" s="152" t="s">
        <v>231</v>
      </c>
      <c r="D4" s="150">
        <v>1450</v>
      </c>
      <c r="E4" s="150" t="s">
        <v>232</v>
      </c>
      <c r="F4" s="56">
        <v>1.16</v>
      </c>
      <c r="G4" s="153" t="s">
        <v>233</v>
      </c>
      <c r="H4" s="150"/>
      <c r="I4" s="179"/>
    </row>
    <row r="5" ht="30" customHeight="1" spans="1:9">
      <c r="A5" s="151"/>
      <c r="B5" s="150"/>
      <c r="C5" s="152"/>
      <c r="D5" s="150"/>
      <c r="E5" s="150"/>
      <c r="F5" s="56">
        <v>1.0934</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299.706086259422</v>
      </c>
      <c r="I7" s="181"/>
    </row>
    <row r="8" ht="25" customHeight="1" spans="1:9">
      <c r="A8" s="148">
        <v>1.1</v>
      </c>
      <c r="B8" s="158" t="s">
        <v>243</v>
      </c>
      <c r="C8" s="159"/>
      <c r="D8" s="150" t="s">
        <v>244</v>
      </c>
      <c r="E8" s="56">
        <v>10.366816152381</v>
      </c>
      <c r="F8" s="160">
        <v>0.1</v>
      </c>
      <c r="G8" s="56">
        <v>23.3765081618169</v>
      </c>
      <c r="H8" s="56">
        <f t="shared" ref="H8:H10" si="0">E8*(1+F8)*G8</f>
        <v>266.573958638009</v>
      </c>
      <c r="I8" s="182" t="s">
        <v>245</v>
      </c>
    </row>
    <row r="9" ht="25" customHeight="1" spans="1:9">
      <c r="A9" s="148">
        <v>1.2</v>
      </c>
      <c r="B9" s="158" t="s">
        <v>246</v>
      </c>
      <c r="C9" s="159"/>
      <c r="D9" s="150" t="s">
        <v>244</v>
      </c>
      <c r="E9" s="56">
        <v>0.695501333333333</v>
      </c>
      <c r="F9" s="160">
        <v>0.1</v>
      </c>
      <c r="G9" s="56">
        <v>22.4893541518808</v>
      </c>
      <c r="H9" s="56">
        <f t="shared" si="0"/>
        <v>17.2055133782825</v>
      </c>
      <c r="I9" s="182" t="s">
        <v>245</v>
      </c>
    </row>
    <row r="10" ht="25" customHeight="1" spans="1:9">
      <c r="A10" s="148">
        <v>1.3</v>
      </c>
      <c r="B10" s="158" t="s">
        <v>247</v>
      </c>
      <c r="C10" s="159"/>
      <c r="D10" s="150" t="s">
        <v>244</v>
      </c>
      <c r="E10" s="56">
        <v>0.664783542857143</v>
      </c>
      <c r="F10" s="160">
        <v>0.1</v>
      </c>
      <c r="G10" s="56">
        <v>21.7796309439319</v>
      </c>
      <c r="H10" s="56">
        <f t="shared" si="0"/>
        <v>15.9266142431309</v>
      </c>
      <c r="I10" s="182" t="s">
        <v>245</v>
      </c>
    </row>
    <row r="11" ht="25" customHeight="1" spans="1:9">
      <c r="A11" s="155">
        <v>2</v>
      </c>
      <c r="B11" s="156" t="s">
        <v>248</v>
      </c>
      <c r="C11" s="156"/>
      <c r="D11" s="156"/>
      <c r="E11" s="156"/>
      <c r="F11" s="156"/>
      <c r="G11" s="156"/>
      <c r="H11" s="157">
        <f>H12</f>
        <v>144.107607556862</v>
      </c>
      <c r="I11" s="181"/>
    </row>
    <row r="12" ht="25" customHeight="1" spans="1:9">
      <c r="A12" s="148">
        <v>2.1</v>
      </c>
      <c r="B12" s="150" t="s">
        <v>315</v>
      </c>
      <c r="C12" s="150"/>
      <c r="D12" s="150" t="s">
        <v>250</v>
      </c>
      <c r="E12" s="56">
        <v>0.952380952380952</v>
      </c>
      <c r="F12" s="160">
        <v>0</v>
      </c>
      <c r="G12" s="56">
        <v>151.312987934705</v>
      </c>
      <c r="H12" s="56">
        <f>E12*(1+F12)*G12</f>
        <v>144.107607556862</v>
      </c>
      <c r="I12" s="183"/>
    </row>
    <row r="13" ht="25" customHeight="1" spans="1:9">
      <c r="A13" s="155">
        <v>3</v>
      </c>
      <c r="B13" s="156" t="s">
        <v>251</v>
      </c>
      <c r="C13" s="156"/>
      <c r="D13" s="156"/>
      <c r="E13" s="156"/>
      <c r="F13" s="156"/>
      <c r="G13" s="156"/>
      <c r="H13" s="157">
        <f>H14</f>
        <v>150.054559971611</v>
      </c>
      <c r="I13" s="181"/>
    </row>
    <row r="14" ht="25" customHeight="1" spans="1:9">
      <c r="A14" s="148">
        <v>3.1</v>
      </c>
      <c r="B14" s="150" t="s">
        <v>300</v>
      </c>
      <c r="C14" s="150"/>
      <c r="D14" s="150" t="s">
        <v>79</v>
      </c>
      <c r="E14" s="56">
        <v>0.85</v>
      </c>
      <c r="F14" s="160">
        <v>0.005</v>
      </c>
      <c r="G14" s="56">
        <v>175.656493967353</v>
      </c>
      <c r="H14" s="56">
        <f>E14*(1+F14)*G14</f>
        <v>150.054559971611</v>
      </c>
      <c r="I14" s="182" t="s">
        <v>253</v>
      </c>
    </row>
    <row r="15" ht="25" customHeight="1" spans="1:9">
      <c r="A15" s="155">
        <v>4</v>
      </c>
      <c r="B15" s="156" t="s">
        <v>254</v>
      </c>
      <c r="C15" s="156"/>
      <c r="D15" s="156"/>
      <c r="E15" s="156"/>
      <c r="F15" s="156"/>
      <c r="G15" s="156"/>
      <c r="H15" s="161">
        <f>SUM(H16:H20)</f>
        <v>64.3425343877792</v>
      </c>
      <c r="I15" s="181" t="s">
        <v>255</v>
      </c>
    </row>
    <row r="16" ht="25" customHeight="1" spans="1:9">
      <c r="A16" s="148">
        <v>4.1</v>
      </c>
      <c r="B16" s="150" t="s">
        <v>256</v>
      </c>
      <c r="C16" s="150"/>
      <c r="D16" s="150" t="s">
        <v>257</v>
      </c>
      <c r="E16" s="56">
        <v>0</v>
      </c>
      <c r="F16" s="160">
        <v>0.05</v>
      </c>
      <c r="G16" s="56">
        <v>13.3073101490419</v>
      </c>
      <c r="H16" s="150">
        <f t="shared" ref="H16:H20" si="1">E16*(1+F16)*G16</f>
        <v>0</v>
      </c>
      <c r="I16" s="182" t="s">
        <v>258</v>
      </c>
    </row>
    <row r="17" ht="25" customHeight="1" spans="1:9">
      <c r="A17" s="148">
        <v>4.2</v>
      </c>
      <c r="B17" s="150" t="s">
        <v>301</v>
      </c>
      <c r="C17" s="150"/>
      <c r="D17" s="150" t="s">
        <v>257</v>
      </c>
      <c r="E17" s="56">
        <v>2.5</v>
      </c>
      <c r="F17" s="160">
        <v>0.05</v>
      </c>
      <c r="G17" s="56">
        <v>22.1788502484031</v>
      </c>
      <c r="H17" s="56">
        <f t="shared" si="1"/>
        <v>58.2194819020581</v>
      </c>
      <c r="I17" s="182" t="s">
        <v>258</v>
      </c>
    </row>
    <row r="18" ht="25" customHeight="1" spans="1:9">
      <c r="A18" s="148">
        <v>4.3</v>
      </c>
      <c r="B18" s="150" t="s">
        <v>302</v>
      </c>
      <c r="C18" s="150"/>
      <c r="D18" s="150" t="s">
        <v>257</v>
      </c>
      <c r="E18" s="56">
        <v>0.1</v>
      </c>
      <c r="F18" s="160">
        <v>0.05</v>
      </c>
      <c r="G18" s="56">
        <v>24.8403122782115</v>
      </c>
      <c r="H18" s="56">
        <f t="shared" si="1"/>
        <v>2.60823278921221</v>
      </c>
      <c r="I18" s="182" t="s">
        <v>303</v>
      </c>
    </row>
    <row r="19" ht="25" customHeight="1" spans="1:9">
      <c r="A19" s="148">
        <v>4.4</v>
      </c>
      <c r="B19" s="150" t="s">
        <v>262</v>
      </c>
      <c r="C19" s="150"/>
      <c r="D19" s="150" t="s">
        <v>257</v>
      </c>
      <c r="E19" s="56">
        <v>0.152380952380952</v>
      </c>
      <c r="F19" s="160">
        <v>0</v>
      </c>
      <c r="G19" s="56">
        <v>23.0660042583392</v>
      </c>
      <c r="H19" s="56">
        <f t="shared" si="1"/>
        <v>3.51481969650882</v>
      </c>
      <c r="I19" s="180"/>
    </row>
    <row r="20" ht="25" customHeight="1" spans="1:9">
      <c r="A20" s="148">
        <v>4.5</v>
      </c>
      <c r="B20" s="150" t="s">
        <v>263</v>
      </c>
      <c r="C20" s="150"/>
      <c r="D20" s="150" t="s">
        <v>264</v>
      </c>
      <c r="E20" s="56">
        <v>0</v>
      </c>
      <c r="F20" s="160">
        <v>0</v>
      </c>
      <c r="G20" s="56">
        <v>6</v>
      </c>
      <c r="H20" s="56">
        <f t="shared" si="1"/>
        <v>0</v>
      </c>
      <c r="I20" s="180"/>
    </row>
    <row r="21" ht="25" customHeight="1" spans="1:9">
      <c r="A21" s="155">
        <v>5</v>
      </c>
      <c r="B21" s="156" t="s">
        <v>265</v>
      </c>
      <c r="C21" s="156"/>
      <c r="D21" s="156"/>
      <c r="E21" s="156"/>
      <c r="F21" s="156"/>
      <c r="G21" s="156"/>
      <c r="H21" s="161">
        <f>SUM(H22:H24)</f>
        <v>47.2925397951942</v>
      </c>
      <c r="I21" s="184" t="s">
        <v>255</v>
      </c>
    </row>
    <row r="22" ht="25" customHeight="1" spans="1:9">
      <c r="A22" s="148">
        <v>5.1</v>
      </c>
      <c r="B22" s="150" t="s">
        <v>304</v>
      </c>
      <c r="C22" s="150"/>
      <c r="D22" s="150" t="s">
        <v>267</v>
      </c>
      <c r="E22" s="56">
        <v>0.316038095238095</v>
      </c>
      <c r="F22" s="160">
        <v>0.02</v>
      </c>
      <c r="G22" s="56">
        <v>22.6224272533712</v>
      </c>
      <c r="H22" s="56">
        <f t="shared" ref="H22:H31" si="2">E22*(1+F22)*G22</f>
        <v>7.29253979519416</v>
      </c>
      <c r="I22" s="180" t="s">
        <v>268</v>
      </c>
    </row>
    <row r="23" ht="25" customHeight="1" spans="1:9">
      <c r="A23" s="148">
        <v>5.2</v>
      </c>
      <c r="B23" s="158" t="s">
        <v>269</v>
      </c>
      <c r="C23" s="159"/>
      <c r="D23" s="150" t="s">
        <v>267</v>
      </c>
      <c r="E23" s="56">
        <v>0</v>
      </c>
      <c r="F23" s="160">
        <v>0.02</v>
      </c>
      <c r="G23" s="56">
        <v>0.18</v>
      </c>
      <c r="H23" s="56">
        <f t="shared" si="2"/>
        <v>0</v>
      </c>
      <c r="I23" s="183"/>
    </row>
    <row r="24" ht="25" customHeight="1" spans="1:9">
      <c r="A24" s="148">
        <v>5.5</v>
      </c>
      <c r="B24" s="162" t="s">
        <v>305</v>
      </c>
      <c r="C24" s="163"/>
      <c r="D24" s="150" t="s">
        <v>79</v>
      </c>
      <c r="E24" s="56">
        <v>1</v>
      </c>
      <c r="F24" s="160">
        <v>0</v>
      </c>
      <c r="G24" s="56">
        <v>40</v>
      </c>
      <c r="H24" s="56">
        <f t="shared" si="2"/>
        <v>40</v>
      </c>
      <c r="I24" s="183"/>
    </row>
    <row r="25" ht="25" customHeight="1" spans="1:9">
      <c r="A25" s="164">
        <v>6</v>
      </c>
      <c r="B25" s="165" t="s">
        <v>306</v>
      </c>
      <c r="C25" s="165"/>
      <c r="D25" s="165" t="s">
        <v>79</v>
      </c>
      <c r="E25" s="165">
        <v>1</v>
      </c>
      <c r="F25" s="166">
        <v>0</v>
      </c>
      <c r="G25" s="161">
        <v>45</v>
      </c>
      <c r="H25" s="161">
        <f t="shared" si="2"/>
        <v>45</v>
      </c>
      <c r="I25" s="181" t="s">
        <v>255</v>
      </c>
    </row>
    <row r="26" ht="25" customHeight="1" spans="1:9">
      <c r="A26" s="155">
        <v>7</v>
      </c>
      <c r="B26" s="165" t="s">
        <v>307</v>
      </c>
      <c r="C26" s="165"/>
      <c r="D26" s="165" t="s">
        <v>79</v>
      </c>
      <c r="E26" s="165">
        <v>1</v>
      </c>
      <c r="F26" s="166">
        <v>0</v>
      </c>
      <c r="G26" s="161">
        <v>44</v>
      </c>
      <c r="H26" s="161">
        <f t="shared" si="2"/>
        <v>44</v>
      </c>
      <c r="I26" s="181" t="s">
        <v>255</v>
      </c>
    </row>
    <row r="27" ht="25" customHeight="1" spans="1:9">
      <c r="A27" s="155">
        <v>8</v>
      </c>
      <c r="B27" s="165" t="s">
        <v>273</v>
      </c>
      <c r="C27" s="165"/>
      <c r="D27" s="165" t="s">
        <v>79</v>
      </c>
      <c r="E27" s="165">
        <v>1</v>
      </c>
      <c r="F27" s="166">
        <v>0</v>
      </c>
      <c r="G27" s="161">
        <v>3</v>
      </c>
      <c r="H27" s="161">
        <f t="shared" si="2"/>
        <v>3</v>
      </c>
      <c r="I27" s="181" t="s">
        <v>255</v>
      </c>
    </row>
    <row r="28" ht="25" customHeight="1" spans="1:9">
      <c r="A28" s="164">
        <v>9</v>
      </c>
      <c r="B28" s="165" t="s">
        <v>274</v>
      </c>
      <c r="C28" s="165"/>
      <c r="D28" s="165" t="s">
        <v>79</v>
      </c>
      <c r="E28" s="165">
        <v>1</v>
      </c>
      <c r="F28" s="166">
        <v>0</v>
      </c>
      <c r="G28" s="161">
        <v>1.5</v>
      </c>
      <c r="H28" s="161">
        <f t="shared" si="2"/>
        <v>1.5</v>
      </c>
      <c r="I28" s="181" t="s">
        <v>255</v>
      </c>
    </row>
    <row r="29" ht="25" customHeight="1" spans="1:9">
      <c r="A29" s="155">
        <v>10</v>
      </c>
      <c r="B29" s="165" t="s">
        <v>275</v>
      </c>
      <c r="C29" s="165"/>
      <c r="D29" s="165" t="s">
        <v>79</v>
      </c>
      <c r="E29" s="165">
        <v>1</v>
      </c>
      <c r="F29" s="166">
        <v>0</v>
      </c>
      <c r="G29" s="161">
        <v>4</v>
      </c>
      <c r="H29" s="161">
        <f t="shared" si="2"/>
        <v>4</v>
      </c>
      <c r="I29" s="181" t="s">
        <v>255</v>
      </c>
    </row>
    <row r="30" ht="25" customHeight="1" spans="1:9">
      <c r="A30" s="155">
        <v>11</v>
      </c>
      <c r="B30" s="165" t="s">
        <v>308</v>
      </c>
      <c r="C30" s="165"/>
      <c r="D30" s="165" t="s">
        <v>79</v>
      </c>
      <c r="E30" s="165">
        <v>1</v>
      </c>
      <c r="F30" s="166">
        <v>0</v>
      </c>
      <c r="G30" s="161">
        <v>2</v>
      </c>
      <c r="H30" s="161">
        <f t="shared" si="2"/>
        <v>2</v>
      </c>
      <c r="I30" s="181" t="s">
        <v>255</v>
      </c>
    </row>
    <row r="31" ht="25" customHeight="1" spans="1:9">
      <c r="A31" s="164">
        <v>12</v>
      </c>
      <c r="B31" s="165" t="s">
        <v>277</v>
      </c>
      <c r="C31" s="165"/>
      <c r="D31" s="165" t="s">
        <v>79</v>
      </c>
      <c r="E31" s="165">
        <v>1</v>
      </c>
      <c r="F31" s="166">
        <v>0</v>
      </c>
      <c r="G31" s="161">
        <v>5</v>
      </c>
      <c r="H31" s="161">
        <f t="shared" si="2"/>
        <v>5</v>
      </c>
      <c r="I31" s="181" t="s">
        <v>255</v>
      </c>
    </row>
    <row r="32" ht="25" customHeight="1" spans="1:9">
      <c r="A32" s="155">
        <v>13</v>
      </c>
      <c r="B32" s="167" t="s">
        <v>278</v>
      </c>
      <c r="C32" s="168"/>
      <c r="D32" s="156" t="s">
        <v>279</v>
      </c>
      <c r="E32" s="167" t="s">
        <v>280</v>
      </c>
      <c r="F32" s="168"/>
      <c r="G32" s="169"/>
      <c r="H32" s="157">
        <f>H7+H11+H15+H21+H25+H26+H27+H28+H30+H31+H13+H29</f>
        <v>810.003327970869</v>
      </c>
      <c r="I32" s="185" t="s">
        <v>281</v>
      </c>
    </row>
    <row r="33" ht="25" customHeight="1" spans="1:9">
      <c r="A33" s="155">
        <v>14</v>
      </c>
      <c r="B33" s="167" t="s">
        <v>282</v>
      </c>
      <c r="C33" s="168"/>
      <c r="D33" s="156" t="s">
        <v>279</v>
      </c>
      <c r="E33" s="170" t="s">
        <v>283</v>
      </c>
      <c r="F33" s="171">
        <v>0.1</v>
      </c>
      <c r="G33" s="171">
        <v>0.1</v>
      </c>
      <c r="H33" s="157">
        <f>H32*(G33)</f>
        <v>81.0003327970869</v>
      </c>
      <c r="I33" s="186"/>
    </row>
    <row r="34" ht="25" customHeight="1" spans="1:9">
      <c r="A34" s="172">
        <v>15</v>
      </c>
      <c r="B34" s="173" t="s">
        <v>284</v>
      </c>
      <c r="C34" s="174"/>
      <c r="D34" s="175" t="s">
        <v>279</v>
      </c>
      <c r="E34" s="173" t="s">
        <v>309</v>
      </c>
      <c r="F34" s="174"/>
      <c r="G34" s="176"/>
      <c r="H34" s="177">
        <f>H32+H33</f>
        <v>891.003660767956</v>
      </c>
      <c r="I34" s="187"/>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G15"/>
    <mergeCell ref="B16:C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316</v>
      </c>
      <c r="B1" s="143"/>
      <c r="C1" s="143"/>
      <c r="D1" s="143"/>
      <c r="E1" s="144"/>
      <c r="F1" s="143"/>
      <c r="G1" s="144"/>
      <c r="H1" s="143"/>
      <c r="I1" s="144"/>
    </row>
    <row r="2" ht="30" customHeight="1" spans="1:9">
      <c r="A2" s="145" t="s">
        <v>224</v>
      </c>
      <c r="B2" s="146" t="s">
        <v>37</v>
      </c>
      <c r="C2" s="146"/>
      <c r="D2" s="146"/>
      <c r="E2" s="147" t="s">
        <v>225</v>
      </c>
      <c r="F2" s="147" t="s">
        <v>317</v>
      </c>
      <c r="G2" s="147"/>
      <c r="H2" s="147"/>
      <c r="I2" s="178"/>
    </row>
    <row r="3" ht="30" customHeight="1" spans="1:9">
      <c r="A3" s="148" t="s">
        <v>70</v>
      </c>
      <c r="B3" s="149" t="s">
        <v>318</v>
      </c>
      <c r="C3" s="149"/>
      <c r="D3" s="149"/>
      <c r="E3" s="150" t="s">
        <v>228</v>
      </c>
      <c r="F3" s="150" t="s">
        <v>298</v>
      </c>
      <c r="G3" s="150"/>
      <c r="H3" s="150"/>
      <c r="I3" s="179"/>
    </row>
    <row r="4" ht="30" customHeight="1" spans="1:9">
      <c r="A4" s="151" t="s">
        <v>230</v>
      </c>
      <c r="B4" s="150">
        <v>2400</v>
      </c>
      <c r="C4" s="152" t="s">
        <v>231</v>
      </c>
      <c r="D4" s="150">
        <v>2050</v>
      </c>
      <c r="E4" s="150" t="s">
        <v>232</v>
      </c>
      <c r="F4" s="56">
        <v>4.92</v>
      </c>
      <c r="G4" s="153" t="s">
        <v>233</v>
      </c>
      <c r="H4" s="150"/>
      <c r="I4" s="179"/>
    </row>
    <row r="5" ht="30" customHeight="1" spans="1:9">
      <c r="A5" s="151"/>
      <c r="B5" s="150"/>
      <c r="C5" s="152"/>
      <c r="D5" s="150"/>
      <c r="E5" s="150"/>
      <c r="F5" s="56">
        <v>4.7874</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166.529844960926</v>
      </c>
      <c r="I7" s="181"/>
    </row>
    <row r="8" ht="25" customHeight="1" spans="1:9">
      <c r="A8" s="148">
        <v>1.1</v>
      </c>
      <c r="B8" s="158" t="s">
        <v>243</v>
      </c>
      <c r="C8" s="159"/>
      <c r="D8" s="150" t="s">
        <v>244</v>
      </c>
      <c r="E8" s="56">
        <v>5.615480298937</v>
      </c>
      <c r="F8" s="160">
        <v>0.1</v>
      </c>
      <c r="G8" s="56">
        <v>23.3765081618169</v>
      </c>
      <c r="H8" s="56">
        <f t="shared" ref="H8:H10" si="0">E8*(1+F8)*G8</f>
        <v>144.397353144685</v>
      </c>
      <c r="I8" s="182" t="s">
        <v>245</v>
      </c>
    </row>
    <row r="9" ht="25" customHeight="1" spans="1:9">
      <c r="A9" s="148">
        <v>1.2</v>
      </c>
      <c r="B9" s="158" t="s">
        <v>246</v>
      </c>
      <c r="C9" s="159"/>
      <c r="D9" s="150" t="s">
        <v>244</v>
      </c>
      <c r="E9" s="56">
        <v>0.724374753021276</v>
      </c>
      <c r="F9" s="160">
        <v>0.1</v>
      </c>
      <c r="G9" s="56">
        <v>22.4893541518808</v>
      </c>
      <c r="H9" s="56">
        <f t="shared" si="0"/>
        <v>17.9197923953143</v>
      </c>
      <c r="I9" s="182" t="s">
        <v>245</v>
      </c>
    </row>
    <row r="10" ht="25" customHeight="1" spans="1:9">
      <c r="A10" s="148">
        <v>1.3</v>
      </c>
      <c r="B10" s="158" t="s">
        <v>247</v>
      </c>
      <c r="C10" s="159"/>
      <c r="D10" s="150" t="s">
        <v>244</v>
      </c>
      <c r="E10" s="56">
        <v>0.175839836595744</v>
      </c>
      <c r="F10" s="160">
        <v>0.1</v>
      </c>
      <c r="G10" s="56">
        <v>21.7796309439319</v>
      </c>
      <c r="H10" s="56">
        <f t="shared" si="0"/>
        <v>4.21269942092625</v>
      </c>
      <c r="I10" s="182" t="s">
        <v>245</v>
      </c>
    </row>
    <row r="11" ht="25" customHeight="1" spans="1:9">
      <c r="A11" s="155">
        <v>2</v>
      </c>
      <c r="B11" s="156" t="s">
        <v>248</v>
      </c>
      <c r="C11" s="156"/>
      <c r="D11" s="156"/>
      <c r="E11" s="156"/>
      <c r="F11" s="156"/>
      <c r="G11" s="156"/>
      <c r="H11" s="157">
        <f>H12</f>
        <v>12.9109221871556</v>
      </c>
      <c r="I11" s="181"/>
    </row>
    <row r="12" ht="25" customHeight="1" spans="1:9">
      <c r="A12" s="148">
        <v>2.1</v>
      </c>
      <c r="B12" s="150" t="s">
        <v>319</v>
      </c>
      <c r="C12" s="150"/>
      <c r="D12" s="150" t="s">
        <v>250</v>
      </c>
      <c r="E12" s="56">
        <v>0.212765957446809</v>
      </c>
      <c r="F12" s="160">
        <v>0</v>
      </c>
      <c r="G12" s="56">
        <v>60.681334279631</v>
      </c>
      <c r="H12" s="56">
        <f>E12*(1+F12)*G12</f>
        <v>12.9109221871556</v>
      </c>
      <c r="I12" s="183"/>
    </row>
    <row r="13" ht="25" customHeight="1" spans="1:9">
      <c r="A13" s="155">
        <v>3</v>
      </c>
      <c r="B13" s="156" t="s">
        <v>251</v>
      </c>
      <c r="C13" s="156"/>
      <c r="D13" s="156"/>
      <c r="E13" s="156"/>
      <c r="F13" s="156"/>
      <c r="G13" s="156"/>
      <c r="H13" s="157">
        <f>SUM(H14:H15)</f>
        <v>166.474032869879</v>
      </c>
      <c r="I13" s="181"/>
    </row>
    <row r="14" ht="25" customHeight="1" spans="1:9">
      <c r="A14" s="148">
        <v>3.1</v>
      </c>
      <c r="B14" s="150" t="s">
        <v>320</v>
      </c>
      <c r="C14" s="150"/>
      <c r="D14" s="150" t="s">
        <v>79</v>
      </c>
      <c r="E14" s="56">
        <v>0.181209882553191</v>
      </c>
      <c r="F14" s="160">
        <v>0.005</v>
      </c>
      <c r="G14" s="56">
        <v>134.847409510291</v>
      </c>
      <c r="H14" s="56">
        <f>E14*(1+F14)*G14</f>
        <v>24.5578616561617</v>
      </c>
      <c r="I14" s="182" t="s">
        <v>253</v>
      </c>
    </row>
    <row r="15" ht="25" customHeight="1" spans="1:9">
      <c r="A15" s="148">
        <v>3.2</v>
      </c>
      <c r="B15" s="150" t="s">
        <v>321</v>
      </c>
      <c r="C15" s="150"/>
      <c r="D15" s="150" t="s">
        <v>79</v>
      </c>
      <c r="E15" s="56">
        <v>0.668790117446809</v>
      </c>
      <c r="F15" s="160">
        <v>0.005</v>
      </c>
      <c r="G15" s="56">
        <v>211.142654364798</v>
      </c>
      <c r="H15" s="56">
        <f>E15*(1+F15)*G15</f>
        <v>141.916171213718</v>
      </c>
      <c r="I15" s="182" t="s">
        <v>253</v>
      </c>
    </row>
    <row r="16" ht="25" customHeight="1" spans="1:9">
      <c r="A16" s="155">
        <v>4</v>
      </c>
      <c r="B16" s="156" t="s">
        <v>254</v>
      </c>
      <c r="C16" s="156"/>
      <c r="D16" s="156"/>
      <c r="E16" s="156"/>
      <c r="F16" s="156"/>
      <c r="G16" s="156"/>
      <c r="H16" s="161">
        <f>SUM(H17:H21)</f>
        <v>22.6291752865319</v>
      </c>
      <c r="I16" s="181" t="s">
        <v>255</v>
      </c>
    </row>
    <row r="17" ht="25" customHeight="1" spans="1:9">
      <c r="A17" s="148">
        <v>4.1</v>
      </c>
      <c r="B17" s="150" t="s">
        <v>256</v>
      </c>
      <c r="C17" s="150"/>
      <c r="D17" s="150" t="s">
        <v>257</v>
      </c>
      <c r="E17" s="56">
        <v>0</v>
      </c>
      <c r="F17" s="160">
        <v>0.05</v>
      </c>
      <c r="G17" s="56">
        <v>13.3073101490419</v>
      </c>
      <c r="H17" s="150">
        <f t="shared" ref="H17:H21" si="1">E17*(1+F17)*G17</f>
        <v>0</v>
      </c>
      <c r="I17" s="182" t="s">
        <v>258</v>
      </c>
    </row>
    <row r="18" ht="25" customHeight="1" spans="1:9">
      <c r="A18" s="148">
        <v>4.2</v>
      </c>
      <c r="B18" s="150" t="s">
        <v>259</v>
      </c>
      <c r="C18" s="150"/>
      <c r="D18" s="150" t="s">
        <v>257</v>
      </c>
      <c r="E18" s="56">
        <v>2.5</v>
      </c>
      <c r="F18" s="160">
        <v>0.05</v>
      </c>
      <c r="G18" s="56">
        <v>7.54080908445706</v>
      </c>
      <c r="H18" s="56">
        <f t="shared" si="1"/>
        <v>19.7946238466998</v>
      </c>
      <c r="I18" s="182" t="s">
        <v>258</v>
      </c>
    </row>
    <row r="19" ht="25" customHeight="1" spans="1:9">
      <c r="A19" s="148">
        <v>4.3</v>
      </c>
      <c r="B19" s="150" t="s">
        <v>260</v>
      </c>
      <c r="C19" s="150"/>
      <c r="D19" s="150" t="s">
        <v>257</v>
      </c>
      <c r="E19" s="56">
        <v>0.1</v>
      </c>
      <c r="F19" s="160">
        <v>0.05</v>
      </c>
      <c r="G19" s="56">
        <v>19.5173882185947</v>
      </c>
      <c r="H19" s="56">
        <f t="shared" si="1"/>
        <v>2.04932576295244</v>
      </c>
      <c r="I19" s="182" t="s">
        <v>261</v>
      </c>
    </row>
    <row r="20" ht="25" customHeight="1" spans="1:9">
      <c r="A20" s="148">
        <v>4.4</v>
      </c>
      <c r="B20" s="150" t="s">
        <v>262</v>
      </c>
      <c r="C20" s="150"/>
      <c r="D20" s="150" t="s">
        <v>257</v>
      </c>
      <c r="E20" s="56">
        <v>0.0340425531914894</v>
      </c>
      <c r="F20" s="160">
        <v>0</v>
      </c>
      <c r="G20" s="56">
        <v>23.0660042583392</v>
      </c>
      <c r="H20" s="56">
        <f t="shared" si="1"/>
        <v>0.785225676879633</v>
      </c>
      <c r="I20" s="180"/>
    </row>
    <row r="21" ht="25" customHeight="1" spans="1:9">
      <c r="A21" s="148">
        <v>4.5</v>
      </c>
      <c r="B21" s="150" t="s">
        <v>263</v>
      </c>
      <c r="C21" s="150"/>
      <c r="D21" s="150" t="s">
        <v>264</v>
      </c>
      <c r="E21" s="56">
        <v>0</v>
      </c>
      <c r="F21" s="160">
        <v>0</v>
      </c>
      <c r="G21" s="56">
        <v>6</v>
      </c>
      <c r="H21" s="56">
        <f t="shared" si="1"/>
        <v>0</v>
      </c>
      <c r="I21" s="180"/>
    </row>
    <row r="22" ht="25" customHeight="1" spans="1:9">
      <c r="A22" s="155">
        <v>5</v>
      </c>
      <c r="B22" s="156" t="s">
        <v>265</v>
      </c>
      <c r="C22" s="156"/>
      <c r="D22" s="156"/>
      <c r="E22" s="156"/>
      <c r="F22" s="156"/>
      <c r="G22" s="156"/>
      <c r="H22" s="161">
        <f>SUM(H23:H25)</f>
        <v>9.4280264923063</v>
      </c>
      <c r="I22" s="184" t="s">
        <v>255</v>
      </c>
    </row>
    <row r="23" ht="25" customHeight="1" spans="1:9">
      <c r="A23" s="148">
        <v>5.1</v>
      </c>
      <c r="B23" s="150" t="s">
        <v>266</v>
      </c>
      <c r="C23" s="150"/>
      <c r="D23" s="150" t="s">
        <v>267</v>
      </c>
      <c r="E23" s="56">
        <v>0.0657545531914894</v>
      </c>
      <c r="F23" s="160">
        <v>0.02</v>
      </c>
      <c r="G23" s="56">
        <v>21.291696238467</v>
      </c>
      <c r="H23" s="56">
        <f t="shared" ref="H23:H32" si="2">E23*(1+F23)*G23</f>
        <v>1.4280264923063</v>
      </c>
      <c r="I23" s="180" t="s">
        <v>268</v>
      </c>
    </row>
    <row r="24" ht="25" customHeight="1" spans="1:9">
      <c r="A24" s="148">
        <v>5.2</v>
      </c>
      <c r="B24" s="158" t="s">
        <v>269</v>
      </c>
      <c r="C24" s="159"/>
      <c r="D24" s="150" t="s">
        <v>267</v>
      </c>
      <c r="E24" s="56">
        <v>0</v>
      </c>
      <c r="F24" s="160">
        <v>0.02</v>
      </c>
      <c r="G24" s="56">
        <v>0.18</v>
      </c>
      <c r="H24" s="56">
        <f t="shared" si="2"/>
        <v>0</v>
      </c>
      <c r="I24" s="183"/>
    </row>
    <row r="25" ht="25" customHeight="1" spans="1:9">
      <c r="A25" s="148">
        <v>5.5</v>
      </c>
      <c r="B25" s="162" t="s">
        <v>270</v>
      </c>
      <c r="C25" s="163"/>
      <c r="D25" s="150" t="s">
        <v>79</v>
      </c>
      <c r="E25" s="56">
        <v>1</v>
      </c>
      <c r="F25" s="160">
        <v>0</v>
      </c>
      <c r="G25" s="56">
        <v>8</v>
      </c>
      <c r="H25" s="56">
        <f t="shared" si="2"/>
        <v>8</v>
      </c>
      <c r="I25" s="183"/>
    </row>
    <row r="26" ht="25" customHeight="1" spans="1:9">
      <c r="A26" s="164">
        <v>6</v>
      </c>
      <c r="B26" s="165" t="s">
        <v>271</v>
      </c>
      <c r="C26" s="165"/>
      <c r="D26" s="165" t="s">
        <v>79</v>
      </c>
      <c r="E26" s="165">
        <v>1</v>
      </c>
      <c r="F26" s="166">
        <v>0</v>
      </c>
      <c r="G26" s="161">
        <v>30</v>
      </c>
      <c r="H26" s="161">
        <f t="shared" si="2"/>
        <v>30</v>
      </c>
      <c r="I26" s="181" t="s">
        <v>255</v>
      </c>
    </row>
    <row r="27" ht="25" customHeight="1" spans="1:9">
      <c r="A27" s="155">
        <v>7</v>
      </c>
      <c r="B27" s="165" t="s">
        <v>272</v>
      </c>
      <c r="C27" s="165"/>
      <c r="D27" s="165" t="s">
        <v>79</v>
      </c>
      <c r="E27" s="165">
        <v>1</v>
      </c>
      <c r="F27" s="166">
        <v>0</v>
      </c>
      <c r="G27" s="161">
        <v>42</v>
      </c>
      <c r="H27" s="161">
        <f t="shared" si="2"/>
        <v>42</v>
      </c>
      <c r="I27" s="181" t="s">
        <v>255</v>
      </c>
    </row>
    <row r="28" ht="25" customHeight="1" spans="1:9">
      <c r="A28" s="155">
        <v>8</v>
      </c>
      <c r="B28" s="165" t="s">
        <v>273</v>
      </c>
      <c r="C28" s="165"/>
      <c r="D28" s="165" t="s">
        <v>79</v>
      </c>
      <c r="E28" s="165">
        <v>1</v>
      </c>
      <c r="F28" s="166">
        <v>0</v>
      </c>
      <c r="G28" s="161">
        <v>3</v>
      </c>
      <c r="H28" s="161">
        <f t="shared" si="2"/>
        <v>3</v>
      </c>
      <c r="I28" s="181" t="s">
        <v>255</v>
      </c>
    </row>
    <row r="29" ht="25" customHeight="1" spans="1:9">
      <c r="A29" s="164">
        <v>9</v>
      </c>
      <c r="B29" s="165" t="s">
        <v>274</v>
      </c>
      <c r="C29" s="165"/>
      <c r="D29" s="165" t="s">
        <v>79</v>
      </c>
      <c r="E29" s="165">
        <v>1</v>
      </c>
      <c r="F29" s="166">
        <v>0</v>
      </c>
      <c r="G29" s="161">
        <v>1.5</v>
      </c>
      <c r="H29" s="161">
        <f t="shared" si="2"/>
        <v>1.5</v>
      </c>
      <c r="I29" s="181" t="s">
        <v>255</v>
      </c>
    </row>
    <row r="30" ht="25" customHeight="1" spans="1:9">
      <c r="A30" s="155">
        <v>10</v>
      </c>
      <c r="B30" s="165" t="s">
        <v>275</v>
      </c>
      <c r="C30" s="165"/>
      <c r="D30" s="165" t="s">
        <v>79</v>
      </c>
      <c r="E30" s="165">
        <v>1</v>
      </c>
      <c r="F30" s="166">
        <v>0</v>
      </c>
      <c r="G30" s="161">
        <v>4</v>
      </c>
      <c r="H30" s="161">
        <f t="shared" si="2"/>
        <v>4</v>
      </c>
      <c r="I30" s="181" t="s">
        <v>255</v>
      </c>
    </row>
    <row r="31" ht="25" customHeight="1" spans="1:9">
      <c r="A31" s="155">
        <v>11</v>
      </c>
      <c r="B31" s="165" t="s">
        <v>276</v>
      </c>
      <c r="C31" s="165"/>
      <c r="D31" s="165" t="s">
        <v>79</v>
      </c>
      <c r="E31" s="165">
        <v>1</v>
      </c>
      <c r="F31" s="166">
        <v>0</v>
      </c>
      <c r="G31" s="161">
        <v>1.5</v>
      </c>
      <c r="H31" s="161">
        <f t="shared" si="2"/>
        <v>1.5</v>
      </c>
      <c r="I31" s="181" t="s">
        <v>255</v>
      </c>
    </row>
    <row r="32" ht="25" customHeight="1" spans="1:9">
      <c r="A32" s="164">
        <v>12</v>
      </c>
      <c r="B32" s="165" t="s">
        <v>277</v>
      </c>
      <c r="C32" s="165"/>
      <c r="D32" s="165" t="s">
        <v>79</v>
      </c>
      <c r="E32" s="165">
        <v>1</v>
      </c>
      <c r="F32" s="166">
        <v>0</v>
      </c>
      <c r="G32" s="161">
        <v>5</v>
      </c>
      <c r="H32" s="161">
        <f t="shared" si="2"/>
        <v>5</v>
      </c>
      <c r="I32" s="181" t="s">
        <v>255</v>
      </c>
    </row>
    <row r="33" ht="25" customHeight="1" spans="1:9">
      <c r="A33" s="155">
        <v>13</v>
      </c>
      <c r="B33" s="167" t="s">
        <v>278</v>
      </c>
      <c r="C33" s="168"/>
      <c r="D33" s="156" t="s">
        <v>279</v>
      </c>
      <c r="E33" s="167" t="s">
        <v>280</v>
      </c>
      <c r="F33" s="168"/>
      <c r="G33" s="169"/>
      <c r="H33" s="157">
        <f>H7+H11+H16+H22+H26+H27+H28+H29+H31+H32+H13+H30</f>
        <v>464.972001796799</v>
      </c>
      <c r="I33" s="185" t="s">
        <v>281</v>
      </c>
    </row>
    <row r="34" ht="25" customHeight="1" spans="1:9">
      <c r="A34" s="155">
        <v>14</v>
      </c>
      <c r="B34" s="167" t="s">
        <v>282</v>
      </c>
      <c r="C34" s="168"/>
      <c r="D34" s="156" t="s">
        <v>279</v>
      </c>
      <c r="E34" s="170" t="s">
        <v>283</v>
      </c>
      <c r="F34" s="171">
        <v>0.1</v>
      </c>
      <c r="G34" s="171">
        <v>0.1</v>
      </c>
      <c r="H34" s="157">
        <f>H33*(G34)</f>
        <v>46.4972001796799</v>
      </c>
      <c r="I34" s="186"/>
    </row>
    <row r="35" ht="25" customHeight="1" spans="1:9">
      <c r="A35" s="172">
        <v>15</v>
      </c>
      <c r="B35" s="173" t="s">
        <v>284</v>
      </c>
      <c r="C35" s="174"/>
      <c r="D35" s="175" t="s">
        <v>279</v>
      </c>
      <c r="E35" s="173" t="s">
        <v>309</v>
      </c>
      <c r="F35" s="174"/>
      <c r="G35" s="176"/>
      <c r="H35" s="177">
        <f>H33+H34</f>
        <v>511.469201976478</v>
      </c>
      <c r="I35" s="187"/>
    </row>
  </sheetData>
  <mergeCells count="43">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C21"/>
    <mergeCell ref="B22:G22"/>
    <mergeCell ref="B23:C23"/>
    <mergeCell ref="B24:C24"/>
    <mergeCell ref="B25:C25"/>
    <mergeCell ref="B26:C26"/>
    <mergeCell ref="B27:C27"/>
    <mergeCell ref="B28:C28"/>
    <mergeCell ref="B29:C29"/>
    <mergeCell ref="B30:C30"/>
    <mergeCell ref="B31:C31"/>
    <mergeCell ref="B32:C32"/>
    <mergeCell ref="B33:C33"/>
    <mergeCell ref="E33:F33"/>
    <mergeCell ref="B34:C34"/>
    <mergeCell ref="B35:C35"/>
    <mergeCell ref="E35:F35"/>
    <mergeCell ref="A4:A5"/>
    <mergeCell ref="B4:B5"/>
    <mergeCell ref="C4:C5"/>
    <mergeCell ref="D4:D5"/>
    <mergeCell ref="E4:E5"/>
    <mergeCell ref="I33:I34"/>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316</v>
      </c>
      <c r="B1" s="143"/>
      <c r="C1" s="143"/>
      <c r="D1" s="143"/>
      <c r="E1" s="144"/>
      <c r="F1" s="143"/>
      <c r="G1" s="144"/>
      <c r="H1" s="143"/>
      <c r="I1" s="144"/>
    </row>
    <row r="2" ht="30" customHeight="1" spans="1:9">
      <c r="A2" s="145" t="s">
        <v>224</v>
      </c>
      <c r="B2" s="146" t="s">
        <v>37</v>
      </c>
      <c r="C2" s="146"/>
      <c r="D2" s="146"/>
      <c r="E2" s="147" t="s">
        <v>225</v>
      </c>
      <c r="F2" s="147" t="s">
        <v>317</v>
      </c>
      <c r="G2" s="147"/>
      <c r="H2" s="147"/>
      <c r="I2" s="178"/>
    </row>
    <row r="3" ht="30" customHeight="1" spans="1:9">
      <c r="A3" s="148" t="s">
        <v>70</v>
      </c>
      <c r="B3" s="149" t="s">
        <v>322</v>
      </c>
      <c r="C3" s="149"/>
      <c r="D3" s="149"/>
      <c r="E3" s="150" t="s">
        <v>228</v>
      </c>
      <c r="F3" s="150" t="s">
        <v>298</v>
      </c>
      <c r="G3" s="150"/>
      <c r="H3" s="150"/>
      <c r="I3" s="179"/>
    </row>
    <row r="4" ht="30" customHeight="1" spans="1:9">
      <c r="A4" s="151" t="s">
        <v>230</v>
      </c>
      <c r="B4" s="150">
        <v>3320</v>
      </c>
      <c r="C4" s="152" t="s">
        <v>231</v>
      </c>
      <c r="D4" s="150">
        <v>2250</v>
      </c>
      <c r="E4" s="150" t="s">
        <v>232</v>
      </c>
      <c r="F4" s="56">
        <v>7.47</v>
      </c>
      <c r="G4" s="153" t="s">
        <v>233</v>
      </c>
      <c r="H4" s="150"/>
      <c r="I4" s="179"/>
    </row>
    <row r="5" ht="30" customHeight="1" spans="1:9">
      <c r="A5" s="151"/>
      <c r="B5" s="150"/>
      <c r="C5" s="152"/>
      <c r="D5" s="150"/>
      <c r="E5" s="150"/>
      <c r="F5" s="56">
        <v>7.3038</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148.395774362501</v>
      </c>
      <c r="I7" s="181"/>
    </row>
    <row r="8" ht="25" customHeight="1" spans="1:9">
      <c r="A8" s="148">
        <v>1.1</v>
      </c>
      <c r="B8" s="158" t="s">
        <v>243</v>
      </c>
      <c r="C8" s="159"/>
      <c r="D8" s="150" t="s">
        <v>244</v>
      </c>
      <c r="E8" s="56">
        <v>4.91478645596668</v>
      </c>
      <c r="F8" s="160">
        <v>0.1</v>
      </c>
      <c r="G8" s="56">
        <v>23.3765081618169</v>
      </c>
      <c r="H8" s="56">
        <f t="shared" ref="H8:H10" si="0">E8*(1+F8)*G8</f>
        <v>126.379600271641</v>
      </c>
      <c r="I8" s="182" t="s">
        <v>245</v>
      </c>
    </row>
    <row r="9" ht="25" customHeight="1" spans="1:9">
      <c r="A9" s="148">
        <v>1.2</v>
      </c>
      <c r="B9" s="158" t="s">
        <v>246</v>
      </c>
      <c r="C9" s="159"/>
      <c r="D9" s="150" t="s">
        <v>244</v>
      </c>
      <c r="E9" s="56">
        <v>0.725573730775646</v>
      </c>
      <c r="F9" s="160">
        <v>0.1</v>
      </c>
      <c r="G9" s="56">
        <v>22.4893541518808</v>
      </c>
      <c r="H9" s="56">
        <f t="shared" si="0"/>
        <v>17.9494530541864</v>
      </c>
      <c r="I9" s="182" t="s">
        <v>245</v>
      </c>
    </row>
    <row r="10" ht="25" customHeight="1" spans="1:9">
      <c r="A10" s="148">
        <v>1.3</v>
      </c>
      <c r="B10" s="158" t="s">
        <v>247</v>
      </c>
      <c r="C10" s="159"/>
      <c r="D10" s="150" t="s">
        <v>244</v>
      </c>
      <c r="E10" s="56">
        <v>0.169746637753684</v>
      </c>
      <c r="F10" s="160">
        <v>0.1</v>
      </c>
      <c r="G10" s="56">
        <v>21.7796309439319</v>
      </c>
      <c r="H10" s="56">
        <f t="shared" si="0"/>
        <v>4.06672103667339</v>
      </c>
      <c r="I10" s="182" t="s">
        <v>245</v>
      </c>
    </row>
    <row r="11" ht="25" customHeight="1" spans="1:9">
      <c r="A11" s="155">
        <v>2</v>
      </c>
      <c r="B11" s="156" t="s">
        <v>248</v>
      </c>
      <c r="C11" s="156"/>
      <c r="D11" s="156"/>
      <c r="E11" s="156"/>
      <c r="F11" s="156"/>
      <c r="G11" s="156"/>
      <c r="H11" s="157">
        <f>H12</f>
        <v>8.43499225460534</v>
      </c>
      <c r="I11" s="181"/>
    </row>
    <row r="12" ht="25" customHeight="1" spans="1:9">
      <c r="A12" s="148">
        <v>2.1</v>
      </c>
      <c r="B12" s="150" t="s">
        <v>319</v>
      </c>
      <c r="C12" s="150"/>
      <c r="D12" s="150" t="s">
        <v>250</v>
      </c>
      <c r="E12" s="56">
        <v>0.139004726160689</v>
      </c>
      <c r="F12" s="160">
        <v>0</v>
      </c>
      <c r="G12" s="56">
        <v>60.681334279631</v>
      </c>
      <c r="H12" s="56">
        <f>E12*(1+F12)*G12</f>
        <v>8.43499225460534</v>
      </c>
      <c r="I12" s="183"/>
    </row>
    <row r="13" ht="25" customHeight="1" spans="1:9">
      <c r="A13" s="155">
        <v>3</v>
      </c>
      <c r="B13" s="156" t="s">
        <v>251</v>
      </c>
      <c r="C13" s="156"/>
      <c r="D13" s="156"/>
      <c r="E13" s="156"/>
      <c r="F13" s="156"/>
      <c r="G13" s="156"/>
      <c r="H13" s="157">
        <f>SUM(H14:H15)</f>
        <v>155.498203074037</v>
      </c>
      <c r="I13" s="181"/>
    </row>
    <row r="14" ht="25" customHeight="1" spans="1:9">
      <c r="A14" s="148">
        <v>3.1</v>
      </c>
      <c r="B14" s="150" t="s">
        <v>320</v>
      </c>
      <c r="C14" s="150"/>
      <c r="D14" s="150" t="s">
        <v>79</v>
      </c>
      <c r="E14" s="56">
        <v>0.324354107311649</v>
      </c>
      <c r="F14" s="160">
        <v>0.005</v>
      </c>
      <c r="G14" s="56">
        <v>134.847409510291</v>
      </c>
      <c r="H14" s="56">
        <f>E14*(1+F14)*G14</f>
        <v>43.9570026906738</v>
      </c>
      <c r="I14" s="182" t="s">
        <v>253</v>
      </c>
    </row>
    <row r="15" ht="25" customHeight="1" spans="1:9">
      <c r="A15" s="148">
        <v>3.2</v>
      </c>
      <c r="B15" s="150" t="s">
        <v>321</v>
      </c>
      <c r="C15" s="150"/>
      <c r="D15" s="150" t="s">
        <v>79</v>
      </c>
      <c r="E15" s="56">
        <v>0.525645892688351</v>
      </c>
      <c r="F15" s="160">
        <v>0.005</v>
      </c>
      <c r="G15" s="56">
        <v>211.142654364798</v>
      </c>
      <c r="H15" s="56">
        <f>E15*(1+F15)*G15</f>
        <v>111.541200383363</v>
      </c>
      <c r="I15" s="182" t="s">
        <v>253</v>
      </c>
    </row>
    <row r="16" ht="25" customHeight="1" spans="1:9">
      <c r="A16" s="155">
        <v>4</v>
      </c>
      <c r="B16" s="156" t="s">
        <v>254</v>
      </c>
      <c r="C16" s="156"/>
      <c r="D16" s="156"/>
      <c r="E16" s="156"/>
      <c r="F16" s="156"/>
      <c r="G16" s="156"/>
      <c r="H16" s="161">
        <f>SUM(H17:H21)</f>
        <v>22.3569549865405</v>
      </c>
      <c r="I16" s="181" t="s">
        <v>255</v>
      </c>
    </row>
    <row r="17" ht="25" customHeight="1" spans="1:9">
      <c r="A17" s="148">
        <v>4.1</v>
      </c>
      <c r="B17" s="150" t="s">
        <v>256</v>
      </c>
      <c r="C17" s="150"/>
      <c r="D17" s="150" t="s">
        <v>257</v>
      </c>
      <c r="E17" s="56">
        <v>0</v>
      </c>
      <c r="F17" s="160">
        <v>0.05</v>
      </c>
      <c r="G17" s="56">
        <v>13.3073101490419</v>
      </c>
      <c r="H17" s="150">
        <f t="shared" ref="H17:H21" si="1">E17*(1+F17)*G17</f>
        <v>0</v>
      </c>
      <c r="I17" s="182" t="s">
        <v>258</v>
      </c>
    </row>
    <row r="18" ht="25" customHeight="1" spans="1:9">
      <c r="A18" s="148">
        <v>4.2</v>
      </c>
      <c r="B18" s="150" t="s">
        <v>259</v>
      </c>
      <c r="C18" s="150"/>
      <c r="D18" s="150" t="s">
        <v>257</v>
      </c>
      <c r="E18" s="56">
        <v>2.5</v>
      </c>
      <c r="F18" s="160">
        <v>0.05</v>
      </c>
      <c r="G18" s="56">
        <v>7.54080908445706</v>
      </c>
      <c r="H18" s="56">
        <f t="shared" si="1"/>
        <v>19.7946238466998</v>
      </c>
      <c r="I18" s="182" t="s">
        <v>258</v>
      </c>
    </row>
    <row r="19" ht="25" customHeight="1" spans="1:9">
      <c r="A19" s="148">
        <v>4.3</v>
      </c>
      <c r="B19" s="150" t="s">
        <v>260</v>
      </c>
      <c r="C19" s="150"/>
      <c r="D19" s="150" t="s">
        <v>257</v>
      </c>
      <c r="E19" s="56">
        <v>0.1</v>
      </c>
      <c r="F19" s="160">
        <v>0.05</v>
      </c>
      <c r="G19" s="56">
        <v>19.5173882185947</v>
      </c>
      <c r="H19" s="56">
        <f t="shared" si="1"/>
        <v>2.04932576295244</v>
      </c>
      <c r="I19" s="182" t="s">
        <v>261</v>
      </c>
    </row>
    <row r="20" ht="25" customHeight="1" spans="1:9">
      <c r="A20" s="148">
        <v>4.4</v>
      </c>
      <c r="B20" s="150" t="s">
        <v>262</v>
      </c>
      <c r="C20" s="150"/>
      <c r="D20" s="150" t="s">
        <v>257</v>
      </c>
      <c r="E20" s="56">
        <v>0.0222407561857103</v>
      </c>
      <c r="F20" s="160">
        <v>0</v>
      </c>
      <c r="G20" s="56">
        <v>23.0660042583392</v>
      </c>
      <c r="H20" s="56">
        <f t="shared" si="1"/>
        <v>0.513005376888278</v>
      </c>
      <c r="I20" s="180"/>
    </row>
    <row r="21" ht="25" customHeight="1" spans="1:9">
      <c r="A21" s="148">
        <v>4.5</v>
      </c>
      <c r="B21" s="150" t="s">
        <v>263</v>
      </c>
      <c r="C21" s="150"/>
      <c r="D21" s="150" t="s">
        <v>264</v>
      </c>
      <c r="E21" s="56">
        <v>0</v>
      </c>
      <c r="F21" s="160">
        <v>0</v>
      </c>
      <c r="G21" s="56">
        <v>6</v>
      </c>
      <c r="H21" s="56">
        <f t="shared" si="1"/>
        <v>0</v>
      </c>
      <c r="I21" s="180"/>
    </row>
    <row r="22" ht="25" customHeight="1" spans="1:9">
      <c r="A22" s="155">
        <v>5</v>
      </c>
      <c r="B22" s="156" t="s">
        <v>265</v>
      </c>
      <c r="C22" s="156"/>
      <c r="D22" s="156"/>
      <c r="E22" s="156"/>
      <c r="F22" s="156"/>
      <c r="G22" s="156"/>
      <c r="H22" s="161">
        <f>SUM(H23:H25)</f>
        <v>8.95711214277808</v>
      </c>
      <c r="I22" s="184" t="s">
        <v>255</v>
      </c>
    </row>
    <row r="23" ht="25" customHeight="1" spans="1:9">
      <c r="A23" s="148">
        <v>5.1</v>
      </c>
      <c r="B23" s="150" t="s">
        <v>266</v>
      </c>
      <c r="C23" s="150"/>
      <c r="D23" s="150" t="s">
        <v>267</v>
      </c>
      <c r="E23" s="56">
        <v>0.0440709480122324</v>
      </c>
      <c r="F23" s="160">
        <v>0.02</v>
      </c>
      <c r="G23" s="56">
        <v>21.291696238467</v>
      </c>
      <c r="H23" s="56">
        <f t="shared" ref="H23:H32" si="2">E23*(1+F23)*G23</f>
        <v>0.957112142778078</v>
      </c>
      <c r="I23" s="180" t="s">
        <v>268</v>
      </c>
    </row>
    <row r="24" ht="25" customHeight="1" spans="1:9">
      <c r="A24" s="148">
        <v>5.2</v>
      </c>
      <c r="B24" s="158" t="s">
        <v>269</v>
      </c>
      <c r="C24" s="159"/>
      <c r="D24" s="150" t="s">
        <v>267</v>
      </c>
      <c r="E24" s="56">
        <v>0</v>
      </c>
      <c r="F24" s="160">
        <v>0.02</v>
      </c>
      <c r="G24" s="56">
        <v>0.18</v>
      </c>
      <c r="H24" s="56">
        <f t="shared" si="2"/>
        <v>0</v>
      </c>
      <c r="I24" s="183"/>
    </row>
    <row r="25" ht="25" customHeight="1" spans="1:9">
      <c r="A25" s="148">
        <v>5.5</v>
      </c>
      <c r="B25" s="162" t="s">
        <v>270</v>
      </c>
      <c r="C25" s="163"/>
      <c r="D25" s="150" t="s">
        <v>79</v>
      </c>
      <c r="E25" s="56">
        <v>1</v>
      </c>
      <c r="F25" s="160">
        <v>0</v>
      </c>
      <c r="G25" s="56">
        <v>8</v>
      </c>
      <c r="H25" s="56">
        <f t="shared" si="2"/>
        <v>8</v>
      </c>
      <c r="I25" s="183"/>
    </row>
    <row r="26" ht="25" customHeight="1" spans="1:9">
      <c r="A26" s="164">
        <v>6</v>
      </c>
      <c r="B26" s="165" t="s">
        <v>271</v>
      </c>
      <c r="C26" s="165"/>
      <c r="D26" s="165" t="s">
        <v>79</v>
      </c>
      <c r="E26" s="165">
        <v>1</v>
      </c>
      <c r="F26" s="166">
        <v>0</v>
      </c>
      <c r="G26" s="161">
        <v>30</v>
      </c>
      <c r="H26" s="161">
        <f t="shared" si="2"/>
        <v>30</v>
      </c>
      <c r="I26" s="181" t="s">
        <v>255</v>
      </c>
    </row>
    <row r="27" ht="25" customHeight="1" spans="1:9">
      <c r="A27" s="155">
        <v>7</v>
      </c>
      <c r="B27" s="165" t="s">
        <v>272</v>
      </c>
      <c r="C27" s="165"/>
      <c r="D27" s="165" t="s">
        <v>79</v>
      </c>
      <c r="E27" s="165">
        <v>1</v>
      </c>
      <c r="F27" s="166">
        <v>0</v>
      </c>
      <c r="G27" s="161">
        <v>42</v>
      </c>
      <c r="H27" s="161">
        <f t="shared" si="2"/>
        <v>42</v>
      </c>
      <c r="I27" s="181" t="s">
        <v>255</v>
      </c>
    </row>
    <row r="28" ht="25" customHeight="1" spans="1:9">
      <c r="A28" s="155">
        <v>8</v>
      </c>
      <c r="B28" s="165" t="s">
        <v>273</v>
      </c>
      <c r="C28" s="165"/>
      <c r="D28" s="165" t="s">
        <v>79</v>
      </c>
      <c r="E28" s="165">
        <v>1</v>
      </c>
      <c r="F28" s="166">
        <v>0</v>
      </c>
      <c r="G28" s="161">
        <v>3</v>
      </c>
      <c r="H28" s="161">
        <f t="shared" si="2"/>
        <v>3</v>
      </c>
      <c r="I28" s="181" t="s">
        <v>255</v>
      </c>
    </row>
    <row r="29" ht="25" customHeight="1" spans="1:9">
      <c r="A29" s="164">
        <v>9</v>
      </c>
      <c r="B29" s="165" t="s">
        <v>274</v>
      </c>
      <c r="C29" s="165"/>
      <c r="D29" s="165" t="s">
        <v>79</v>
      </c>
      <c r="E29" s="165">
        <v>1</v>
      </c>
      <c r="F29" s="166">
        <v>0</v>
      </c>
      <c r="G29" s="161">
        <v>1.5</v>
      </c>
      <c r="H29" s="161">
        <f t="shared" si="2"/>
        <v>1.5</v>
      </c>
      <c r="I29" s="181" t="s">
        <v>255</v>
      </c>
    </row>
    <row r="30" ht="25" customHeight="1" spans="1:9">
      <c r="A30" s="155">
        <v>10</v>
      </c>
      <c r="B30" s="165" t="s">
        <v>275</v>
      </c>
      <c r="C30" s="165"/>
      <c r="D30" s="165" t="s">
        <v>79</v>
      </c>
      <c r="E30" s="165">
        <v>1</v>
      </c>
      <c r="F30" s="166">
        <v>0</v>
      </c>
      <c r="G30" s="161">
        <v>4</v>
      </c>
      <c r="H30" s="161">
        <f t="shared" si="2"/>
        <v>4</v>
      </c>
      <c r="I30" s="181" t="s">
        <v>255</v>
      </c>
    </row>
    <row r="31" ht="25" customHeight="1" spans="1:9">
      <c r="A31" s="155">
        <v>11</v>
      </c>
      <c r="B31" s="165" t="s">
        <v>276</v>
      </c>
      <c r="C31" s="165"/>
      <c r="D31" s="165" t="s">
        <v>79</v>
      </c>
      <c r="E31" s="165">
        <v>1</v>
      </c>
      <c r="F31" s="166">
        <v>0</v>
      </c>
      <c r="G31" s="161">
        <v>1.5</v>
      </c>
      <c r="H31" s="161">
        <f t="shared" si="2"/>
        <v>1.5</v>
      </c>
      <c r="I31" s="181" t="s">
        <v>255</v>
      </c>
    </row>
    <row r="32" ht="25" customHeight="1" spans="1:9">
      <c r="A32" s="164">
        <v>12</v>
      </c>
      <c r="B32" s="165" t="s">
        <v>277</v>
      </c>
      <c r="C32" s="165"/>
      <c r="D32" s="165" t="s">
        <v>79</v>
      </c>
      <c r="E32" s="165">
        <v>1</v>
      </c>
      <c r="F32" s="166">
        <v>0</v>
      </c>
      <c r="G32" s="161">
        <v>5</v>
      </c>
      <c r="H32" s="161">
        <f t="shared" si="2"/>
        <v>5</v>
      </c>
      <c r="I32" s="181" t="s">
        <v>255</v>
      </c>
    </row>
    <row r="33" ht="25" customHeight="1" spans="1:9">
      <c r="A33" s="155">
        <v>13</v>
      </c>
      <c r="B33" s="167" t="s">
        <v>278</v>
      </c>
      <c r="C33" s="168"/>
      <c r="D33" s="156" t="s">
        <v>279</v>
      </c>
      <c r="E33" s="167" t="s">
        <v>280</v>
      </c>
      <c r="F33" s="168"/>
      <c r="G33" s="169"/>
      <c r="H33" s="157">
        <f>H7+H11+H16+H22+H26+H27+H28+H29+H31+H32+H13+H30</f>
        <v>430.643036820462</v>
      </c>
      <c r="I33" s="185" t="s">
        <v>281</v>
      </c>
    </row>
    <row r="34" ht="25" customHeight="1" spans="1:9">
      <c r="A34" s="155">
        <v>14</v>
      </c>
      <c r="B34" s="167" t="s">
        <v>282</v>
      </c>
      <c r="C34" s="168"/>
      <c r="D34" s="156" t="s">
        <v>279</v>
      </c>
      <c r="E34" s="170" t="s">
        <v>283</v>
      </c>
      <c r="F34" s="171">
        <v>0.1</v>
      </c>
      <c r="G34" s="171">
        <v>0.1</v>
      </c>
      <c r="H34" s="157">
        <f>H33*(G34)</f>
        <v>43.0643036820462</v>
      </c>
      <c r="I34" s="186"/>
    </row>
    <row r="35" ht="25" customHeight="1" spans="1:9">
      <c r="A35" s="172">
        <v>15</v>
      </c>
      <c r="B35" s="173" t="s">
        <v>284</v>
      </c>
      <c r="C35" s="174"/>
      <c r="D35" s="175" t="s">
        <v>279</v>
      </c>
      <c r="E35" s="173" t="s">
        <v>309</v>
      </c>
      <c r="F35" s="174"/>
      <c r="G35" s="176"/>
      <c r="H35" s="177">
        <f>H33+H34</f>
        <v>473.707340502508</v>
      </c>
      <c r="I35" s="187"/>
    </row>
  </sheetData>
  <mergeCells count="43">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C21"/>
    <mergeCell ref="B22:G22"/>
    <mergeCell ref="B23:C23"/>
    <mergeCell ref="B24:C24"/>
    <mergeCell ref="B25:C25"/>
    <mergeCell ref="B26:C26"/>
    <mergeCell ref="B27:C27"/>
    <mergeCell ref="B28:C28"/>
    <mergeCell ref="B29:C29"/>
    <mergeCell ref="B30:C30"/>
    <mergeCell ref="B31:C31"/>
    <mergeCell ref="B32:C32"/>
    <mergeCell ref="B33:C33"/>
    <mergeCell ref="E33:F33"/>
    <mergeCell ref="B34:C34"/>
    <mergeCell ref="B35:C35"/>
    <mergeCell ref="E35:F35"/>
    <mergeCell ref="A4:A5"/>
    <mergeCell ref="B4:B5"/>
    <mergeCell ref="C4:C5"/>
    <mergeCell ref="D4:D5"/>
    <mergeCell ref="E4:E5"/>
    <mergeCell ref="I33:I34"/>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316</v>
      </c>
      <c r="B1" s="143"/>
      <c r="C1" s="143"/>
      <c r="D1" s="143"/>
      <c r="E1" s="144"/>
      <c r="F1" s="143"/>
      <c r="G1" s="144"/>
      <c r="H1" s="143"/>
      <c r="I1" s="144"/>
    </row>
    <row r="2" ht="30" customHeight="1" spans="1:9">
      <c r="A2" s="145" t="s">
        <v>224</v>
      </c>
      <c r="B2" s="146" t="s">
        <v>37</v>
      </c>
      <c r="C2" s="146"/>
      <c r="D2" s="146"/>
      <c r="E2" s="147" t="s">
        <v>225</v>
      </c>
      <c r="F2" s="147" t="s">
        <v>317</v>
      </c>
      <c r="G2" s="147"/>
      <c r="H2" s="147"/>
      <c r="I2" s="178"/>
    </row>
    <row r="3" ht="30" customHeight="1" spans="1:9">
      <c r="A3" s="148" t="s">
        <v>70</v>
      </c>
      <c r="B3" s="149" t="s">
        <v>323</v>
      </c>
      <c r="C3" s="149"/>
      <c r="D3" s="149"/>
      <c r="E3" s="150" t="s">
        <v>228</v>
      </c>
      <c r="F3" s="150" t="s">
        <v>298</v>
      </c>
      <c r="G3" s="150"/>
      <c r="H3" s="150"/>
      <c r="I3" s="179"/>
    </row>
    <row r="4" ht="30" customHeight="1" spans="1:9">
      <c r="A4" s="151" t="s">
        <v>230</v>
      </c>
      <c r="B4" s="150">
        <v>2900</v>
      </c>
      <c r="C4" s="152" t="s">
        <v>231</v>
      </c>
      <c r="D4" s="150">
        <v>2250</v>
      </c>
      <c r="E4" s="150" t="s">
        <v>232</v>
      </c>
      <c r="F4" s="56">
        <v>6.525</v>
      </c>
      <c r="G4" s="153" t="s">
        <v>233</v>
      </c>
      <c r="H4" s="150"/>
      <c r="I4" s="179"/>
    </row>
    <row r="5" ht="30" customHeight="1" spans="1:9">
      <c r="A5" s="151"/>
      <c r="B5" s="150"/>
      <c r="C5" s="152"/>
      <c r="D5" s="150"/>
      <c r="E5" s="150"/>
      <c r="F5" s="56">
        <v>6.3714</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136.581393003255</v>
      </c>
      <c r="I7" s="181"/>
    </row>
    <row r="8" ht="25" customHeight="1" spans="1:9">
      <c r="A8" s="148">
        <v>1.1</v>
      </c>
      <c r="B8" s="158" t="s">
        <v>243</v>
      </c>
      <c r="C8" s="159"/>
      <c r="D8" s="150" t="s">
        <v>244</v>
      </c>
      <c r="E8" s="56">
        <v>4.59197335952541</v>
      </c>
      <c r="F8" s="160">
        <v>0.1</v>
      </c>
      <c r="G8" s="56">
        <v>23.3765081618169</v>
      </c>
      <c r="H8" s="56">
        <f t="shared" ref="H8:H10" si="0">E8*(1+F8)*G8</f>
        <v>118.078732989571</v>
      </c>
      <c r="I8" s="182" t="s">
        <v>245</v>
      </c>
    </row>
    <row r="9" ht="25" customHeight="1" spans="1:9">
      <c r="A9" s="148">
        <v>1.2</v>
      </c>
      <c r="B9" s="158" t="s">
        <v>246</v>
      </c>
      <c r="C9" s="159"/>
      <c r="D9" s="150" t="s">
        <v>244</v>
      </c>
      <c r="E9" s="56">
        <v>0.620286019011164</v>
      </c>
      <c r="F9" s="160">
        <v>0.1</v>
      </c>
      <c r="G9" s="56">
        <v>22.4893541518808</v>
      </c>
      <c r="H9" s="56">
        <f t="shared" si="0"/>
        <v>15.3448151527026</v>
      </c>
      <c r="I9" s="182" t="s">
        <v>245</v>
      </c>
    </row>
    <row r="10" ht="25" customHeight="1" spans="1:9">
      <c r="A10" s="148">
        <v>1.3</v>
      </c>
      <c r="B10" s="158" t="s">
        <v>247</v>
      </c>
      <c r="C10" s="159"/>
      <c r="D10" s="150" t="s">
        <v>244</v>
      </c>
      <c r="E10" s="56">
        <v>0.131809765869219</v>
      </c>
      <c r="F10" s="160">
        <v>0.1</v>
      </c>
      <c r="G10" s="56">
        <v>21.7796309439319</v>
      </c>
      <c r="H10" s="56">
        <f t="shared" si="0"/>
        <v>3.15784486098143</v>
      </c>
      <c r="I10" s="182" t="s">
        <v>245</v>
      </c>
    </row>
    <row r="11" ht="25" customHeight="1" spans="1:9">
      <c r="A11" s="155">
        <v>2</v>
      </c>
      <c r="B11" s="156" t="s">
        <v>248</v>
      </c>
      <c r="C11" s="156"/>
      <c r="D11" s="156"/>
      <c r="E11" s="156"/>
      <c r="F11" s="156"/>
      <c r="G11" s="156"/>
      <c r="H11" s="157">
        <f>H12</f>
        <v>9.67804374475775</v>
      </c>
      <c r="I11" s="181"/>
    </row>
    <row r="12" ht="25" customHeight="1" spans="1:9">
      <c r="A12" s="148">
        <v>2.1</v>
      </c>
      <c r="B12" s="150" t="s">
        <v>319</v>
      </c>
      <c r="C12" s="150"/>
      <c r="D12" s="150" t="s">
        <v>250</v>
      </c>
      <c r="E12" s="56">
        <v>0.159489633173844</v>
      </c>
      <c r="F12" s="160">
        <v>0</v>
      </c>
      <c r="G12" s="56">
        <v>60.681334279631</v>
      </c>
      <c r="H12" s="56">
        <f>E12*(1+F12)*G12</f>
        <v>9.67804374475775</v>
      </c>
      <c r="I12" s="183"/>
    </row>
    <row r="13" ht="25" customHeight="1" spans="1:9">
      <c r="A13" s="155">
        <v>3</v>
      </c>
      <c r="B13" s="156" t="s">
        <v>251</v>
      </c>
      <c r="C13" s="156"/>
      <c r="D13" s="156"/>
      <c r="E13" s="156"/>
      <c r="F13" s="156"/>
      <c r="G13" s="156"/>
      <c r="H13" s="157">
        <f>SUM(H14:H15)</f>
        <v>168.582123151884</v>
      </c>
      <c r="I13" s="181"/>
    </row>
    <row r="14" ht="25" customHeight="1" spans="1:9">
      <c r="A14" s="148">
        <v>3.1</v>
      </c>
      <c r="B14" s="150" t="s">
        <v>320</v>
      </c>
      <c r="C14" s="150"/>
      <c r="D14" s="150" t="s">
        <v>79</v>
      </c>
      <c r="E14" s="56">
        <v>0.153716658373206</v>
      </c>
      <c r="F14" s="160">
        <v>0.005</v>
      </c>
      <c r="G14" s="56">
        <v>134.847409510291</v>
      </c>
      <c r="H14" s="56">
        <f>E14*(1+F14)*G14</f>
        <v>20.8319346461062</v>
      </c>
      <c r="I14" s="182" t="s">
        <v>253</v>
      </c>
    </row>
    <row r="15" ht="25" customHeight="1" spans="1:9">
      <c r="A15" s="148">
        <v>3.2</v>
      </c>
      <c r="B15" s="150" t="s">
        <v>321</v>
      </c>
      <c r="C15" s="150"/>
      <c r="D15" s="150" t="s">
        <v>79</v>
      </c>
      <c r="E15" s="56">
        <v>0.696283341626794</v>
      </c>
      <c r="F15" s="160">
        <v>0.005</v>
      </c>
      <c r="G15" s="56">
        <v>211.142654364798</v>
      </c>
      <c r="H15" s="56">
        <f>E15*(1+F15)*G15</f>
        <v>147.750188505778</v>
      </c>
      <c r="I15" s="182" t="s">
        <v>253</v>
      </c>
    </row>
    <row r="16" ht="25" customHeight="1" spans="1:9">
      <c r="A16" s="155">
        <v>4</v>
      </c>
      <c r="B16" s="156" t="s">
        <v>254</v>
      </c>
      <c r="C16" s="156"/>
      <c r="D16" s="156"/>
      <c r="E16" s="156"/>
      <c r="F16" s="156"/>
      <c r="G16" s="156"/>
      <c r="H16" s="161">
        <f>SUM(H17:H21)</f>
        <v>22.432555778924</v>
      </c>
      <c r="I16" s="181" t="s">
        <v>255</v>
      </c>
    </row>
    <row r="17" ht="25" customHeight="1" spans="1:9">
      <c r="A17" s="148">
        <v>4.1</v>
      </c>
      <c r="B17" s="150" t="s">
        <v>256</v>
      </c>
      <c r="C17" s="150"/>
      <c r="D17" s="150" t="s">
        <v>257</v>
      </c>
      <c r="E17" s="56">
        <v>0</v>
      </c>
      <c r="F17" s="160">
        <v>0.05</v>
      </c>
      <c r="G17" s="56">
        <v>13.3073101490419</v>
      </c>
      <c r="H17" s="150">
        <f t="shared" ref="H17:H21" si="1">E17*(1+F17)*G17</f>
        <v>0</v>
      </c>
      <c r="I17" s="182" t="s">
        <v>258</v>
      </c>
    </row>
    <row r="18" ht="25" customHeight="1" spans="1:9">
      <c r="A18" s="148">
        <v>4.2</v>
      </c>
      <c r="B18" s="150" t="s">
        <v>259</v>
      </c>
      <c r="C18" s="150"/>
      <c r="D18" s="150" t="s">
        <v>257</v>
      </c>
      <c r="E18" s="56">
        <v>2.5</v>
      </c>
      <c r="F18" s="160">
        <v>0.05</v>
      </c>
      <c r="G18" s="56">
        <v>7.54080908445706</v>
      </c>
      <c r="H18" s="56">
        <f t="shared" si="1"/>
        <v>19.7946238466998</v>
      </c>
      <c r="I18" s="182" t="s">
        <v>258</v>
      </c>
    </row>
    <row r="19" ht="25" customHeight="1" spans="1:9">
      <c r="A19" s="148">
        <v>4.3</v>
      </c>
      <c r="B19" s="150" t="s">
        <v>260</v>
      </c>
      <c r="C19" s="150"/>
      <c r="D19" s="150" t="s">
        <v>257</v>
      </c>
      <c r="E19" s="56">
        <v>0.1</v>
      </c>
      <c r="F19" s="160">
        <v>0.05</v>
      </c>
      <c r="G19" s="56">
        <v>19.5173882185947</v>
      </c>
      <c r="H19" s="56">
        <f t="shared" si="1"/>
        <v>2.04932576295244</v>
      </c>
      <c r="I19" s="182" t="s">
        <v>261</v>
      </c>
    </row>
    <row r="20" ht="25" customHeight="1" spans="1:9">
      <c r="A20" s="148">
        <v>4.4</v>
      </c>
      <c r="B20" s="150" t="s">
        <v>262</v>
      </c>
      <c r="C20" s="150"/>
      <c r="D20" s="150" t="s">
        <v>257</v>
      </c>
      <c r="E20" s="56">
        <v>0.025518341307815</v>
      </c>
      <c r="F20" s="160">
        <v>0</v>
      </c>
      <c r="G20" s="56">
        <v>23.0660042583392</v>
      </c>
      <c r="H20" s="56">
        <f t="shared" si="1"/>
        <v>0.588606169271814</v>
      </c>
      <c r="I20" s="180"/>
    </row>
    <row r="21" ht="25" customHeight="1" spans="1:9">
      <c r="A21" s="148">
        <v>4.5</v>
      </c>
      <c r="B21" s="150" t="s">
        <v>263</v>
      </c>
      <c r="C21" s="150"/>
      <c r="D21" s="150" t="s">
        <v>264</v>
      </c>
      <c r="E21" s="56">
        <v>0</v>
      </c>
      <c r="F21" s="160">
        <v>0</v>
      </c>
      <c r="G21" s="56">
        <v>6</v>
      </c>
      <c r="H21" s="56">
        <f t="shared" si="1"/>
        <v>0</v>
      </c>
      <c r="I21" s="180"/>
    </row>
    <row r="22" ht="25" customHeight="1" spans="1:9">
      <c r="A22" s="155">
        <v>5</v>
      </c>
      <c r="B22" s="156" t="s">
        <v>265</v>
      </c>
      <c r="C22" s="156"/>
      <c r="D22" s="156"/>
      <c r="E22" s="156"/>
      <c r="F22" s="156"/>
      <c r="G22" s="156"/>
      <c r="H22" s="161">
        <f>SUM(H23:H25)</f>
        <v>9.09816024802958</v>
      </c>
      <c r="I22" s="184" t="s">
        <v>255</v>
      </c>
    </row>
    <row r="23" ht="25" customHeight="1" spans="1:9">
      <c r="A23" s="148">
        <v>5.1</v>
      </c>
      <c r="B23" s="150" t="s">
        <v>266</v>
      </c>
      <c r="C23" s="150"/>
      <c r="D23" s="150" t="s">
        <v>267</v>
      </c>
      <c r="E23" s="56">
        <v>0.0505656140350877</v>
      </c>
      <c r="F23" s="160">
        <v>0.02</v>
      </c>
      <c r="G23" s="56">
        <v>21.291696238467</v>
      </c>
      <c r="H23" s="56">
        <f t="shared" ref="H23:H32" si="2">E23*(1+F23)*G23</f>
        <v>1.09816024802958</v>
      </c>
      <c r="I23" s="180" t="s">
        <v>268</v>
      </c>
    </row>
    <row r="24" ht="25" customHeight="1" spans="1:9">
      <c r="A24" s="148">
        <v>5.2</v>
      </c>
      <c r="B24" s="158" t="s">
        <v>269</v>
      </c>
      <c r="C24" s="159"/>
      <c r="D24" s="150" t="s">
        <v>267</v>
      </c>
      <c r="E24" s="56">
        <v>0</v>
      </c>
      <c r="F24" s="160">
        <v>0.02</v>
      </c>
      <c r="G24" s="56">
        <v>0.18</v>
      </c>
      <c r="H24" s="56">
        <f t="shared" si="2"/>
        <v>0</v>
      </c>
      <c r="I24" s="183"/>
    </row>
    <row r="25" ht="25" customHeight="1" spans="1:9">
      <c r="A25" s="148">
        <v>5.5</v>
      </c>
      <c r="B25" s="162" t="s">
        <v>270</v>
      </c>
      <c r="C25" s="163"/>
      <c r="D25" s="150" t="s">
        <v>79</v>
      </c>
      <c r="E25" s="56">
        <v>1</v>
      </c>
      <c r="F25" s="160">
        <v>0</v>
      </c>
      <c r="G25" s="56">
        <v>8</v>
      </c>
      <c r="H25" s="56">
        <f t="shared" si="2"/>
        <v>8</v>
      </c>
      <c r="I25" s="183"/>
    </row>
    <row r="26" ht="25" customHeight="1" spans="1:9">
      <c r="A26" s="164">
        <v>6</v>
      </c>
      <c r="B26" s="165" t="s">
        <v>271</v>
      </c>
      <c r="C26" s="165"/>
      <c r="D26" s="165" t="s">
        <v>79</v>
      </c>
      <c r="E26" s="165">
        <v>1</v>
      </c>
      <c r="F26" s="166">
        <v>0</v>
      </c>
      <c r="G26" s="161">
        <v>30</v>
      </c>
      <c r="H26" s="161">
        <f t="shared" si="2"/>
        <v>30</v>
      </c>
      <c r="I26" s="181" t="s">
        <v>255</v>
      </c>
    </row>
    <row r="27" ht="25" customHeight="1" spans="1:9">
      <c r="A27" s="155">
        <v>7</v>
      </c>
      <c r="B27" s="165" t="s">
        <v>272</v>
      </c>
      <c r="C27" s="165"/>
      <c r="D27" s="165" t="s">
        <v>79</v>
      </c>
      <c r="E27" s="165">
        <v>1</v>
      </c>
      <c r="F27" s="166">
        <v>0</v>
      </c>
      <c r="G27" s="161">
        <v>42</v>
      </c>
      <c r="H27" s="161">
        <f t="shared" si="2"/>
        <v>42</v>
      </c>
      <c r="I27" s="181" t="s">
        <v>255</v>
      </c>
    </row>
    <row r="28" ht="25" customHeight="1" spans="1:9">
      <c r="A28" s="155">
        <v>8</v>
      </c>
      <c r="B28" s="165" t="s">
        <v>273</v>
      </c>
      <c r="C28" s="165"/>
      <c r="D28" s="165" t="s">
        <v>79</v>
      </c>
      <c r="E28" s="165">
        <v>1</v>
      </c>
      <c r="F28" s="166">
        <v>0</v>
      </c>
      <c r="G28" s="161">
        <v>3</v>
      </c>
      <c r="H28" s="161">
        <f t="shared" si="2"/>
        <v>3</v>
      </c>
      <c r="I28" s="181" t="s">
        <v>255</v>
      </c>
    </row>
    <row r="29" ht="25" customHeight="1" spans="1:9">
      <c r="A29" s="164">
        <v>9</v>
      </c>
      <c r="B29" s="165" t="s">
        <v>274</v>
      </c>
      <c r="C29" s="165"/>
      <c r="D29" s="165" t="s">
        <v>79</v>
      </c>
      <c r="E29" s="165">
        <v>1</v>
      </c>
      <c r="F29" s="166">
        <v>0</v>
      </c>
      <c r="G29" s="161">
        <v>1.5</v>
      </c>
      <c r="H29" s="161">
        <f t="shared" si="2"/>
        <v>1.5</v>
      </c>
      <c r="I29" s="181" t="s">
        <v>255</v>
      </c>
    </row>
    <row r="30" ht="25" customHeight="1" spans="1:9">
      <c r="A30" s="155">
        <v>10</v>
      </c>
      <c r="B30" s="165" t="s">
        <v>275</v>
      </c>
      <c r="C30" s="165"/>
      <c r="D30" s="165" t="s">
        <v>79</v>
      </c>
      <c r="E30" s="165">
        <v>1</v>
      </c>
      <c r="F30" s="166">
        <v>0</v>
      </c>
      <c r="G30" s="161">
        <v>4</v>
      </c>
      <c r="H30" s="161">
        <f t="shared" si="2"/>
        <v>4</v>
      </c>
      <c r="I30" s="181" t="s">
        <v>255</v>
      </c>
    </row>
    <row r="31" ht="25" customHeight="1" spans="1:9">
      <c r="A31" s="155">
        <v>11</v>
      </c>
      <c r="B31" s="165" t="s">
        <v>276</v>
      </c>
      <c r="C31" s="165"/>
      <c r="D31" s="165" t="s">
        <v>79</v>
      </c>
      <c r="E31" s="165">
        <v>1</v>
      </c>
      <c r="F31" s="166">
        <v>0</v>
      </c>
      <c r="G31" s="161">
        <v>1.5</v>
      </c>
      <c r="H31" s="161">
        <f t="shared" si="2"/>
        <v>1.5</v>
      </c>
      <c r="I31" s="181" t="s">
        <v>255</v>
      </c>
    </row>
    <row r="32" ht="25" customHeight="1" spans="1:9">
      <c r="A32" s="164">
        <v>12</v>
      </c>
      <c r="B32" s="165" t="s">
        <v>277</v>
      </c>
      <c r="C32" s="165"/>
      <c r="D32" s="165" t="s">
        <v>79</v>
      </c>
      <c r="E32" s="165">
        <v>1</v>
      </c>
      <c r="F32" s="166">
        <v>0</v>
      </c>
      <c r="G32" s="161">
        <v>5</v>
      </c>
      <c r="H32" s="161">
        <f t="shared" si="2"/>
        <v>5</v>
      </c>
      <c r="I32" s="181" t="s">
        <v>255</v>
      </c>
    </row>
    <row r="33" ht="25" customHeight="1" spans="1:9">
      <c r="A33" s="155">
        <v>13</v>
      </c>
      <c r="B33" s="167" t="s">
        <v>278</v>
      </c>
      <c r="C33" s="168"/>
      <c r="D33" s="156" t="s">
        <v>279</v>
      </c>
      <c r="E33" s="167" t="s">
        <v>280</v>
      </c>
      <c r="F33" s="168"/>
      <c r="G33" s="169"/>
      <c r="H33" s="157">
        <f>H7+H11+H16+H22+H26+H27+H28+H29+H31+H32+H13+H30</f>
        <v>433.37227592685</v>
      </c>
      <c r="I33" s="185" t="s">
        <v>281</v>
      </c>
    </row>
    <row r="34" ht="25" customHeight="1" spans="1:9">
      <c r="A34" s="155">
        <v>14</v>
      </c>
      <c r="B34" s="167" t="s">
        <v>282</v>
      </c>
      <c r="C34" s="168"/>
      <c r="D34" s="156" t="s">
        <v>279</v>
      </c>
      <c r="E34" s="170" t="s">
        <v>283</v>
      </c>
      <c r="F34" s="171">
        <v>0.1</v>
      </c>
      <c r="G34" s="171">
        <v>0.1</v>
      </c>
      <c r="H34" s="157">
        <f>H33*(G34)</f>
        <v>43.337227592685</v>
      </c>
      <c r="I34" s="186"/>
    </row>
    <row r="35" ht="25" customHeight="1" spans="1:9">
      <c r="A35" s="172">
        <v>15</v>
      </c>
      <c r="B35" s="173" t="s">
        <v>284</v>
      </c>
      <c r="C35" s="174"/>
      <c r="D35" s="175" t="s">
        <v>279</v>
      </c>
      <c r="E35" s="173" t="s">
        <v>309</v>
      </c>
      <c r="F35" s="174"/>
      <c r="G35" s="176"/>
      <c r="H35" s="177">
        <f>H33+H34</f>
        <v>476.709503519535</v>
      </c>
      <c r="I35" s="187"/>
    </row>
  </sheetData>
  <mergeCells count="43">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C21"/>
    <mergeCell ref="B22:G22"/>
    <mergeCell ref="B23:C23"/>
    <mergeCell ref="B24:C24"/>
    <mergeCell ref="B25:C25"/>
    <mergeCell ref="B26:C26"/>
    <mergeCell ref="B27:C27"/>
    <mergeCell ref="B28:C28"/>
    <mergeCell ref="B29:C29"/>
    <mergeCell ref="B30:C30"/>
    <mergeCell ref="B31:C31"/>
    <mergeCell ref="B32:C32"/>
    <mergeCell ref="B33:C33"/>
    <mergeCell ref="E33:F33"/>
    <mergeCell ref="B34:C34"/>
    <mergeCell ref="B35:C35"/>
    <mergeCell ref="E35:F35"/>
    <mergeCell ref="A4:A5"/>
    <mergeCell ref="B4:B5"/>
    <mergeCell ref="C4:C5"/>
    <mergeCell ref="D4:D5"/>
    <mergeCell ref="E4:E5"/>
    <mergeCell ref="I33:I34"/>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tabSelected="1" view="pageBreakPreview" zoomScaleNormal="80" topLeftCell="A16" workbookViewId="0">
      <selection activeCell="C28" sqref="C28"/>
    </sheetView>
  </sheetViews>
  <sheetFormatPr defaultColWidth="9" defaultRowHeight="30" customHeight="1" outlineLevelCol="6"/>
  <cols>
    <col min="1" max="1" width="6.88333333333333" style="238" customWidth="1"/>
    <col min="2" max="2" width="12.1333333333333" style="237" customWidth="1"/>
    <col min="3" max="3" width="34.6666666666667" style="237" customWidth="1"/>
    <col min="4" max="4" width="12.75" style="239" customWidth="1"/>
    <col min="5" max="5" width="16.25" style="237" customWidth="1"/>
    <col min="6" max="6" width="19" style="237" customWidth="1"/>
    <col min="7" max="16384" width="9" style="237"/>
  </cols>
  <sheetData>
    <row r="1" s="237" customFormat="1" customHeight="1" spans="1:7">
      <c r="A1" s="240" t="s">
        <v>22</v>
      </c>
      <c r="B1" s="240"/>
      <c r="C1" s="240"/>
      <c r="D1" s="241"/>
      <c r="E1" s="240"/>
      <c r="F1" s="240"/>
      <c r="G1" s="240"/>
    </row>
    <row r="2" s="237" customFormat="1" customHeight="1" spans="1:7">
      <c r="A2" s="242" t="s">
        <v>23</v>
      </c>
      <c r="B2" s="242" t="s">
        <v>24</v>
      </c>
      <c r="C2" s="242" t="s">
        <v>25</v>
      </c>
      <c r="D2" s="243" t="s">
        <v>26</v>
      </c>
      <c r="E2" s="244" t="s">
        <v>27</v>
      </c>
      <c r="F2" s="244" t="s">
        <v>28</v>
      </c>
      <c r="G2" s="244" t="s">
        <v>29</v>
      </c>
    </row>
    <row r="3" s="237" customFormat="1" customHeight="1" spans="1:7">
      <c r="A3" s="245"/>
      <c r="B3" s="245"/>
      <c r="C3" s="245"/>
      <c r="D3" s="246" t="s">
        <v>30</v>
      </c>
      <c r="E3" s="247" t="s">
        <v>31</v>
      </c>
      <c r="F3" s="247" t="s">
        <v>32</v>
      </c>
      <c r="G3" s="244"/>
    </row>
    <row r="4" s="237" customFormat="1" customHeight="1" spans="1:7">
      <c r="A4" s="248" t="s">
        <v>1</v>
      </c>
      <c r="B4" s="248" t="s">
        <v>33</v>
      </c>
      <c r="C4" s="249"/>
      <c r="D4" s="250">
        <f>SUM(D5:D12)</f>
        <v>2938.71</v>
      </c>
      <c r="E4" s="250">
        <f>SUM(E5:E12)</f>
        <v>1785743.22611389</v>
      </c>
      <c r="F4" s="250">
        <f t="shared" ref="F4:F7" si="0">E4/D4</f>
        <v>607.662282468802</v>
      </c>
      <c r="G4" s="249"/>
    </row>
    <row r="5" s="237" customFormat="1" ht="38" customHeight="1" spans="1:7">
      <c r="A5" s="242">
        <v>1.1</v>
      </c>
      <c r="B5" s="251" t="s">
        <v>34</v>
      </c>
      <c r="C5" s="252" t="s">
        <v>35</v>
      </c>
      <c r="D5" s="243">
        <f>'[1]01门窗工程量清单清单'!E4+'[1]01门窗工程量清单清单'!E5+'[1]01门窗工程量清单清单'!E6+'[1]01门窗工程量清单清单'!E7+'[1]01门窗工程量清单清单'!E8+'[1]01门窗工程量清单清单'!E9</f>
        <v>106.24</v>
      </c>
      <c r="E5" s="243">
        <f>SUM('01门窗工程量清单清单'!J4:J9)</f>
        <v>31774.6898484695</v>
      </c>
      <c r="F5" s="243">
        <f t="shared" si="0"/>
        <v>299.084053543576</v>
      </c>
      <c r="G5" s="253"/>
    </row>
    <row r="6" s="237" customFormat="1" ht="38" customHeight="1" spans="1:7">
      <c r="A6" s="245"/>
      <c r="B6" s="254"/>
      <c r="C6" s="252" t="s">
        <v>36</v>
      </c>
      <c r="D6" s="243">
        <f>'[1]01门窗工程量清单清单'!E10</f>
        <v>6</v>
      </c>
      <c r="E6" s="243">
        <f>SUM('01门窗工程量清单清单'!J10)</f>
        <v>1807.36502342869</v>
      </c>
      <c r="F6" s="243">
        <f t="shared" ref="F6:F12" si="1">E6/D6</f>
        <v>301.227503904781</v>
      </c>
      <c r="G6" s="253"/>
    </row>
    <row r="7" s="237" customFormat="1" ht="41" customHeight="1" spans="1:7">
      <c r="A7" s="244">
        <v>1.2</v>
      </c>
      <c r="B7" s="255" t="s">
        <v>37</v>
      </c>
      <c r="C7" s="252" t="s">
        <v>38</v>
      </c>
      <c r="D7" s="243">
        <f>'[1]05工程量计算底稿'!P58</f>
        <v>535.86</v>
      </c>
      <c r="E7" s="243">
        <f>SUM('01门窗工程量清单清单'!J36:J50)</f>
        <v>346658.538191905</v>
      </c>
      <c r="F7" s="243">
        <f t="shared" si="1"/>
        <v>646.919975724825</v>
      </c>
      <c r="G7" s="244"/>
    </row>
    <row r="8" s="237" customFormat="1" ht="41" customHeight="1" spans="1:7">
      <c r="A8" s="244"/>
      <c r="B8" s="255"/>
      <c r="C8" s="252" t="s">
        <v>39</v>
      </c>
      <c r="D8" s="243">
        <f>'[1]01门窗工程量清单清单'!E23+'[1]01门窗工程量清单清单'!E24+'[1]01门窗工程量清单清单'!E29+'[1]01门窗工程量清单清单'!E30+'[1]01门窗工程量清单清单'!E31+'[1]01门窗工程量清单清单'!E32+'[1]01门窗工程量清单清单'!E33+'[1]01门窗工程量清单清单'!E34+'[1]01门窗工程量清单清单'!E35</f>
        <v>114.73</v>
      </c>
      <c r="E8" s="243">
        <f>SUM('01门窗工程量清单清单'!J23,'01门窗工程量清单清单'!J24,'01门窗工程量清单清单'!J29:J35)</f>
        <v>70773.1145058713</v>
      </c>
      <c r="F8" s="243">
        <f t="shared" si="1"/>
        <v>616.866682697388</v>
      </c>
      <c r="G8" s="244"/>
    </row>
    <row r="9" s="237" customFormat="1" ht="55" customHeight="1" spans="1:7">
      <c r="A9" s="244"/>
      <c r="B9" s="255"/>
      <c r="C9" s="256" t="s">
        <v>40</v>
      </c>
      <c r="D9" s="243">
        <f>'[1]01门窗工程量清单清单'!E25+'[1]01门窗工程量清单清单'!E26+'[1]01门窗工程量清单清单'!E27+'[1]01门窗工程量清单清单'!E28</f>
        <v>319.2</v>
      </c>
      <c r="E9" s="243">
        <f>SUM('01门窗工程量清单清单'!J25:J28)</f>
        <v>189837.293917282</v>
      </c>
      <c r="F9" s="243">
        <f t="shared" si="1"/>
        <v>594.728364402514</v>
      </c>
      <c r="G9" s="244"/>
    </row>
    <row r="10" s="237" customFormat="1" ht="44" customHeight="1" spans="1:7">
      <c r="A10" s="244"/>
      <c r="B10" s="255"/>
      <c r="C10" s="252" t="s">
        <v>41</v>
      </c>
      <c r="D10" s="243">
        <f>'[1]01门窗工程量清单清单'!E16+'[1]01门窗工程量清单清单'!E17+'[1]01门窗工程量清单清单'!E18+'[1]01门窗工程量清单清单'!E19+'[1]01门窗工程量清单清单'!E20+'[1]01门窗工程量清单清单'!E21+'[1]01门窗工程量清单清单'!E22</f>
        <v>1286.16</v>
      </c>
      <c r="E10" s="243">
        <f>SUM('01门窗工程量清单清单'!J16:J22)</f>
        <v>701892.581661146</v>
      </c>
      <c r="F10" s="243">
        <f t="shared" si="1"/>
        <v>545.72726695057</v>
      </c>
      <c r="G10" s="244"/>
    </row>
    <row r="11" s="237" customFormat="1" ht="48" customHeight="1" spans="1:7">
      <c r="A11" s="257">
        <v>1.3</v>
      </c>
      <c r="B11" s="244" t="s">
        <v>42</v>
      </c>
      <c r="C11" s="252" t="s">
        <v>43</v>
      </c>
      <c r="D11" s="243">
        <f>'[1]01门窗工程量清单清单'!E55+'[1]01门窗工程量清单清单'!E56</f>
        <v>67.6</v>
      </c>
      <c r="E11" s="243">
        <f>SUM('01门窗工程量清单清单'!J55:J56)</f>
        <v>67055.9862972184</v>
      </c>
      <c r="F11" s="243">
        <f t="shared" si="1"/>
        <v>991.952460018024</v>
      </c>
      <c r="G11" s="244"/>
    </row>
    <row r="12" s="237" customFormat="1" ht="51" customHeight="1" spans="1:7">
      <c r="A12" s="257">
        <v>1.4</v>
      </c>
      <c r="B12" s="244" t="s">
        <v>44</v>
      </c>
      <c r="C12" s="252" t="s">
        <v>45</v>
      </c>
      <c r="D12" s="11">
        <f>'[1]01门窗工程量清单清单'!E51+'[1]01门窗工程量清单清单'!E52+'[1]01门窗工程量清单清单'!E53+'[1]01门窗工程量清单清单'!E54</f>
        <v>502.92</v>
      </c>
      <c r="E12" s="11">
        <f>SUM('01门窗工程量清单清单'!J51:J54)</f>
        <v>375943.656668573</v>
      </c>
      <c r="F12" s="243">
        <f t="shared" si="1"/>
        <v>747.521786106284</v>
      </c>
      <c r="G12" s="253"/>
    </row>
    <row r="13" s="237" customFormat="1" customHeight="1" spans="1:7">
      <c r="A13" s="258" t="s">
        <v>6</v>
      </c>
      <c r="B13" s="248" t="s">
        <v>46</v>
      </c>
      <c r="C13" s="259"/>
      <c r="D13" s="260">
        <f>SUM(D14:D17)</f>
        <v>1985.1024</v>
      </c>
      <c r="E13" s="260">
        <f>SUM(E14:E17)</f>
        <v>809686.865659324</v>
      </c>
      <c r="F13" s="260">
        <f t="shared" ref="F10:F23" si="2">E13/D13</f>
        <v>407.881661751718</v>
      </c>
      <c r="G13" s="249"/>
    </row>
    <row r="14" s="237" customFormat="1" ht="62" customHeight="1" spans="1:7">
      <c r="A14" s="12">
        <v>2.1</v>
      </c>
      <c r="B14" s="12" t="s">
        <v>47</v>
      </c>
      <c r="C14" s="253" t="s">
        <v>48</v>
      </c>
      <c r="D14" s="243">
        <f>SUM('01门窗工程量清单清单'!E70:E78,'01门窗工程量清单清单'!E80:E83,'01门窗工程量清单清单'!E85:E89)</f>
        <v>512.6</v>
      </c>
      <c r="E14" s="243">
        <f>SUM('01门窗工程量清单清单'!J70:J78,'01门窗工程量清单清单'!J80:J83,'01门窗工程量清单清单'!J85:J89)</f>
        <v>245932.65309308</v>
      </c>
      <c r="F14" s="261">
        <f t="shared" si="2"/>
        <v>479.774976771518</v>
      </c>
      <c r="G14" s="253"/>
    </row>
    <row r="15" s="237" customFormat="1" ht="54" customHeight="1" spans="1:7">
      <c r="A15" s="12">
        <v>2.2</v>
      </c>
      <c r="B15" s="12" t="s">
        <v>49</v>
      </c>
      <c r="C15" s="252" t="s">
        <v>50</v>
      </c>
      <c r="D15" s="243">
        <f>'01门窗工程量清单清单'!E84+'01门窗工程量清单清单'!E79</f>
        <v>19.8184</v>
      </c>
      <c r="E15" s="243">
        <f>'01门窗工程量清单清单'!J79+'01门窗工程量清单清单'!J84</f>
        <v>13720.7824402261</v>
      </c>
      <c r="F15" s="261">
        <f t="shared" si="2"/>
        <v>692.325436979075</v>
      </c>
      <c r="G15" s="253"/>
    </row>
    <row r="16" s="237" customFormat="1" ht="60" customHeight="1" spans="1:7">
      <c r="A16" s="262">
        <v>2.3</v>
      </c>
      <c r="B16" s="262" t="s">
        <v>51</v>
      </c>
      <c r="C16" s="256" t="s">
        <v>52</v>
      </c>
      <c r="D16" s="11">
        <f>'01门窗工程量清单清单'!E57+'01门窗工程量清单清单'!E59+'01门窗工程量清单清单'!E61+'01门窗工程量清单清单'!E66+'01门窗工程量清单清单'!E67</f>
        <v>697.66</v>
      </c>
      <c r="E16" s="11">
        <f>'01门窗工程量清单清单'!J57+'01门窗工程量清单清单'!J59+'01门窗工程量清单清单'!J61+'01门窗工程量清单清单'!J66+'01门窗工程量清单清单'!J67</f>
        <v>264123.857873807</v>
      </c>
      <c r="F16" s="261">
        <f t="shared" si="2"/>
        <v>378.585353716434</v>
      </c>
      <c r="G16" s="263"/>
    </row>
    <row r="17" s="237" customFormat="1" ht="48" customHeight="1" spans="1:7">
      <c r="A17" s="264"/>
      <c r="B17" s="264"/>
      <c r="C17" s="256" t="s">
        <v>53</v>
      </c>
      <c r="D17" s="11">
        <f>'01门窗工程量清单清单'!E58+'01门窗工程量清单清单'!E60+'01门窗工程量清单清单'!E62+'01门窗工程量清单清单'!E63+'01门窗工程量清单清单'!E64+'01门窗工程量清单清单'!E65+'01门窗工程量清单清单'!E68+'01门窗工程量清单清单'!E69</f>
        <v>755.024</v>
      </c>
      <c r="E17" s="11">
        <f>'01门窗工程量清单清单'!J58+'01门窗工程量清单清单'!J60+'01门窗工程量清单清单'!J62+'01门窗工程量清单清单'!J63+'01门窗工程量清单清单'!J64+'01门窗工程量清单清单'!J65+'01门窗工程量清单清单'!J68+'01门窗工程量清单清单'!J69</f>
        <v>285909.572252212</v>
      </c>
      <c r="F17" s="261">
        <f t="shared" si="2"/>
        <v>378.676137781331</v>
      </c>
      <c r="G17" s="265"/>
    </row>
    <row r="18" s="237" customFormat="1" customHeight="1" spans="1:7">
      <c r="A18" s="258" t="s">
        <v>17</v>
      </c>
      <c r="B18" s="248" t="s">
        <v>54</v>
      </c>
      <c r="C18" s="248"/>
      <c r="D18" s="250">
        <f>SUM(D19:D21)</f>
        <v>885.52</v>
      </c>
      <c r="E18" s="250">
        <f>SUM(E19:E21)</f>
        <v>630772.642664336</v>
      </c>
      <c r="F18" s="250">
        <f t="shared" si="2"/>
        <v>712.318911672617</v>
      </c>
      <c r="G18" s="250"/>
    </row>
    <row r="19" s="237" customFormat="1" ht="55" customHeight="1" spans="1:7">
      <c r="A19" s="262">
        <v>3.1</v>
      </c>
      <c r="B19" s="244" t="s">
        <v>55</v>
      </c>
      <c r="C19" s="252" t="s">
        <v>56</v>
      </c>
      <c r="D19" s="243">
        <f>'01门窗工程量清单清单'!E11+'01门窗工程量清单清单'!E12+'01门窗工程量清单清单'!E14</f>
        <v>671.9</v>
      </c>
      <c r="E19" s="243">
        <f>'01门窗工程量清单清单'!J11+'01门窗工程量清单清单'!J12+'01门窗工程量清单清单'!J14</f>
        <v>466446.001530003</v>
      </c>
      <c r="F19" s="261">
        <f t="shared" si="2"/>
        <v>694.219380160743</v>
      </c>
      <c r="G19" s="243"/>
    </row>
    <row r="20" s="237" customFormat="1" ht="55" customHeight="1" spans="1:7">
      <c r="A20" s="266"/>
      <c r="B20" s="244" t="s">
        <v>55</v>
      </c>
      <c r="C20" s="253" t="s">
        <v>57</v>
      </c>
      <c r="D20" s="243">
        <f>'01门窗工程量清单清单'!E13</f>
        <v>188.1</v>
      </c>
      <c r="E20" s="243">
        <f>'01门窗工程量清单清单'!J13</f>
        <v>138632.233966571</v>
      </c>
      <c r="F20" s="261">
        <f t="shared" si="2"/>
        <v>737.013471379963</v>
      </c>
      <c r="G20" s="243"/>
    </row>
    <row r="21" s="237" customFormat="1" ht="50" customHeight="1" spans="1:7">
      <c r="A21" s="264"/>
      <c r="B21" s="244" t="s">
        <v>58</v>
      </c>
      <c r="C21" s="252" t="s">
        <v>59</v>
      </c>
      <c r="D21" s="243">
        <f>'01门窗工程量清单清单'!E15</f>
        <v>25.52</v>
      </c>
      <c r="E21" s="243">
        <f>SUM('01门窗工程量清单清单'!J15)</f>
        <v>25694.407167762</v>
      </c>
      <c r="F21" s="261">
        <f t="shared" si="2"/>
        <v>1006.83413666779</v>
      </c>
      <c r="G21" s="243"/>
    </row>
    <row r="22" s="237" customFormat="1" ht="50" customHeight="1" spans="1:7">
      <c r="A22" s="267" t="s">
        <v>60</v>
      </c>
      <c r="B22" s="248" t="s">
        <v>61</v>
      </c>
      <c r="C22" s="268"/>
      <c r="D22" s="250">
        <f>D18+D13+D4</f>
        <v>5809.3324</v>
      </c>
      <c r="E22" s="250">
        <f>E18+E13+E4</f>
        <v>3226202.73443755</v>
      </c>
      <c r="F22" s="250">
        <f t="shared" si="2"/>
        <v>555.348276238686</v>
      </c>
      <c r="G22" s="250"/>
    </row>
    <row r="23" s="237" customFormat="1" customHeight="1" spans="1:7">
      <c r="A23" s="267" t="s">
        <v>62</v>
      </c>
      <c r="B23" s="248" t="s">
        <v>63</v>
      </c>
      <c r="C23" s="268"/>
      <c r="D23" s="250">
        <f>'02幕墙价格清单'!E14</f>
        <v>3382.1814</v>
      </c>
      <c r="E23" s="250">
        <f>'02幕墙价格清单'!G14</f>
        <v>2010469.76450996</v>
      </c>
      <c r="F23" s="250">
        <f t="shared" si="2"/>
        <v>594.429903880957</v>
      </c>
      <c r="G23" s="249"/>
    </row>
    <row r="24" customHeight="1" spans="1:7">
      <c r="A24" s="248" t="s">
        <v>64</v>
      </c>
      <c r="B24" s="248" t="s">
        <v>65</v>
      </c>
      <c r="C24" s="248"/>
      <c r="D24" s="250">
        <f>D23+D22</f>
        <v>9191.5138</v>
      </c>
      <c r="E24" s="250">
        <f>E23+E22</f>
        <v>5236672.49894751</v>
      </c>
      <c r="F24" s="250">
        <f>E24/D24</f>
        <v>569.72905800865</v>
      </c>
      <c r="G24" s="250"/>
    </row>
    <row r="26" customHeight="1" spans="2:3">
      <c r="B26" s="265" t="s">
        <v>66</v>
      </c>
      <c r="C26" s="269">
        <v>5236672.5</v>
      </c>
    </row>
    <row r="27" customHeight="1" spans="2:3">
      <c r="B27" s="265" t="s">
        <v>67</v>
      </c>
      <c r="C27" s="269">
        <v>662116.6</v>
      </c>
    </row>
    <row r="28" customHeight="1" spans="2:5">
      <c r="B28" s="265" t="s">
        <v>65</v>
      </c>
      <c r="C28" s="269">
        <f>SUM(C26:C27)</f>
        <v>5898789.1</v>
      </c>
      <c r="E28" s="237">
        <v>5898789.1</v>
      </c>
    </row>
  </sheetData>
  <mergeCells count="11">
    <mergeCell ref="A1:G1"/>
    <mergeCell ref="A2:A3"/>
    <mergeCell ref="A5:A6"/>
    <mergeCell ref="A7:A10"/>
    <mergeCell ref="A16:A17"/>
    <mergeCell ref="A19:A21"/>
    <mergeCell ref="B2:B3"/>
    <mergeCell ref="B5:B6"/>
    <mergeCell ref="B7:B10"/>
    <mergeCell ref="B16:B17"/>
    <mergeCell ref="C2:C3"/>
  </mergeCells>
  <pageMargins left="0.75" right="0.75" top="1" bottom="1" header="0.5" footer="0.5"/>
  <pageSetup paperSize="9" scale="76" orientation="portrait"/>
  <headerFooter/>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316</v>
      </c>
      <c r="B1" s="143"/>
      <c r="C1" s="143"/>
      <c r="D1" s="143"/>
      <c r="E1" s="144"/>
      <c r="F1" s="143"/>
      <c r="G1" s="144"/>
      <c r="H1" s="143"/>
      <c r="I1" s="144"/>
    </row>
    <row r="2" ht="30" customHeight="1" spans="1:9">
      <c r="A2" s="145" t="s">
        <v>224</v>
      </c>
      <c r="B2" s="146" t="s">
        <v>37</v>
      </c>
      <c r="C2" s="146"/>
      <c r="D2" s="146"/>
      <c r="E2" s="147" t="s">
        <v>225</v>
      </c>
      <c r="F2" s="147" t="s">
        <v>317</v>
      </c>
      <c r="G2" s="147"/>
      <c r="H2" s="147"/>
      <c r="I2" s="178"/>
    </row>
    <row r="3" ht="30" customHeight="1" spans="1:9">
      <c r="A3" s="148" t="s">
        <v>70</v>
      </c>
      <c r="B3" s="149" t="s">
        <v>324</v>
      </c>
      <c r="C3" s="149"/>
      <c r="D3" s="149"/>
      <c r="E3" s="150" t="s">
        <v>228</v>
      </c>
      <c r="F3" s="150" t="s">
        <v>298</v>
      </c>
      <c r="G3" s="150"/>
      <c r="H3" s="150"/>
      <c r="I3" s="179"/>
    </row>
    <row r="4" ht="30" customHeight="1" spans="1:9">
      <c r="A4" s="151" t="s">
        <v>230</v>
      </c>
      <c r="B4" s="150">
        <v>2700</v>
      </c>
      <c r="C4" s="152" t="s">
        <v>231</v>
      </c>
      <c r="D4" s="150">
        <v>2250</v>
      </c>
      <c r="E4" s="150" t="s">
        <v>232</v>
      </c>
      <c r="F4" s="56">
        <v>6.075</v>
      </c>
      <c r="G4" s="153" t="s">
        <v>233</v>
      </c>
      <c r="H4" s="150"/>
      <c r="I4" s="179"/>
    </row>
    <row r="5" ht="30" customHeight="1" spans="1:9">
      <c r="A5" s="151"/>
      <c r="B5" s="150"/>
      <c r="C5" s="152"/>
      <c r="D5" s="150"/>
      <c r="E5" s="150"/>
      <c r="F5" s="56">
        <v>5.9274</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144.22195637573</v>
      </c>
      <c r="I7" s="181"/>
    </row>
    <row r="8" ht="25" customHeight="1" spans="1:9">
      <c r="A8" s="148">
        <v>1.1</v>
      </c>
      <c r="B8" s="158" t="s">
        <v>243</v>
      </c>
      <c r="C8" s="159"/>
      <c r="D8" s="150" t="s">
        <v>244</v>
      </c>
      <c r="E8" s="56">
        <v>4.85257375029576</v>
      </c>
      <c r="F8" s="160">
        <v>0.1</v>
      </c>
      <c r="G8" s="56">
        <v>23.3765081618169</v>
      </c>
      <c r="H8" s="56">
        <f t="shared" ref="H8:H10" si="0">E8*(1+F8)*G8</f>
        <v>124.779852867568</v>
      </c>
      <c r="I8" s="182" t="s">
        <v>245</v>
      </c>
    </row>
    <row r="9" ht="25" customHeight="1" spans="1:9">
      <c r="A9" s="148">
        <v>1.2</v>
      </c>
      <c r="B9" s="158" t="s">
        <v>246</v>
      </c>
      <c r="C9" s="159"/>
      <c r="D9" s="150" t="s">
        <v>244</v>
      </c>
      <c r="E9" s="56">
        <v>0.648627330909091</v>
      </c>
      <c r="F9" s="160">
        <v>0.1</v>
      </c>
      <c r="G9" s="56">
        <v>22.4893541518808</v>
      </c>
      <c r="H9" s="56">
        <f t="shared" si="0"/>
        <v>16.0459307331441</v>
      </c>
      <c r="I9" s="182" t="s">
        <v>245</v>
      </c>
    </row>
    <row r="10" ht="25" customHeight="1" spans="1:9">
      <c r="A10" s="148">
        <v>1.3</v>
      </c>
      <c r="B10" s="158" t="s">
        <v>247</v>
      </c>
      <c r="C10" s="159"/>
      <c r="D10" s="150" t="s">
        <v>244</v>
      </c>
      <c r="E10" s="56">
        <v>0.141757672727273</v>
      </c>
      <c r="F10" s="160">
        <v>0.1</v>
      </c>
      <c r="G10" s="56">
        <v>21.7796309439319</v>
      </c>
      <c r="H10" s="56">
        <f t="shared" si="0"/>
        <v>3.39617277501775</v>
      </c>
      <c r="I10" s="182" t="s">
        <v>245</v>
      </c>
    </row>
    <row r="11" ht="25" customHeight="1" spans="1:9">
      <c r="A11" s="155">
        <v>2</v>
      </c>
      <c r="B11" s="156" t="s">
        <v>248</v>
      </c>
      <c r="C11" s="156"/>
      <c r="D11" s="156"/>
      <c r="E11" s="156"/>
      <c r="F11" s="156"/>
      <c r="G11" s="156"/>
      <c r="H11" s="157">
        <f>H12</f>
        <v>10.4084621405885</v>
      </c>
      <c r="I11" s="181"/>
    </row>
    <row r="12" ht="25" customHeight="1" spans="1:9">
      <c r="A12" s="148">
        <v>2.1</v>
      </c>
      <c r="B12" s="150" t="s">
        <v>319</v>
      </c>
      <c r="C12" s="150"/>
      <c r="D12" s="150" t="s">
        <v>250</v>
      </c>
      <c r="E12" s="56">
        <v>0.171526586620926</v>
      </c>
      <c r="F12" s="160">
        <v>0</v>
      </c>
      <c r="G12" s="56">
        <v>60.681334279631</v>
      </c>
      <c r="H12" s="56">
        <f>E12*(1+F12)*G12</f>
        <v>10.4084621405885</v>
      </c>
      <c r="I12" s="183"/>
    </row>
    <row r="13" ht="25" customHeight="1" spans="1:9">
      <c r="A13" s="155">
        <v>3</v>
      </c>
      <c r="B13" s="156" t="s">
        <v>251</v>
      </c>
      <c r="C13" s="156"/>
      <c r="D13" s="156"/>
      <c r="E13" s="156"/>
      <c r="F13" s="156"/>
      <c r="G13" s="156"/>
      <c r="H13" s="157">
        <f>SUM(H14:H15)</f>
        <v>167.692576786658</v>
      </c>
      <c r="I13" s="181"/>
    </row>
    <row r="14" ht="25" customHeight="1" spans="1:9">
      <c r="A14" s="148">
        <v>3.1</v>
      </c>
      <c r="B14" s="150" t="s">
        <v>320</v>
      </c>
      <c r="C14" s="150"/>
      <c r="D14" s="150" t="s">
        <v>79</v>
      </c>
      <c r="E14" s="56">
        <v>0.165317915608919</v>
      </c>
      <c r="F14" s="160">
        <v>0.005</v>
      </c>
      <c r="G14" s="56">
        <v>134.847409510291</v>
      </c>
      <c r="H14" s="56">
        <f>E14*(1+F14)*G14</f>
        <v>22.4041561288311</v>
      </c>
      <c r="I14" s="182" t="s">
        <v>253</v>
      </c>
    </row>
    <row r="15" ht="25" customHeight="1" spans="1:9">
      <c r="A15" s="148">
        <v>3.2</v>
      </c>
      <c r="B15" s="150" t="s">
        <v>321</v>
      </c>
      <c r="C15" s="150"/>
      <c r="D15" s="150" t="s">
        <v>79</v>
      </c>
      <c r="E15" s="56">
        <v>0.684682084391081</v>
      </c>
      <c r="F15" s="160">
        <v>0.005</v>
      </c>
      <c r="G15" s="56">
        <v>211.142654364798</v>
      </c>
      <c r="H15" s="56">
        <f>E15*(1+F15)*G15</f>
        <v>145.288420657827</v>
      </c>
      <c r="I15" s="182" t="s">
        <v>253</v>
      </c>
    </row>
    <row r="16" ht="25" customHeight="1" spans="1:9">
      <c r="A16" s="155">
        <v>4</v>
      </c>
      <c r="B16" s="156" t="s">
        <v>254</v>
      </c>
      <c r="C16" s="156"/>
      <c r="D16" s="156"/>
      <c r="E16" s="156"/>
      <c r="F16" s="156"/>
      <c r="G16" s="156"/>
      <c r="H16" s="161">
        <f>SUM(H17:H21)</f>
        <v>22.4769788860389</v>
      </c>
      <c r="I16" s="181" t="s">
        <v>255</v>
      </c>
    </row>
    <row r="17" ht="25" customHeight="1" spans="1:9">
      <c r="A17" s="148">
        <v>4.1</v>
      </c>
      <c r="B17" s="150" t="s">
        <v>256</v>
      </c>
      <c r="C17" s="150"/>
      <c r="D17" s="150" t="s">
        <v>257</v>
      </c>
      <c r="E17" s="56">
        <v>0</v>
      </c>
      <c r="F17" s="160">
        <v>0.05</v>
      </c>
      <c r="G17" s="56">
        <v>13.3073101490419</v>
      </c>
      <c r="H17" s="150">
        <f t="shared" ref="H17:H21" si="1">E17*(1+F17)*G17</f>
        <v>0</v>
      </c>
      <c r="I17" s="182" t="s">
        <v>258</v>
      </c>
    </row>
    <row r="18" ht="25" customHeight="1" spans="1:9">
      <c r="A18" s="148">
        <v>4.2</v>
      </c>
      <c r="B18" s="150" t="s">
        <v>259</v>
      </c>
      <c r="C18" s="150"/>
      <c r="D18" s="150" t="s">
        <v>257</v>
      </c>
      <c r="E18" s="56">
        <v>2.5</v>
      </c>
      <c r="F18" s="160">
        <v>0.05</v>
      </c>
      <c r="G18" s="56">
        <v>7.54080908445706</v>
      </c>
      <c r="H18" s="56">
        <f t="shared" si="1"/>
        <v>19.7946238466998</v>
      </c>
      <c r="I18" s="182" t="s">
        <v>258</v>
      </c>
    </row>
    <row r="19" ht="25" customHeight="1" spans="1:9">
      <c r="A19" s="148">
        <v>4.3</v>
      </c>
      <c r="B19" s="150" t="s">
        <v>260</v>
      </c>
      <c r="C19" s="150"/>
      <c r="D19" s="150" t="s">
        <v>257</v>
      </c>
      <c r="E19" s="56">
        <v>0.1</v>
      </c>
      <c r="F19" s="160">
        <v>0.05</v>
      </c>
      <c r="G19" s="56">
        <v>19.5173882185947</v>
      </c>
      <c r="H19" s="56">
        <f t="shared" si="1"/>
        <v>2.04932576295244</v>
      </c>
      <c r="I19" s="182" t="s">
        <v>261</v>
      </c>
    </row>
    <row r="20" ht="25" customHeight="1" spans="1:9">
      <c r="A20" s="148">
        <v>4.4</v>
      </c>
      <c r="B20" s="150" t="s">
        <v>262</v>
      </c>
      <c r="C20" s="150"/>
      <c r="D20" s="150" t="s">
        <v>257</v>
      </c>
      <c r="E20" s="56">
        <v>0.0274442538593482</v>
      </c>
      <c r="F20" s="160">
        <v>0</v>
      </c>
      <c r="G20" s="56">
        <v>23.0660042583392</v>
      </c>
      <c r="H20" s="56">
        <f t="shared" si="1"/>
        <v>0.633029276386668</v>
      </c>
      <c r="I20" s="180"/>
    </row>
    <row r="21" ht="25" customHeight="1" spans="1:9">
      <c r="A21" s="148">
        <v>4.5</v>
      </c>
      <c r="B21" s="150" t="s">
        <v>263</v>
      </c>
      <c r="C21" s="150"/>
      <c r="D21" s="150" t="s">
        <v>264</v>
      </c>
      <c r="E21" s="56">
        <v>0</v>
      </c>
      <c r="F21" s="160">
        <v>0</v>
      </c>
      <c r="G21" s="56">
        <v>6</v>
      </c>
      <c r="H21" s="56">
        <f t="shared" si="1"/>
        <v>0</v>
      </c>
      <c r="I21" s="180"/>
    </row>
    <row r="22" ht="25" customHeight="1" spans="1:9">
      <c r="A22" s="155">
        <v>5</v>
      </c>
      <c r="B22" s="156" t="s">
        <v>265</v>
      </c>
      <c r="C22" s="156"/>
      <c r="D22" s="156"/>
      <c r="E22" s="156"/>
      <c r="F22" s="156"/>
      <c r="G22" s="156"/>
      <c r="H22" s="161">
        <f>SUM(H23:H25)</f>
        <v>9.1810402667488</v>
      </c>
      <c r="I22" s="184" t="s">
        <v>255</v>
      </c>
    </row>
    <row r="23" ht="25" customHeight="1" spans="1:9">
      <c r="A23" s="148">
        <v>5.1</v>
      </c>
      <c r="B23" s="150" t="s">
        <v>266</v>
      </c>
      <c r="C23" s="150"/>
      <c r="D23" s="150" t="s">
        <v>267</v>
      </c>
      <c r="E23" s="56">
        <v>0.0543818867924528</v>
      </c>
      <c r="F23" s="160">
        <v>0.02</v>
      </c>
      <c r="G23" s="56">
        <v>21.291696238467</v>
      </c>
      <c r="H23" s="56">
        <f t="shared" ref="H23:H32" si="2">E23*(1+F23)*G23</f>
        <v>1.1810402667488</v>
      </c>
      <c r="I23" s="180" t="s">
        <v>268</v>
      </c>
    </row>
    <row r="24" ht="25" customHeight="1" spans="1:9">
      <c r="A24" s="148">
        <v>5.2</v>
      </c>
      <c r="B24" s="158" t="s">
        <v>269</v>
      </c>
      <c r="C24" s="159"/>
      <c r="D24" s="150" t="s">
        <v>267</v>
      </c>
      <c r="E24" s="56">
        <v>0</v>
      </c>
      <c r="F24" s="160">
        <v>0.02</v>
      </c>
      <c r="G24" s="56">
        <v>0.18</v>
      </c>
      <c r="H24" s="56">
        <f t="shared" si="2"/>
        <v>0</v>
      </c>
      <c r="I24" s="183"/>
    </row>
    <row r="25" ht="25" customHeight="1" spans="1:9">
      <c r="A25" s="148">
        <v>5.5</v>
      </c>
      <c r="B25" s="162" t="s">
        <v>270</v>
      </c>
      <c r="C25" s="163"/>
      <c r="D25" s="150" t="s">
        <v>79</v>
      </c>
      <c r="E25" s="56">
        <v>1</v>
      </c>
      <c r="F25" s="160">
        <v>0</v>
      </c>
      <c r="G25" s="56">
        <v>8</v>
      </c>
      <c r="H25" s="56">
        <f t="shared" si="2"/>
        <v>8</v>
      </c>
      <c r="I25" s="183"/>
    </row>
    <row r="26" ht="25" customHeight="1" spans="1:9">
      <c r="A26" s="164">
        <v>6</v>
      </c>
      <c r="B26" s="165" t="s">
        <v>271</v>
      </c>
      <c r="C26" s="165"/>
      <c r="D26" s="165" t="s">
        <v>79</v>
      </c>
      <c r="E26" s="165">
        <v>1</v>
      </c>
      <c r="F26" s="166">
        <v>0</v>
      </c>
      <c r="G26" s="161">
        <v>30</v>
      </c>
      <c r="H26" s="161">
        <f t="shared" si="2"/>
        <v>30</v>
      </c>
      <c r="I26" s="181" t="s">
        <v>255</v>
      </c>
    </row>
    <row r="27" ht="25" customHeight="1" spans="1:9">
      <c r="A27" s="155">
        <v>7</v>
      </c>
      <c r="B27" s="165" t="s">
        <v>272</v>
      </c>
      <c r="C27" s="165"/>
      <c r="D27" s="165" t="s">
        <v>79</v>
      </c>
      <c r="E27" s="165">
        <v>1</v>
      </c>
      <c r="F27" s="166">
        <v>0</v>
      </c>
      <c r="G27" s="161">
        <v>42</v>
      </c>
      <c r="H27" s="161">
        <f t="shared" si="2"/>
        <v>42</v>
      </c>
      <c r="I27" s="181" t="s">
        <v>255</v>
      </c>
    </row>
    <row r="28" ht="25" customHeight="1" spans="1:9">
      <c r="A28" s="155">
        <v>8</v>
      </c>
      <c r="B28" s="165" t="s">
        <v>273</v>
      </c>
      <c r="C28" s="165"/>
      <c r="D28" s="165" t="s">
        <v>79</v>
      </c>
      <c r="E28" s="165">
        <v>1</v>
      </c>
      <c r="F28" s="166">
        <v>0</v>
      </c>
      <c r="G28" s="161">
        <v>3</v>
      </c>
      <c r="H28" s="161">
        <f t="shared" si="2"/>
        <v>3</v>
      </c>
      <c r="I28" s="181" t="s">
        <v>255</v>
      </c>
    </row>
    <row r="29" ht="25" customHeight="1" spans="1:9">
      <c r="A29" s="164">
        <v>9</v>
      </c>
      <c r="B29" s="165" t="s">
        <v>274</v>
      </c>
      <c r="C29" s="165"/>
      <c r="D29" s="165" t="s">
        <v>79</v>
      </c>
      <c r="E29" s="165">
        <v>1</v>
      </c>
      <c r="F29" s="166">
        <v>0</v>
      </c>
      <c r="G29" s="161">
        <v>1.5</v>
      </c>
      <c r="H29" s="161">
        <f t="shared" si="2"/>
        <v>1.5</v>
      </c>
      <c r="I29" s="181" t="s">
        <v>255</v>
      </c>
    </row>
    <row r="30" ht="25" customHeight="1" spans="1:9">
      <c r="A30" s="155">
        <v>10</v>
      </c>
      <c r="B30" s="165" t="s">
        <v>275</v>
      </c>
      <c r="C30" s="165"/>
      <c r="D30" s="165" t="s">
        <v>79</v>
      </c>
      <c r="E30" s="165">
        <v>1</v>
      </c>
      <c r="F30" s="166">
        <v>0</v>
      </c>
      <c r="G30" s="161">
        <v>4</v>
      </c>
      <c r="H30" s="161">
        <f t="shared" si="2"/>
        <v>4</v>
      </c>
      <c r="I30" s="181" t="s">
        <v>255</v>
      </c>
    </row>
    <row r="31" ht="25" customHeight="1" spans="1:9">
      <c r="A31" s="155">
        <v>11</v>
      </c>
      <c r="B31" s="165" t="s">
        <v>276</v>
      </c>
      <c r="C31" s="165"/>
      <c r="D31" s="165" t="s">
        <v>79</v>
      </c>
      <c r="E31" s="165">
        <v>1</v>
      </c>
      <c r="F31" s="166">
        <v>0</v>
      </c>
      <c r="G31" s="161">
        <v>1.5</v>
      </c>
      <c r="H31" s="161">
        <f t="shared" si="2"/>
        <v>1.5</v>
      </c>
      <c r="I31" s="181" t="s">
        <v>255</v>
      </c>
    </row>
    <row r="32" ht="25" customHeight="1" spans="1:9">
      <c r="A32" s="164">
        <v>12</v>
      </c>
      <c r="B32" s="165" t="s">
        <v>277</v>
      </c>
      <c r="C32" s="165"/>
      <c r="D32" s="165" t="s">
        <v>79</v>
      </c>
      <c r="E32" s="165">
        <v>1</v>
      </c>
      <c r="F32" s="166">
        <v>0</v>
      </c>
      <c r="G32" s="161">
        <v>5</v>
      </c>
      <c r="H32" s="161">
        <f t="shared" si="2"/>
        <v>5</v>
      </c>
      <c r="I32" s="181" t="s">
        <v>255</v>
      </c>
    </row>
    <row r="33" ht="25" customHeight="1" spans="1:9">
      <c r="A33" s="155">
        <v>13</v>
      </c>
      <c r="B33" s="167" t="s">
        <v>278</v>
      </c>
      <c r="C33" s="168"/>
      <c r="D33" s="156" t="s">
        <v>279</v>
      </c>
      <c r="E33" s="167" t="s">
        <v>280</v>
      </c>
      <c r="F33" s="168"/>
      <c r="G33" s="169"/>
      <c r="H33" s="157">
        <f>H7+H11+H16+H22+H26+H27+H28+H29+H31+H32+H13+H30</f>
        <v>440.981014455764</v>
      </c>
      <c r="I33" s="185" t="s">
        <v>281</v>
      </c>
    </row>
    <row r="34" ht="25" customHeight="1" spans="1:9">
      <c r="A34" s="155">
        <v>14</v>
      </c>
      <c r="B34" s="167" t="s">
        <v>282</v>
      </c>
      <c r="C34" s="168"/>
      <c r="D34" s="156" t="s">
        <v>279</v>
      </c>
      <c r="E34" s="170" t="s">
        <v>283</v>
      </c>
      <c r="F34" s="171">
        <v>0.1</v>
      </c>
      <c r="G34" s="171">
        <v>0.1</v>
      </c>
      <c r="H34" s="157">
        <f>H33*(G34)</f>
        <v>44.0981014455764</v>
      </c>
      <c r="I34" s="186"/>
    </row>
    <row r="35" ht="25" customHeight="1" spans="1:9">
      <c r="A35" s="172">
        <v>15</v>
      </c>
      <c r="B35" s="173" t="s">
        <v>284</v>
      </c>
      <c r="C35" s="174"/>
      <c r="D35" s="175" t="s">
        <v>279</v>
      </c>
      <c r="E35" s="173" t="s">
        <v>309</v>
      </c>
      <c r="F35" s="174"/>
      <c r="G35" s="176"/>
      <c r="H35" s="177">
        <f>H33+H34</f>
        <v>485.079115901341</v>
      </c>
      <c r="I35" s="187"/>
    </row>
  </sheetData>
  <mergeCells count="43">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C21"/>
    <mergeCell ref="B22:G22"/>
    <mergeCell ref="B23:C23"/>
    <mergeCell ref="B24:C24"/>
    <mergeCell ref="B25:C25"/>
    <mergeCell ref="B26:C26"/>
    <mergeCell ref="B27:C27"/>
    <mergeCell ref="B28:C28"/>
    <mergeCell ref="B29:C29"/>
    <mergeCell ref="B30:C30"/>
    <mergeCell ref="B31:C31"/>
    <mergeCell ref="B32:C32"/>
    <mergeCell ref="B33:C33"/>
    <mergeCell ref="E33:F33"/>
    <mergeCell ref="B34:C34"/>
    <mergeCell ref="B35:C35"/>
    <mergeCell ref="E35:F35"/>
    <mergeCell ref="A4:A5"/>
    <mergeCell ref="B4:B5"/>
    <mergeCell ref="C4:C5"/>
    <mergeCell ref="D4:D5"/>
    <mergeCell ref="E4:E5"/>
    <mergeCell ref="I33:I34"/>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316</v>
      </c>
      <c r="B1" s="143"/>
      <c r="C1" s="143"/>
      <c r="D1" s="143"/>
      <c r="E1" s="144"/>
      <c r="F1" s="143"/>
      <c r="G1" s="144"/>
      <c r="H1" s="143"/>
      <c r="I1" s="144"/>
    </row>
    <row r="2" ht="30" customHeight="1" spans="1:9">
      <c r="A2" s="145" t="s">
        <v>224</v>
      </c>
      <c r="B2" s="146" t="s">
        <v>37</v>
      </c>
      <c r="C2" s="146"/>
      <c r="D2" s="146"/>
      <c r="E2" s="147" t="s">
        <v>225</v>
      </c>
      <c r="F2" s="147" t="s">
        <v>317</v>
      </c>
      <c r="G2" s="147"/>
      <c r="H2" s="147"/>
      <c r="I2" s="178"/>
    </row>
    <row r="3" ht="30" customHeight="1" spans="1:9">
      <c r="A3" s="148" t="s">
        <v>70</v>
      </c>
      <c r="B3" s="149" t="s">
        <v>325</v>
      </c>
      <c r="C3" s="149"/>
      <c r="D3" s="149"/>
      <c r="E3" s="150" t="s">
        <v>228</v>
      </c>
      <c r="F3" s="150" t="s">
        <v>298</v>
      </c>
      <c r="G3" s="150"/>
      <c r="H3" s="150"/>
      <c r="I3" s="179"/>
    </row>
    <row r="4" ht="30" customHeight="1" spans="1:9">
      <c r="A4" s="151" t="s">
        <v>230</v>
      </c>
      <c r="B4" s="150">
        <v>3320</v>
      </c>
      <c r="C4" s="152" t="s">
        <v>231</v>
      </c>
      <c r="D4" s="150">
        <v>1750</v>
      </c>
      <c r="E4" s="150" t="s">
        <v>232</v>
      </c>
      <c r="F4" s="56">
        <v>5.81</v>
      </c>
      <c r="G4" s="153" t="s">
        <v>233</v>
      </c>
      <c r="H4" s="150"/>
      <c r="I4" s="179"/>
    </row>
    <row r="5" ht="30" customHeight="1" spans="1:9">
      <c r="A5" s="151"/>
      <c r="B5" s="150"/>
      <c r="C5" s="152"/>
      <c r="D5" s="150"/>
      <c r="E5" s="150"/>
      <c r="F5" s="56">
        <v>5.6588</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164.926768840666</v>
      </c>
      <c r="I7" s="181"/>
    </row>
    <row r="8" ht="25" customHeight="1" spans="1:9">
      <c r="A8" s="148">
        <v>1.1</v>
      </c>
      <c r="B8" s="158" t="s">
        <v>243</v>
      </c>
      <c r="C8" s="159"/>
      <c r="D8" s="150" t="s">
        <v>244</v>
      </c>
      <c r="E8" s="56">
        <v>5.44562670735263</v>
      </c>
      <c r="F8" s="160">
        <v>0.1</v>
      </c>
      <c r="G8" s="56">
        <v>23.3765081618169</v>
      </c>
      <c r="H8" s="56">
        <f t="shared" ref="H8:H10" si="0">E8*(1+F8)*G8</f>
        <v>140.029710887701</v>
      </c>
      <c r="I8" s="182" t="s">
        <v>245</v>
      </c>
    </row>
    <row r="9" ht="25" customHeight="1" spans="1:9">
      <c r="A9" s="148">
        <v>1.2</v>
      </c>
      <c r="B9" s="158" t="s">
        <v>246</v>
      </c>
      <c r="C9" s="159"/>
      <c r="D9" s="150" t="s">
        <v>244</v>
      </c>
      <c r="E9" s="56">
        <v>0.793678254937938</v>
      </c>
      <c r="F9" s="160">
        <v>0.1</v>
      </c>
      <c r="G9" s="56">
        <v>22.4893541518808</v>
      </c>
      <c r="H9" s="56">
        <f t="shared" si="0"/>
        <v>19.6342424937406</v>
      </c>
      <c r="I9" s="182" t="s">
        <v>245</v>
      </c>
    </row>
    <row r="10" ht="25" customHeight="1" spans="1:9">
      <c r="A10" s="148">
        <v>1.3</v>
      </c>
      <c r="B10" s="158" t="s">
        <v>247</v>
      </c>
      <c r="C10" s="159"/>
      <c r="D10" s="150" t="s">
        <v>244</v>
      </c>
      <c r="E10" s="56">
        <v>0.219672119445944</v>
      </c>
      <c r="F10" s="160">
        <v>0.1</v>
      </c>
      <c r="G10" s="56">
        <v>21.7796309439319</v>
      </c>
      <c r="H10" s="56">
        <f t="shared" si="0"/>
        <v>5.26281545922439</v>
      </c>
      <c r="I10" s="182" t="s">
        <v>245</v>
      </c>
    </row>
    <row r="11" ht="25" customHeight="1" spans="1:9">
      <c r="A11" s="155">
        <v>2</v>
      </c>
      <c r="B11" s="156" t="s">
        <v>248</v>
      </c>
      <c r="C11" s="156"/>
      <c r="D11" s="156"/>
      <c r="E11" s="156"/>
      <c r="F11" s="156"/>
      <c r="G11" s="156"/>
      <c r="H11" s="157">
        <f>H12</f>
        <v>10.9158723294893</v>
      </c>
      <c r="I11" s="181"/>
    </row>
    <row r="12" ht="25" customHeight="1" spans="1:9">
      <c r="A12" s="148">
        <v>2.1</v>
      </c>
      <c r="B12" s="150" t="s">
        <v>319</v>
      </c>
      <c r="C12" s="150"/>
      <c r="D12" s="150" t="s">
        <v>250</v>
      </c>
      <c r="E12" s="56">
        <v>0.179888469149128</v>
      </c>
      <c r="F12" s="160">
        <v>0</v>
      </c>
      <c r="G12" s="56">
        <v>60.681334279631</v>
      </c>
      <c r="H12" s="56">
        <f>E12*(1+F12)*G12</f>
        <v>10.9158723294893</v>
      </c>
      <c r="I12" s="183"/>
    </row>
    <row r="13" ht="25" customHeight="1" spans="1:9">
      <c r="A13" s="155">
        <v>3</v>
      </c>
      <c r="B13" s="156" t="s">
        <v>251</v>
      </c>
      <c r="C13" s="156"/>
      <c r="D13" s="156"/>
      <c r="E13" s="156"/>
      <c r="F13" s="156"/>
      <c r="G13" s="156"/>
      <c r="H13" s="157">
        <f>SUM(H14:H15)</f>
        <v>155.669005464026</v>
      </c>
      <c r="I13" s="181"/>
    </row>
    <row r="14" ht="25" customHeight="1" spans="1:9">
      <c r="A14" s="148">
        <v>3.1</v>
      </c>
      <c r="B14" s="150" t="s">
        <v>320</v>
      </c>
      <c r="C14" s="150"/>
      <c r="D14" s="150" t="s">
        <v>79</v>
      </c>
      <c r="E14" s="56">
        <v>0.322126542183846</v>
      </c>
      <c r="F14" s="160">
        <v>0.005</v>
      </c>
      <c r="G14" s="56">
        <v>134.847409510291</v>
      </c>
      <c r="H14" s="56">
        <f>E14*(1+F14)*G14</f>
        <v>43.6551193967391</v>
      </c>
      <c r="I14" s="182" t="s">
        <v>253</v>
      </c>
    </row>
    <row r="15" ht="25" customHeight="1" spans="1:9">
      <c r="A15" s="148">
        <v>3.2</v>
      </c>
      <c r="B15" s="150" t="s">
        <v>321</v>
      </c>
      <c r="C15" s="150"/>
      <c r="D15" s="150" t="s">
        <v>79</v>
      </c>
      <c r="E15" s="56">
        <v>0.527873457816154</v>
      </c>
      <c r="F15" s="160">
        <v>0.005</v>
      </c>
      <c r="G15" s="56">
        <v>211.142654364798</v>
      </c>
      <c r="H15" s="56">
        <f>E15*(1+F15)*G15</f>
        <v>112.013886067287</v>
      </c>
      <c r="I15" s="182" t="s">
        <v>253</v>
      </c>
    </row>
    <row r="16" ht="25" customHeight="1" spans="1:9">
      <c r="A16" s="155">
        <v>4</v>
      </c>
      <c r="B16" s="156" t="s">
        <v>254</v>
      </c>
      <c r="C16" s="156"/>
      <c r="D16" s="156"/>
      <c r="E16" s="156"/>
      <c r="F16" s="156"/>
      <c r="G16" s="156"/>
      <c r="H16" s="161">
        <f>SUM(H17:H21)</f>
        <v>22.5078389209194</v>
      </c>
      <c r="I16" s="181" t="s">
        <v>255</v>
      </c>
    </row>
    <row r="17" ht="25" customHeight="1" spans="1:9">
      <c r="A17" s="148">
        <v>4.1</v>
      </c>
      <c r="B17" s="150" t="s">
        <v>256</v>
      </c>
      <c r="C17" s="150"/>
      <c r="D17" s="150" t="s">
        <v>257</v>
      </c>
      <c r="E17" s="56">
        <v>0</v>
      </c>
      <c r="F17" s="160">
        <v>0.05</v>
      </c>
      <c r="G17" s="56">
        <v>13.3073101490419</v>
      </c>
      <c r="H17" s="150">
        <f t="shared" ref="H17:H21" si="1">E17*(1+F17)*G17</f>
        <v>0</v>
      </c>
      <c r="I17" s="182" t="s">
        <v>258</v>
      </c>
    </row>
    <row r="18" ht="25" customHeight="1" spans="1:9">
      <c r="A18" s="148">
        <v>4.2</v>
      </c>
      <c r="B18" s="150" t="s">
        <v>259</v>
      </c>
      <c r="C18" s="150"/>
      <c r="D18" s="150" t="s">
        <v>257</v>
      </c>
      <c r="E18" s="56">
        <v>2.5</v>
      </c>
      <c r="F18" s="160">
        <v>0.05</v>
      </c>
      <c r="G18" s="56">
        <v>7.54080908445706</v>
      </c>
      <c r="H18" s="56">
        <f t="shared" si="1"/>
        <v>19.7946238466998</v>
      </c>
      <c r="I18" s="182" t="s">
        <v>258</v>
      </c>
    </row>
    <row r="19" ht="25" customHeight="1" spans="1:9">
      <c r="A19" s="148">
        <v>4.3</v>
      </c>
      <c r="B19" s="150" t="s">
        <v>260</v>
      </c>
      <c r="C19" s="150"/>
      <c r="D19" s="150" t="s">
        <v>257</v>
      </c>
      <c r="E19" s="56">
        <v>0.1</v>
      </c>
      <c r="F19" s="160">
        <v>0.05</v>
      </c>
      <c r="G19" s="56">
        <v>19.5173882185947</v>
      </c>
      <c r="H19" s="56">
        <f t="shared" si="1"/>
        <v>2.04932576295244</v>
      </c>
      <c r="I19" s="182" t="s">
        <v>261</v>
      </c>
    </row>
    <row r="20" ht="25" customHeight="1" spans="1:9">
      <c r="A20" s="148">
        <v>4.4</v>
      </c>
      <c r="B20" s="150" t="s">
        <v>262</v>
      </c>
      <c r="C20" s="150"/>
      <c r="D20" s="150" t="s">
        <v>257</v>
      </c>
      <c r="E20" s="56">
        <v>0.0287821550638604</v>
      </c>
      <c r="F20" s="160">
        <v>0</v>
      </c>
      <c r="G20" s="56">
        <v>23.0660042583392</v>
      </c>
      <c r="H20" s="56">
        <f t="shared" si="1"/>
        <v>0.663889311267183</v>
      </c>
      <c r="I20" s="180"/>
    </row>
    <row r="21" ht="25" customHeight="1" spans="1:9">
      <c r="A21" s="148">
        <v>4.5</v>
      </c>
      <c r="B21" s="150" t="s">
        <v>263</v>
      </c>
      <c r="C21" s="150"/>
      <c r="D21" s="150" t="s">
        <v>264</v>
      </c>
      <c r="E21" s="56">
        <v>0</v>
      </c>
      <c r="F21" s="160">
        <v>0</v>
      </c>
      <c r="G21" s="56">
        <v>6</v>
      </c>
      <c r="H21" s="56">
        <f t="shared" si="1"/>
        <v>0</v>
      </c>
      <c r="I21" s="180"/>
    </row>
    <row r="22" ht="25" customHeight="1" spans="1:9">
      <c r="A22" s="155">
        <v>5</v>
      </c>
      <c r="B22" s="156" t="s">
        <v>265</v>
      </c>
      <c r="C22" s="156"/>
      <c r="D22" s="156"/>
      <c r="E22" s="156"/>
      <c r="F22" s="156"/>
      <c r="G22" s="156"/>
      <c r="H22" s="161">
        <f>SUM(H23:H25)</f>
        <v>9.05109251795469</v>
      </c>
      <c r="I22" s="184" t="s">
        <v>255</v>
      </c>
    </row>
    <row r="23" ht="25" customHeight="1" spans="1:9">
      <c r="A23" s="148">
        <v>5.1</v>
      </c>
      <c r="B23" s="150" t="s">
        <v>266</v>
      </c>
      <c r="C23" s="150"/>
      <c r="D23" s="150" t="s">
        <v>267</v>
      </c>
      <c r="E23" s="56">
        <v>0.0483983450260838</v>
      </c>
      <c r="F23" s="160">
        <v>0.02</v>
      </c>
      <c r="G23" s="56">
        <v>21.291696238467</v>
      </c>
      <c r="H23" s="56">
        <f t="shared" ref="H23:H32" si="2">E23*(1+F23)*G23</f>
        <v>1.05109251795469</v>
      </c>
      <c r="I23" s="180" t="s">
        <v>268</v>
      </c>
    </row>
    <row r="24" ht="25" customHeight="1" spans="1:9">
      <c r="A24" s="148">
        <v>5.2</v>
      </c>
      <c r="B24" s="158" t="s">
        <v>269</v>
      </c>
      <c r="C24" s="159"/>
      <c r="D24" s="150" t="s">
        <v>267</v>
      </c>
      <c r="E24" s="56">
        <v>0</v>
      </c>
      <c r="F24" s="160">
        <v>0.02</v>
      </c>
      <c r="G24" s="56">
        <v>0.18</v>
      </c>
      <c r="H24" s="56">
        <f t="shared" si="2"/>
        <v>0</v>
      </c>
      <c r="I24" s="183"/>
    </row>
    <row r="25" ht="25" customHeight="1" spans="1:9">
      <c r="A25" s="148">
        <v>5.5</v>
      </c>
      <c r="B25" s="162" t="s">
        <v>270</v>
      </c>
      <c r="C25" s="163"/>
      <c r="D25" s="150" t="s">
        <v>79</v>
      </c>
      <c r="E25" s="56">
        <v>1</v>
      </c>
      <c r="F25" s="160">
        <v>0</v>
      </c>
      <c r="G25" s="56">
        <v>8</v>
      </c>
      <c r="H25" s="56">
        <f t="shared" si="2"/>
        <v>8</v>
      </c>
      <c r="I25" s="183"/>
    </row>
    <row r="26" ht="25" customHeight="1" spans="1:9">
      <c r="A26" s="164">
        <v>6</v>
      </c>
      <c r="B26" s="165" t="s">
        <v>271</v>
      </c>
      <c r="C26" s="165"/>
      <c r="D26" s="165" t="s">
        <v>79</v>
      </c>
      <c r="E26" s="165">
        <v>1</v>
      </c>
      <c r="F26" s="166">
        <v>0</v>
      </c>
      <c r="G26" s="161">
        <v>30</v>
      </c>
      <c r="H26" s="161">
        <f t="shared" si="2"/>
        <v>30</v>
      </c>
      <c r="I26" s="181" t="s">
        <v>255</v>
      </c>
    </row>
    <row r="27" ht="25" customHeight="1" spans="1:9">
      <c r="A27" s="155">
        <v>7</v>
      </c>
      <c r="B27" s="165" t="s">
        <v>272</v>
      </c>
      <c r="C27" s="165"/>
      <c r="D27" s="165" t="s">
        <v>79</v>
      </c>
      <c r="E27" s="165">
        <v>1</v>
      </c>
      <c r="F27" s="166">
        <v>0</v>
      </c>
      <c r="G27" s="161">
        <v>42</v>
      </c>
      <c r="H27" s="161">
        <f t="shared" si="2"/>
        <v>42</v>
      </c>
      <c r="I27" s="181" t="s">
        <v>255</v>
      </c>
    </row>
    <row r="28" ht="25" customHeight="1" spans="1:9">
      <c r="A28" s="155">
        <v>8</v>
      </c>
      <c r="B28" s="165" t="s">
        <v>273</v>
      </c>
      <c r="C28" s="165"/>
      <c r="D28" s="165" t="s">
        <v>79</v>
      </c>
      <c r="E28" s="165">
        <v>1</v>
      </c>
      <c r="F28" s="166">
        <v>0</v>
      </c>
      <c r="G28" s="161">
        <v>3</v>
      </c>
      <c r="H28" s="161">
        <f t="shared" si="2"/>
        <v>3</v>
      </c>
      <c r="I28" s="181" t="s">
        <v>255</v>
      </c>
    </row>
    <row r="29" ht="25" customHeight="1" spans="1:9">
      <c r="A29" s="164">
        <v>9</v>
      </c>
      <c r="B29" s="165" t="s">
        <v>274</v>
      </c>
      <c r="C29" s="165"/>
      <c r="D29" s="165" t="s">
        <v>79</v>
      </c>
      <c r="E29" s="165">
        <v>1</v>
      </c>
      <c r="F29" s="166">
        <v>0</v>
      </c>
      <c r="G29" s="161">
        <v>1.5</v>
      </c>
      <c r="H29" s="161">
        <f t="shared" si="2"/>
        <v>1.5</v>
      </c>
      <c r="I29" s="181" t="s">
        <v>255</v>
      </c>
    </row>
    <row r="30" ht="25" customHeight="1" spans="1:9">
      <c r="A30" s="155">
        <v>10</v>
      </c>
      <c r="B30" s="165" t="s">
        <v>275</v>
      </c>
      <c r="C30" s="165"/>
      <c r="D30" s="165" t="s">
        <v>79</v>
      </c>
      <c r="E30" s="165">
        <v>1</v>
      </c>
      <c r="F30" s="166">
        <v>0</v>
      </c>
      <c r="G30" s="161">
        <v>4</v>
      </c>
      <c r="H30" s="161">
        <f t="shared" si="2"/>
        <v>4</v>
      </c>
      <c r="I30" s="181" t="s">
        <v>255</v>
      </c>
    </row>
    <row r="31" ht="25" customHeight="1" spans="1:9">
      <c r="A31" s="155">
        <v>11</v>
      </c>
      <c r="B31" s="165" t="s">
        <v>276</v>
      </c>
      <c r="C31" s="165"/>
      <c r="D31" s="165" t="s">
        <v>79</v>
      </c>
      <c r="E31" s="165">
        <v>1</v>
      </c>
      <c r="F31" s="166">
        <v>0</v>
      </c>
      <c r="G31" s="161">
        <v>1.5</v>
      </c>
      <c r="H31" s="161">
        <f t="shared" si="2"/>
        <v>1.5</v>
      </c>
      <c r="I31" s="181" t="s">
        <v>255</v>
      </c>
    </row>
    <row r="32" ht="25" customHeight="1" spans="1:9">
      <c r="A32" s="164">
        <v>12</v>
      </c>
      <c r="B32" s="165" t="s">
        <v>277</v>
      </c>
      <c r="C32" s="165"/>
      <c r="D32" s="165" t="s">
        <v>79</v>
      </c>
      <c r="E32" s="165">
        <v>1</v>
      </c>
      <c r="F32" s="166">
        <v>0</v>
      </c>
      <c r="G32" s="161">
        <v>5</v>
      </c>
      <c r="H32" s="161">
        <f t="shared" si="2"/>
        <v>5</v>
      </c>
      <c r="I32" s="181" t="s">
        <v>255</v>
      </c>
    </row>
    <row r="33" ht="25" customHeight="1" spans="1:9">
      <c r="A33" s="155">
        <v>13</v>
      </c>
      <c r="B33" s="167" t="s">
        <v>278</v>
      </c>
      <c r="C33" s="168"/>
      <c r="D33" s="156" t="s">
        <v>279</v>
      </c>
      <c r="E33" s="167" t="s">
        <v>280</v>
      </c>
      <c r="F33" s="168"/>
      <c r="G33" s="169"/>
      <c r="H33" s="157">
        <f>H7+H11+H16+H22+H26+H27+H28+H29+H31+H32+H13+H30</f>
        <v>450.070578073055</v>
      </c>
      <c r="I33" s="185" t="s">
        <v>281</v>
      </c>
    </row>
    <row r="34" ht="25" customHeight="1" spans="1:9">
      <c r="A34" s="155">
        <v>14</v>
      </c>
      <c r="B34" s="167" t="s">
        <v>282</v>
      </c>
      <c r="C34" s="168"/>
      <c r="D34" s="156" t="s">
        <v>279</v>
      </c>
      <c r="E34" s="170" t="s">
        <v>283</v>
      </c>
      <c r="F34" s="171">
        <v>0.1</v>
      </c>
      <c r="G34" s="171">
        <v>0.1</v>
      </c>
      <c r="H34" s="157">
        <f>H33*(G34)</f>
        <v>45.0070578073055</v>
      </c>
      <c r="I34" s="186"/>
    </row>
    <row r="35" ht="25" customHeight="1" spans="1:9">
      <c r="A35" s="172">
        <v>15</v>
      </c>
      <c r="B35" s="173" t="s">
        <v>284</v>
      </c>
      <c r="C35" s="174"/>
      <c r="D35" s="175" t="s">
        <v>279</v>
      </c>
      <c r="E35" s="173" t="s">
        <v>309</v>
      </c>
      <c r="F35" s="174"/>
      <c r="G35" s="176"/>
      <c r="H35" s="177">
        <f>H33+H34</f>
        <v>495.077635880361</v>
      </c>
      <c r="I35" s="187"/>
    </row>
  </sheetData>
  <mergeCells count="43">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C21"/>
    <mergeCell ref="B22:G22"/>
    <mergeCell ref="B23:C23"/>
    <mergeCell ref="B24:C24"/>
    <mergeCell ref="B25:C25"/>
    <mergeCell ref="B26:C26"/>
    <mergeCell ref="B27:C27"/>
    <mergeCell ref="B28:C28"/>
    <mergeCell ref="B29:C29"/>
    <mergeCell ref="B30:C30"/>
    <mergeCell ref="B31:C31"/>
    <mergeCell ref="B32:C32"/>
    <mergeCell ref="B33:C33"/>
    <mergeCell ref="E33:F33"/>
    <mergeCell ref="B34:C34"/>
    <mergeCell ref="B35:C35"/>
    <mergeCell ref="E35:F35"/>
    <mergeCell ref="A4:A5"/>
    <mergeCell ref="B4:B5"/>
    <mergeCell ref="C4:C5"/>
    <mergeCell ref="D4:D5"/>
    <mergeCell ref="E4:E5"/>
    <mergeCell ref="I33:I34"/>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view="pageBreakPreview" zoomScale="85" zoomScaleNormal="130" topLeftCell="B1"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316</v>
      </c>
      <c r="B1" s="143"/>
      <c r="C1" s="143"/>
      <c r="D1" s="143"/>
      <c r="E1" s="144"/>
      <c r="F1" s="143"/>
      <c r="G1" s="144"/>
      <c r="H1" s="143"/>
      <c r="I1" s="144"/>
    </row>
    <row r="2" ht="30" customHeight="1" spans="1:9">
      <c r="A2" s="145" t="s">
        <v>224</v>
      </c>
      <c r="B2" s="146" t="s">
        <v>37</v>
      </c>
      <c r="C2" s="146"/>
      <c r="D2" s="146"/>
      <c r="E2" s="147" t="s">
        <v>225</v>
      </c>
      <c r="F2" s="147" t="s">
        <v>317</v>
      </c>
      <c r="G2" s="147"/>
      <c r="H2" s="147"/>
      <c r="I2" s="178"/>
    </row>
    <row r="3" ht="30" customHeight="1" spans="1:9">
      <c r="A3" s="148" t="s">
        <v>70</v>
      </c>
      <c r="B3" s="149" t="s">
        <v>326</v>
      </c>
      <c r="C3" s="149"/>
      <c r="D3" s="149"/>
      <c r="E3" s="150" t="s">
        <v>228</v>
      </c>
      <c r="F3" s="150" t="s">
        <v>298</v>
      </c>
      <c r="G3" s="150"/>
      <c r="H3" s="150"/>
      <c r="I3" s="179"/>
    </row>
    <row r="4" ht="30" customHeight="1" spans="1:9">
      <c r="A4" s="151" t="s">
        <v>230</v>
      </c>
      <c r="B4" s="150">
        <v>2700</v>
      </c>
      <c r="C4" s="152" t="s">
        <v>231</v>
      </c>
      <c r="D4" s="150">
        <v>1750</v>
      </c>
      <c r="E4" s="150" t="s">
        <v>232</v>
      </c>
      <c r="F4" s="56">
        <v>4.725</v>
      </c>
      <c r="G4" s="153" t="s">
        <v>233</v>
      </c>
      <c r="H4" s="150"/>
      <c r="I4" s="179"/>
    </row>
    <row r="5" ht="30" customHeight="1" spans="1:9">
      <c r="A5" s="151"/>
      <c r="B5" s="150"/>
      <c r="C5" s="152"/>
      <c r="D5" s="150"/>
      <c r="E5" s="150"/>
      <c r="F5" s="56">
        <v>4.5924</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161.811550286722</v>
      </c>
      <c r="I7" s="181"/>
    </row>
    <row r="8" ht="25" customHeight="1" spans="1:9">
      <c r="A8" s="148">
        <v>1.1</v>
      </c>
      <c r="B8" s="158" t="s">
        <v>243</v>
      </c>
      <c r="C8" s="159"/>
      <c r="D8" s="150" t="s">
        <v>244</v>
      </c>
      <c r="E8" s="56">
        <v>5.42923197917276</v>
      </c>
      <c r="F8" s="160">
        <v>0.1</v>
      </c>
      <c r="G8" s="56">
        <v>23.3765081618169</v>
      </c>
      <c r="H8" s="56">
        <f t="shared" ref="H8:H10" si="0">E8*(1+F8)*G8</f>
        <v>139.608134240882</v>
      </c>
      <c r="I8" s="182" t="s">
        <v>245</v>
      </c>
    </row>
    <row r="9" ht="25" customHeight="1" spans="1:9">
      <c r="A9" s="148">
        <v>1.2</v>
      </c>
      <c r="B9" s="158" t="s">
        <v>246</v>
      </c>
      <c r="C9" s="159"/>
      <c r="D9" s="150" t="s">
        <v>244</v>
      </c>
      <c r="E9" s="56">
        <v>0.719870663529412</v>
      </c>
      <c r="F9" s="160">
        <v>0.1</v>
      </c>
      <c r="G9" s="56">
        <v>22.4893541518808</v>
      </c>
      <c r="H9" s="56">
        <f t="shared" si="0"/>
        <v>17.8083689252286</v>
      </c>
      <c r="I9" s="182" t="s">
        <v>245</v>
      </c>
    </row>
    <row r="10" ht="25" customHeight="1" spans="1:9">
      <c r="A10" s="148">
        <v>1.3</v>
      </c>
      <c r="B10" s="158" t="s">
        <v>247</v>
      </c>
      <c r="C10" s="159"/>
      <c r="D10" s="150" t="s">
        <v>244</v>
      </c>
      <c r="E10" s="56">
        <v>0.183451105882353</v>
      </c>
      <c r="F10" s="160">
        <v>0.1</v>
      </c>
      <c r="G10" s="56">
        <v>21.7796309439319</v>
      </c>
      <c r="H10" s="56">
        <f t="shared" si="0"/>
        <v>4.39504712061121</v>
      </c>
      <c r="I10" s="182" t="s">
        <v>245</v>
      </c>
    </row>
    <row r="11" ht="25" customHeight="1" spans="1:9">
      <c r="A11" s="155">
        <v>2</v>
      </c>
      <c r="B11" s="156" t="s">
        <v>248</v>
      </c>
      <c r="C11" s="156"/>
      <c r="D11" s="156"/>
      <c r="E11" s="156"/>
      <c r="F11" s="156"/>
      <c r="G11" s="156"/>
      <c r="H11" s="157">
        <f>H12</f>
        <v>13.4697745348793</v>
      </c>
      <c r="I11" s="181"/>
    </row>
    <row r="12" ht="25" customHeight="1" spans="1:9">
      <c r="A12" s="148">
        <v>2.1</v>
      </c>
      <c r="B12" s="150" t="s">
        <v>319</v>
      </c>
      <c r="C12" s="150"/>
      <c r="D12" s="150" t="s">
        <v>250</v>
      </c>
      <c r="E12" s="56">
        <v>0.221975582685905</v>
      </c>
      <c r="F12" s="160">
        <v>0</v>
      </c>
      <c r="G12" s="56">
        <v>60.681334279631</v>
      </c>
      <c r="H12" s="56">
        <f>E12*(1+F12)*G12</f>
        <v>13.4697745348793</v>
      </c>
      <c r="I12" s="183"/>
    </row>
    <row r="13" ht="25" customHeight="1" spans="1:9">
      <c r="A13" s="155">
        <v>3</v>
      </c>
      <c r="B13" s="156" t="s">
        <v>251</v>
      </c>
      <c r="C13" s="156"/>
      <c r="D13" s="156"/>
      <c r="E13" s="156"/>
      <c r="F13" s="156"/>
      <c r="G13" s="156"/>
      <c r="H13" s="157">
        <f>SUM(H14:H15)</f>
        <v>167.754799168293</v>
      </c>
      <c r="I13" s="181"/>
    </row>
    <row r="14" ht="25" customHeight="1" spans="1:9">
      <c r="A14" s="148">
        <v>3.1</v>
      </c>
      <c r="B14" s="150" t="s">
        <v>320</v>
      </c>
      <c r="C14" s="150"/>
      <c r="D14" s="150" t="s">
        <v>79</v>
      </c>
      <c r="E14" s="56">
        <v>0.164506425749168</v>
      </c>
      <c r="F14" s="160">
        <v>0.005</v>
      </c>
      <c r="G14" s="56">
        <v>134.847409510291</v>
      </c>
      <c r="H14" s="56">
        <f>E14*(1+F14)*G14</f>
        <v>22.2941816868727</v>
      </c>
      <c r="I14" s="182" t="s">
        <v>253</v>
      </c>
    </row>
    <row r="15" ht="25" customHeight="1" spans="1:9">
      <c r="A15" s="148">
        <v>3.2</v>
      </c>
      <c r="B15" s="150" t="s">
        <v>321</v>
      </c>
      <c r="C15" s="150"/>
      <c r="D15" s="150" t="s">
        <v>79</v>
      </c>
      <c r="E15" s="56">
        <v>0.685493574250832</v>
      </c>
      <c r="F15" s="160">
        <v>0.005</v>
      </c>
      <c r="G15" s="56">
        <v>211.142654364798</v>
      </c>
      <c r="H15" s="56">
        <f>E15*(1+F15)*G15</f>
        <v>145.46061748142</v>
      </c>
      <c r="I15" s="182" t="s">
        <v>253</v>
      </c>
    </row>
    <row r="16" ht="25" customHeight="1" spans="1:9">
      <c r="A16" s="155">
        <v>4</v>
      </c>
      <c r="B16" s="156" t="s">
        <v>254</v>
      </c>
      <c r="C16" s="156"/>
      <c r="D16" s="156"/>
      <c r="E16" s="156"/>
      <c r="F16" s="156"/>
      <c r="G16" s="156"/>
      <c r="H16" s="161">
        <f>SUM(H17:H21)</f>
        <v>22.6631639673291</v>
      </c>
      <c r="I16" s="181" t="s">
        <v>255</v>
      </c>
    </row>
    <row r="17" ht="25" customHeight="1" spans="1:9">
      <c r="A17" s="148">
        <v>4.1</v>
      </c>
      <c r="B17" s="150" t="s">
        <v>256</v>
      </c>
      <c r="C17" s="150"/>
      <c r="D17" s="150" t="s">
        <v>257</v>
      </c>
      <c r="E17" s="56">
        <v>0</v>
      </c>
      <c r="F17" s="160">
        <v>0.05</v>
      </c>
      <c r="G17" s="56">
        <v>13.3073101490419</v>
      </c>
      <c r="H17" s="150">
        <f t="shared" ref="H17:H21" si="1">E17*(1+F17)*G17</f>
        <v>0</v>
      </c>
      <c r="I17" s="182" t="s">
        <v>258</v>
      </c>
    </row>
    <row r="18" ht="25" customHeight="1" spans="1:9">
      <c r="A18" s="148">
        <v>4.2</v>
      </c>
      <c r="B18" s="150" t="s">
        <v>259</v>
      </c>
      <c r="C18" s="150"/>
      <c r="D18" s="150" t="s">
        <v>257</v>
      </c>
      <c r="E18" s="56">
        <v>2.5</v>
      </c>
      <c r="F18" s="160">
        <v>0.05</v>
      </c>
      <c r="G18" s="56">
        <v>7.54080908445706</v>
      </c>
      <c r="H18" s="56">
        <f t="shared" si="1"/>
        <v>19.7946238466998</v>
      </c>
      <c r="I18" s="182" t="s">
        <v>258</v>
      </c>
    </row>
    <row r="19" ht="25" customHeight="1" spans="1:9">
      <c r="A19" s="148">
        <v>4.3</v>
      </c>
      <c r="B19" s="150" t="s">
        <v>260</v>
      </c>
      <c r="C19" s="150"/>
      <c r="D19" s="150" t="s">
        <v>257</v>
      </c>
      <c r="E19" s="56">
        <v>0.1</v>
      </c>
      <c r="F19" s="160">
        <v>0.05</v>
      </c>
      <c r="G19" s="56">
        <v>19.5173882185947</v>
      </c>
      <c r="H19" s="56">
        <f t="shared" si="1"/>
        <v>2.04932576295244</v>
      </c>
      <c r="I19" s="182" t="s">
        <v>261</v>
      </c>
    </row>
    <row r="20" ht="25" customHeight="1" spans="1:9">
      <c r="A20" s="148">
        <v>4.4</v>
      </c>
      <c r="B20" s="150" t="s">
        <v>262</v>
      </c>
      <c r="C20" s="150"/>
      <c r="D20" s="150" t="s">
        <v>257</v>
      </c>
      <c r="E20" s="56">
        <v>0.0355160932297447</v>
      </c>
      <c r="F20" s="160">
        <v>0</v>
      </c>
      <c r="G20" s="56">
        <v>23.0660042583392</v>
      </c>
      <c r="H20" s="56">
        <f t="shared" si="1"/>
        <v>0.819214357676863</v>
      </c>
      <c r="I20" s="180"/>
    </row>
    <row r="21" ht="25" customHeight="1" spans="1:9">
      <c r="A21" s="148">
        <v>4.5</v>
      </c>
      <c r="B21" s="150" t="s">
        <v>263</v>
      </c>
      <c r="C21" s="150"/>
      <c r="D21" s="150" t="s">
        <v>264</v>
      </c>
      <c r="E21" s="56">
        <v>0</v>
      </c>
      <c r="F21" s="160">
        <v>0</v>
      </c>
      <c r="G21" s="56">
        <v>6</v>
      </c>
      <c r="H21" s="56">
        <f t="shared" si="1"/>
        <v>0</v>
      </c>
      <c r="I21" s="180"/>
    </row>
    <row r="22" ht="25" customHeight="1" spans="1:9">
      <c r="A22" s="155">
        <v>5</v>
      </c>
      <c r="B22" s="156" t="s">
        <v>265</v>
      </c>
      <c r="C22" s="156"/>
      <c r="D22" s="156"/>
      <c r="E22" s="156"/>
      <c r="F22" s="156"/>
      <c r="G22" s="156"/>
      <c r="H22" s="161">
        <f>SUM(H23:H25)</f>
        <v>9.29700850328749</v>
      </c>
      <c r="I22" s="184" t="s">
        <v>255</v>
      </c>
    </row>
    <row r="23" ht="25" customHeight="1" spans="1:9">
      <c r="A23" s="148">
        <v>5.1</v>
      </c>
      <c r="B23" s="150" t="s">
        <v>266</v>
      </c>
      <c r="C23" s="150"/>
      <c r="D23" s="150" t="s">
        <v>267</v>
      </c>
      <c r="E23" s="56">
        <v>0.059721731409545</v>
      </c>
      <c r="F23" s="160">
        <v>0.02</v>
      </c>
      <c r="G23" s="56">
        <v>21.291696238467</v>
      </c>
      <c r="H23" s="56">
        <f t="shared" ref="H23:H32" si="2">E23*(1+F23)*G23</f>
        <v>1.29700850328749</v>
      </c>
      <c r="I23" s="180" t="s">
        <v>268</v>
      </c>
    </row>
    <row r="24" ht="25" customHeight="1" spans="1:9">
      <c r="A24" s="148">
        <v>5.2</v>
      </c>
      <c r="B24" s="158" t="s">
        <v>269</v>
      </c>
      <c r="C24" s="159"/>
      <c r="D24" s="150" t="s">
        <v>267</v>
      </c>
      <c r="E24" s="56">
        <v>0</v>
      </c>
      <c r="F24" s="160">
        <v>0.02</v>
      </c>
      <c r="G24" s="56">
        <v>0.18</v>
      </c>
      <c r="H24" s="56">
        <f t="shared" si="2"/>
        <v>0</v>
      </c>
      <c r="I24" s="183"/>
    </row>
    <row r="25" ht="25" customHeight="1" spans="1:9">
      <c r="A25" s="148">
        <v>5.5</v>
      </c>
      <c r="B25" s="162" t="s">
        <v>270</v>
      </c>
      <c r="C25" s="163"/>
      <c r="D25" s="150" t="s">
        <v>79</v>
      </c>
      <c r="E25" s="56">
        <v>1</v>
      </c>
      <c r="F25" s="160">
        <v>0</v>
      </c>
      <c r="G25" s="56">
        <v>8</v>
      </c>
      <c r="H25" s="56">
        <f t="shared" si="2"/>
        <v>8</v>
      </c>
      <c r="I25" s="183"/>
    </row>
    <row r="26" ht="25" customHeight="1" spans="1:9">
      <c r="A26" s="164">
        <v>6</v>
      </c>
      <c r="B26" s="165" t="s">
        <v>271</v>
      </c>
      <c r="C26" s="165"/>
      <c r="D26" s="165" t="s">
        <v>79</v>
      </c>
      <c r="E26" s="165">
        <v>1</v>
      </c>
      <c r="F26" s="166">
        <v>0</v>
      </c>
      <c r="G26" s="161">
        <v>30</v>
      </c>
      <c r="H26" s="161">
        <f t="shared" si="2"/>
        <v>30</v>
      </c>
      <c r="I26" s="181" t="s">
        <v>255</v>
      </c>
    </row>
    <row r="27" ht="25" customHeight="1" spans="1:9">
      <c r="A27" s="155">
        <v>7</v>
      </c>
      <c r="B27" s="165" t="s">
        <v>272</v>
      </c>
      <c r="C27" s="165"/>
      <c r="D27" s="165" t="s">
        <v>79</v>
      </c>
      <c r="E27" s="165">
        <v>1</v>
      </c>
      <c r="F27" s="166">
        <v>0</v>
      </c>
      <c r="G27" s="161">
        <v>42</v>
      </c>
      <c r="H27" s="161">
        <f t="shared" si="2"/>
        <v>42</v>
      </c>
      <c r="I27" s="181" t="s">
        <v>255</v>
      </c>
    </row>
    <row r="28" ht="25" customHeight="1" spans="1:9">
      <c r="A28" s="155">
        <v>8</v>
      </c>
      <c r="B28" s="165" t="s">
        <v>273</v>
      </c>
      <c r="C28" s="165"/>
      <c r="D28" s="165" t="s">
        <v>79</v>
      </c>
      <c r="E28" s="165">
        <v>1</v>
      </c>
      <c r="F28" s="166">
        <v>0</v>
      </c>
      <c r="G28" s="161">
        <v>3</v>
      </c>
      <c r="H28" s="161">
        <f t="shared" si="2"/>
        <v>3</v>
      </c>
      <c r="I28" s="181" t="s">
        <v>255</v>
      </c>
    </row>
    <row r="29" ht="25" customHeight="1" spans="1:9">
      <c r="A29" s="164">
        <v>9</v>
      </c>
      <c r="B29" s="165" t="s">
        <v>274</v>
      </c>
      <c r="C29" s="165"/>
      <c r="D29" s="165" t="s">
        <v>79</v>
      </c>
      <c r="E29" s="165">
        <v>1</v>
      </c>
      <c r="F29" s="166">
        <v>0</v>
      </c>
      <c r="G29" s="161">
        <v>1.5</v>
      </c>
      <c r="H29" s="161">
        <f t="shared" si="2"/>
        <v>1.5</v>
      </c>
      <c r="I29" s="181" t="s">
        <v>255</v>
      </c>
    </row>
    <row r="30" ht="25" customHeight="1" spans="1:9">
      <c r="A30" s="155">
        <v>10</v>
      </c>
      <c r="B30" s="165" t="s">
        <v>275</v>
      </c>
      <c r="C30" s="165"/>
      <c r="D30" s="165" t="s">
        <v>79</v>
      </c>
      <c r="E30" s="165">
        <v>1</v>
      </c>
      <c r="F30" s="166">
        <v>0</v>
      </c>
      <c r="G30" s="161">
        <v>4</v>
      </c>
      <c r="H30" s="161">
        <f t="shared" si="2"/>
        <v>4</v>
      </c>
      <c r="I30" s="181" t="s">
        <v>255</v>
      </c>
    </row>
    <row r="31" ht="25" customHeight="1" spans="1:9">
      <c r="A31" s="155">
        <v>11</v>
      </c>
      <c r="B31" s="165" t="s">
        <v>276</v>
      </c>
      <c r="C31" s="165"/>
      <c r="D31" s="165" t="s">
        <v>79</v>
      </c>
      <c r="E31" s="165">
        <v>1</v>
      </c>
      <c r="F31" s="166">
        <v>0</v>
      </c>
      <c r="G31" s="161">
        <v>1.5</v>
      </c>
      <c r="H31" s="161">
        <f t="shared" si="2"/>
        <v>1.5</v>
      </c>
      <c r="I31" s="181" t="s">
        <v>255</v>
      </c>
    </row>
    <row r="32" ht="25" customHeight="1" spans="1:9">
      <c r="A32" s="164">
        <v>12</v>
      </c>
      <c r="B32" s="165" t="s">
        <v>277</v>
      </c>
      <c r="C32" s="165"/>
      <c r="D32" s="165" t="s">
        <v>79</v>
      </c>
      <c r="E32" s="165">
        <v>1</v>
      </c>
      <c r="F32" s="166">
        <v>0</v>
      </c>
      <c r="G32" s="161">
        <v>5</v>
      </c>
      <c r="H32" s="161">
        <f t="shared" si="2"/>
        <v>5</v>
      </c>
      <c r="I32" s="181" t="s">
        <v>255</v>
      </c>
    </row>
    <row r="33" ht="25" customHeight="1" spans="1:9">
      <c r="A33" s="155">
        <v>13</v>
      </c>
      <c r="B33" s="167" t="s">
        <v>278</v>
      </c>
      <c r="C33" s="168"/>
      <c r="D33" s="156" t="s">
        <v>279</v>
      </c>
      <c r="E33" s="167" t="s">
        <v>280</v>
      </c>
      <c r="F33" s="168"/>
      <c r="G33" s="169"/>
      <c r="H33" s="157">
        <f>H7+H11+H16+H22+H26+H27+H28+H29+H31+H32+H13+H30</f>
        <v>461.996296460511</v>
      </c>
      <c r="I33" s="185" t="s">
        <v>281</v>
      </c>
    </row>
    <row r="34" ht="25" customHeight="1" spans="1:9">
      <c r="A34" s="155">
        <v>14</v>
      </c>
      <c r="B34" s="167" t="s">
        <v>282</v>
      </c>
      <c r="C34" s="168"/>
      <c r="D34" s="156" t="s">
        <v>279</v>
      </c>
      <c r="E34" s="170" t="s">
        <v>283</v>
      </c>
      <c r="F34" s="171">
        <v>0.1</v>
      </c>
      <c r="G34" s="171">
        <v>0.1</v>
      </c>
      <c r="H34" s="157">
        <f>H33*(G34)</f>
        <v>46.1996296460511</v>
      </c>
      <c r="I34" s="186"/>
    </row>
    <row r="35" ht="25" customHeight="1" spans="1:9">
      <c r="A35" s="172">
        <v>15</v>
      </c>
      <c r="B35" s="173" t="s">
        <v>284</v>
      </c>
      <c r="C35" s="174"/>
      <c r="D35" s="175" t="s">
        <v>279</v>
      </c>
      <c r="E35" s="173" t="s">
        <v>309</v>
      </c>
      <c r="F35" s="174"/>
      <c r="G35" s="176"/>
      <c r="H35" s="177">
        <f>H33+H34</f>
        <v>508.195926106562</v>
      </c>
      <c r="I35" s="187"/>
    </row>
  </sheetData>
  <mergeCells count="43">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C21"/>
    <mergeCell ref="B22:G22"/>
    <mergeCell ref="B23:C23"/>
    <mergeCell ref="B24:C24"/>
    <mergeCell ref="B25:C25"/>
    <mergeCell ref="B26:C26"/>
    <mergeCell ref="B27:C27"/>
    <mergeCell ref="B28:C28"/>
    <mergeCell ref="B29:C29"/>
    <mergeCell ref="B30:C30"/>
    <mergeCell ref="B31:C31"/>
    <mergeCell ref="B32:C32"/>
    <mergeCell ref="B33:C33"/>
    <mergeCell ref="E33:F33"/>
    <mergeCell ref="B34:C34"/>
    <mergeCell ref="B35:C35"/>
    <mergeCell ref="E35:F35"/>
    <mergeCell ref="A4:A5"/>
    <mergeCell ref="B4:B5"/>
    <mergeCell ref="C4:C5"/>
    <mergeCell ref="D4:D5"/>
    <mergeCell ref="E4:E5"/>
    <mergeCell ref="I33:I34"/>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316</v>
      </c>
      <c r="B1" s="143"/>
      <c r="C1" s="143"/>
      <c r="D1" s="143"/>
      <c r="E1" s="144"/>
      <c r="F1" s="143"/>
      <c r="G1" s="144"/>
      <c r="H1" s="143"/>
      <c r="I1" s="144"/>
    </row>
    <row r="2" ht="30" customHeight="1" spans="1:9">
      <c r="A2" s="145" t="s">
        <v>224</v>
      </c>
      <c r="B2" s="146" t="s">
        <v>37</v>
      </c>
      <c r="C2" s="146"/>
      <c r="D2" s="146"/>
      <c r="E2" s="147" t="s">
        <v>225</v>
      </c>
      <c r="F2" s="147" t="s">
        <v>317</v>
      </c>
      <c r="G2" s="147"/>
      <c r="H2" s="147"/>
      <c r="I2" s="178"/>
    </row>
    <row r="3" ht="30" customHeight="1" spans="1:9">
      <c r="A3" s="148" t="s">
        <v>70</v>
      </c>
      <c r="B3" s="149" t="s">
        <v>327</v>
      </c>
      <c r="C3" s="149"/>
      <c r="D3" s="149"/>
      <c r="E3" s="150" t="s">
        <v>228</v>
      </c>
      <c r="F3" s="150" t="s">
        <v>298</v>
      </c>
      <c r="G3" s="150"/>
      <c r="H3" s="150"/>
      <c r="I3" s="179"/>
    </row>
    <row r="4" ht="30" customHeight="1" spans="1:9">
      <c r="A4" s="151" t="s">
        <v>230</v>
      </c>
      <c r="B4" s="150">
        <v>2900</v>
      </c>
      <c r="C4" s="152" t="s">
        <v>231</v>
      </c>
      <c r="D4" s="150">
        <v>1750</v>
      </c>
      <c r="E4" s="150" t="s">
        <v>232</v>
      </c>
      <c r="F4" s="56">
        <v>5.075</v>
      </c>
      <c r="G4" s="153" t="s">
        <v>233</v>
      </c>
      <c r="H4" s="150"/>
      <c r="I4" s="179"/>
    </row>
    <row r="5" ht="30" customHeight="1" spans="1:9">
      <c r="A5" s="151"/>
      <c r="B5" s="150"/>
      <c r="C5" s="152"/>
      <c r="D5" s="150"/>
      <c r="E5" s="150"/>
      <c r="F5" s="56">
        <v>4.9364</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153.666122291349</v>
      </c>
      <c r="I7" s="181"/>
    </row>
    <row r="8" ht="25" customHeight="1" spans="1:9">
      <c r="A8" s="148">
        <v>1.1</v>
      </c>
      <c r="B8" s="158" t="s">
        <v>243</v>
      </c>
      <c r="C8" s="159"/>
      <c r="D8" s="150" t="s">
        <v>244</v>
      </c>
      <c r="E8" s="56">
        <v>5.15167349147024</v>
      </c>
      <c r="F8" s="160">
        <v>0.1</v>
      </c>
      <c r="G8" s="56">
        <v>23.3765081618169</v>
      </c>
      <c r="H8" s="56">
        <f t="shared" ref="H8:H10" si="0">E8*(1+F8)*G8</f>
        <v>132.470951162407</v>
      </c>
      <c r="I8" s="182" t="s">
        <v>245</v>
      </c>
    </row>
    <row r="9" ht="25" customHeight="1" spans="1:9">
      <c r="A9" s="148">
        <v>1.2</v>
      </c>
      <c r="B9" s="158" t="s">
        <v>246</v>
      </c>
      <c r="C9" s="159"/>
      <c r="D9" s="150" t="s">
        <v>244</v>
      </c>
      <c r="E9" s="56">
        <v>0.691581700557276</v>
      </c>
      <c r="F9" s="160">
        <v>0.1</v>
      </c>
      <c r="G9" s="56">
        <v>22.4893541518808</v>
      </c>
      <c r="H9" s="56">
        <f t="shared" si="0"/>
        <v>17.1085483676718</v>
      </c>
      <c r="I9" s="182" t="s">
        <v>245</v>
      </c>
    </row>
    <row r="10" ht="25" customHeight="1" spans="1:9">
      <c r="A10" s="148">
        <v>1.3</v>
      </c>
      <c r="B10" s="158" t="s">
        <v>247</v>
      </c>
      <c r="C10" s="159"/>
      <c r="D10" s="150" t="s">
        <v>244</v>
      </c>
      <c r="E10" s="56">
        <v>0.170577344066047</v>
      </c>
      <c r="F10" s="160">
        <v>0.1</v>
      </c>
      <c r="G10" s="56">
        <v>21.7796309439319</v>
      </c>
      <c r="H10" s="56">
        <f t="shared" si="0"/>
        <v>4.08662276127006</v>
      </c>
      <c r="I10" s="182" t="s">
        <v>245</v>
      </c>
    </row>
    <row r="11" ht="25" customHeight="1" spans="1:9">
      <c r="A11" s="155">
        <v>2</v>
      </c>
      <c r="B11" s="156" t="s">
        <v>248</v>
      </c>
      <c r="C11" s="156"/>
      <c r="D11" s="156"/>
      <c r="E11" s="156"/>
      <c r="F11" s="156"/>
      <c r="G11" s="156"/>
      <c r="H11" s="157">
        <f>H12</f>
        <v>12.5245271990983</v>
      </c>
      <c r="I11" s="181"/>
    </row>
    <row r="12" ht="25" customHeight="1" spans="1:9">
      <c r="A12" s="148">
        <v>2.1</v>
      </c>
      <c r="B12" s="150" t="s">
        <v>319</v>
      </c>
      <c r="C12" s="150"/>
      <c r="D12" s="150" t="s">
        <v>250</v>
      </c>
      <c r="E12" s="56">
        <v>0.20639834881321</v>
      </c>
      <c r="F12" s="160">
        <v>0</v>
      </c>
      <c r="G12" s="56">
        <v>60.681334279631</v>
      </c>
      <c r="H12" s="56">
        <f>E12*(1+F12)*G12</f>
        <v>12.5245271990983</v>
      </c>
      <c r="I12" s="183"/>
    </row>
    <row r="13" ht="25" customHeight="1" spans="1:9">
      <c r="A13" s="155">
        <v>3</v>
      </c>
      <c r="B13" s="156" t="s">
        <v>251</v>
      </c>
      <c r="C13" s="156"/>
      <c r="D13" s="156"/>
      <c r="E13" s="156"/>
      <c r="F13" s="156"/>
      <c r="G13" s="156"/>
      <c r="H13" s="157">
        <f>SUM(H14:H15)</f>
        <v>168.639979050597</v>
      </c>
      <c r="I13" s="181"/>
    </row>
    <row r="14" ht="25" customHeight="1" spans="1:9">
      <c r="A14" s="148">
        <v>3.1</v>
      </c>
      <c r="B14" s="150" t="s">
        <v>320</v>
      </c>
      <c r="C14" s="150"/>
      <c r="D14" s="150" t="s">
        <v>79</v>
      </c>
      <c r="E14" s="56">
        <v>0.152962115170279</v>
      </c>
      <c r="F14" s="160">
        <v>0.005</v>
      </c>
      <c r="G14" s="56">
        <v>134.847409510291</v>
      </c>
      <c r="H14" s="56">
        <f>E14*(1+F14)*G14</f>
        <v>20.7296777088465</v>
      </c>
      <c r="I14" s="182" t="s">
        <v>253</v>
      </c>
    </row>
    <row r="15" ht="25" customHeight="1" spans="1:9">
      <c r="A15" s="148">
        <v>3.2</v>
      </c>
      <c r="B15" s="150" t="s">
        <v>321</v>
      </c>
      <c r="C15" s="150"/>
      <c r="D15" s="150" t="s">
        <v>79</v>
      </c>
      <c r="E15" s="56">
        <v>0.697037884829721</v>
      </c>
      <c r="F15" s="160">
        <v>0.005</v>
      </c>
      <c r="G15" s="56">
        <v>211.142654364798</v>
      </c>
      <c r="H15" s="56">
        <f>E15*(1+F15)*G15</f>
        <v>147.910301341751</v>
      </c>
      <c r="I15" s="182" t="s">
        <v>253</v>
      </c>
    </row>
    <row r="16" ht="25" customHeight="1" spans="1:9">
      <c r="A16" s="155">
        <v>4</v>
      </c>
      <c r="B16" s="156" t="s">
        <v>254</v>
      </c>
      <c r="C16" s="156"/>
      <c r="D16" s="156"/>
      <c r="E16" s="156"/>
      <c r="F16" s="156"/>
      <c r="G16" s="156"/>
      <c r="H16" s="161">
        <f>SUM(H17:H21)</f>
        <v>22.6056752404746</v>
      </c>
      <c r="I16" s="181" t="s">
        <v>255</v>
      </c>
    </row>
    <row r="17" ht="25" customHeight="1" spans="1:9">
      <c r="A17" s="148">
        <v>4.1</v>
      </c>
      <c r="B17" s="150" t="s">
        <v>256</v>
      </c>
      <c r="C17" s="150"/>
      <c r="D17" s="150" t="s">
        <v>257</v>
      </c>
      <c r="E17" s="56">
        <v>0</v>
      </c>
      <c r="F17" s="160">
        <v>0.05</v>
      </c>
      <c r="G17" s="56">
        <v>13.3073101490419</v>
      </c>
      <c r="H17" s="150">
        <f t="shared" ref="H17:H21" si="1">E17*(1+F17)*G17</f>
        <v>0</v>
      </c>
      <c r="I17" s="182" t="s">
        <v>258</v>
      </c>
    </row>
    <row r="18" ht="25" customHeight="1" spans="1:9">
      <c r="A18" s="148">
        <v>4.2</v>
      </c>
      <c r="B18" s="150" t="s">
        <v>259</v>
      </c>
      <c r="C18" s="150"/>
      <c r="D18" s="150" t="s">
        <v>257</v>
      </c>
      <c r="E18" s="56">
        <v>2.5</v>
      </c>
      <c r="F18" s="160">
        <v>0.05</v>
      </c>
      <c r="G18" s="56">
        <v>7.54080908445706</v>
      </c>
      <c r="H18" s="56">
        <f t="shared" si="1"/>
        <v>19.7946238466998</v>
      </c>
      <c r="I18" s="182" t="s">
        <v>258</v>
      </c>
    </row>
    <row r="19" ht="25" customHeight="1" spans="1:9">
      <c r="A19" s="148">
        <v>4.3</v>
      </c>
      <c r="B19" s="150" t="s">
        <v>260</v>
      </c>
      <c r="C19" s="150"/>
      <c r="D19" s="150" t="s">
        <v>257</v>
      </c>
      <c r="E19" s="56">
        <v>0.1</v>
      </c>
      <c r="F19" s="160">
        <v>0.05</v>
      </c>
      <c r="G19" s="56">
        <v>19.5173882185947</v>
      </c>
      <c r="H19" s="56">
        <f t="shared" si="1"/>
        <v>2.04932576295244</v>
      </c>
      <c r="I19" s="182" t="s">
        <v>261</v>
      </c>
    </row>
    <row r="20" ht="25" customHeight="1" spans="1:9">
      <c r="A20" s="148">
        <v>4.4</v>
      </c>
      <c r="B20" s="150" t="s">
        <v>262</v>
      </c>
      <c r="C20" s="150"/>
      <c r="D20" s="150" t="s">
        <v>257</v>
      </c>
      <c r="E20" s="56">
        <v>0.0330237358101135</v>
      </c>
      <c r="F20" s="160">
        <v>0</v>
      </c>
      <c r="G20" s="56">
        <v>23.0660042583392</v>
      </c>
      <c r="H20" s="56">
        <f t="shared" si="1"/>
        <v>0.761725630822347</v>
      </c>
      <c r="I20" s="180"/>
    </row>
    <row r="21" ht="25" customHeight="1" spans="1:9">
      <c r="A21" s="148">
        <v>4.5</v>
      </c>
      <c r="B21" s="150" t="s">
        <v>263</v>
      </c>
      <c r="C21" s="150"/>
      <c r="D21" s="150" t="s">
        <v>264</v>
      </c>
      <c r="E21" s="56">
        <v>0</v>
      </c>
      <c r="F21" s="160">
        <v>0</v>
      </c>
      <c r="G21" s="56">
        <v>6</v>
      </c>
      <c r="H21" s="56">
        <f t="shared" si="1"/>
        <v>0</v>
      </c>
      <c r="I21" s="180"/>
    </row>
    <row r="22" ht="25" customHeight="1" spans="1:9">
      <c r="A22" s="155">
        <v>5</v>
      </c>
      <c r="B22" s="156" t="s">
        <v>265</v>
      </c>
      <c r="C22" s="156"/>
      <c r="D22" s="156"/>
      <c r="E22" s="156"/>
      <c r="F22" s="156"/>
      <c r="G22" s="156"/>
      <c r="H22" s="161">
        <f>SUM(H23:H25)</f>
        <v>9.20599036270591</v>
      </c>
      <c r="I22" s="184" t="s">
        <v>255</v>
      </c>
    </row>
    <row r="23" ht="25" customHeight="1" spans="1:9">
      <c r="A23" s="148">
        <v>5.1</v>
      </c>
      <c r="B23" s="150" t="s">
        <v>266</v>
      </c>
      <c r="C23" s="150"/>
      <c r="D23" s="150" t="s">
        <v>267</v>
      </c>
      <c r="E23" s="56">
        <v>0.0555307327141383</v>
      </c>
      <c r="F23" s="160">
        <v>0.02</v>
      </c>
      <c r="G23" s="56">
        <v>21.291696238467</v>
      </c>
      <c r="H23" s="56">
        <f t="shared" ref="H23:H32" si="2">E23*(1+F23)*G23</f>
        <v>1.20599036270591</v>
      </c>
      <c r="I23" s="180" t="s">
        <v>268</v>
      </c>
    </row>
    <row r="24" ht="25" customHeight="1" spans="1:9">
      <c r="A24" s="148">
        <v>5.2</v>
      </c>
      <c r="B24" s="158" t="s">
        <v>269</v>
      </c>
      <c r="C24" s="159"/>
      <c r="D24" s="150" t="s">
        <v>267</v>
      </c>
      <c r="E24" s="56">
        <v>0</v>
      </c>
      <c r="F24" s="160">
        <v>0.02</v>
      </c>
      <c r="G24" s="56">
        <v>0.18</v>
      </c>
      <c r="H24" s="56">
        <f t="shared" si="2"/>
        <v>0</v>
      </c>
      <c r="I24" s="183"/>
    </row>
    <row r="25" ht="25" customHeight="1" spans="1:9">
      <c r="A25" s="148">
        <v>5.5</v>
      </c>
      <c r="B25" s="162" t="s">
        <v>270</v>
      </c>
      <c r="C25" s="163"/>
      <c r="D25" s="150" t="s">
        <v>79</v>
      </c>
      <c r="E25" s="56">
        <v>1</v>
      </c>
      <c r="F25" s="160">
        <v>0</v>
      </c>
      <c r="G25" s="56">
        <v>8</v>
      </c>
      <c r="H25" s="56">
        <f t="shared" si="2"/>
        <v>8</v>
      </c>
      <c r="I25" s="183"/>
    </row>
    <row r="26" ht="25" customHeight="1" spans="1:9">
      <c r="A26" s="164">
        <v>6</v>
      </c>
      <c r="B26" s="165" t="s">
        <v>271</v>
      </c>
      <c r="C26" s="165"/>
      <c r="D26" s="165" t="s">
        <v>79</v>
      </c>
      <c r="E26" s="165">
        <v>1</v>
      </c>
      <c r="F26" s="166">
        <v>0</v>
      </c>
      <c r="G26" s="161">
        <v>30</v>
      </c>
      <c r="H26" s="161">
        <f t="shared" si="2"/>
        <v>30</v>
      </c>
      <c r="I26" s="181" t="s">
        <v>255</v>
      </c>
    </row>
    <row r="27" ht="25" customHeight="1" spans="1:9">
      <c r="A27" s="155">
        <v>7</v>
      </c>
      <c r="B27" s="165" t="s">
        <v>272</v>
      </c>
      <c r="C27" s="165"/>
      <c r="D27" s="165" t="s">
        <v>79</v>
      </c>
      <c r="E27" s="165">
        <v>1</v>
      </c>
      <c r="F27" s="166">
        <v>0</v>
      </c>
      <c r="G27" s="161">
        <v>42</v>
      </c>
      <c r="H27" s="161">
        <f t="shared" si="2"/>
        <v>42</v>
      </c>
      <c r="I27" s="181" t="s">
        <v>255</v>
      </c>
    </row>
    <row r="28" ht="25" customHeight="1" spans="1:9">
      <c r="A28" s="155">
        <v>8</v>
      </c>
      <c r="B28" s="165" t="s">
        <v>273</v>
      </c>
      <c r="C28" s="165"/>
      <c r="D28" s="165" t="s">
        <v>79</v>
      </c>
      <c r="E28" s="165">
        <v>1</v>
      </c>
      <c r="F28" s="166">
        <v>0</v>
      </c>
      <c r="G28" s="161">
        <v>3</v>
      </c>
      <c r="H28" s="161">
        <f t="shared" si="2"/>
        <v>3</v>
      </c>
      <c r="I28" s="181" t="s">
        <v>255</v>
      </c>
    </row>
    <row r="29" ht="25" customHeight="1" spans="1:9">
      <c r="A29" s="164">
        <v>9</v>
      </c>
      <c r="B29" s="165" t="s">
        <v>274</v>
      </c>
      <c r="C29" s="165"/>
      <c r="D29" s="165" t="s">
        <v>79</v>
      </c>
      <c r="E29" s="165">
        <v>1</v>
      </c>
      <c r="F29" s="166">
        <v>0</v>
      </c>
      <c r="G29" s="161">
        <v>1.5</v>
      </c>
      <c r="H29" s="161">
        <f t="shared" si="2"/>
        <v>1.5</v>
      </c>
      <c r="I29" s="181" t="s">
        <v>255</v>
      </c>
    </row>
    <row r="30" ht="25" customHeight="1" spans="1:9">
      <c r="A30" s="155">
        <v>10</v>
      </c>
      <c r="B30" s="165" t="s">
        <v>275</v>
      </c>
      <c r="C30" s="165"/>
      <c r="D30" s="165" t="s">
        <v>79</v>
      </c>
      <c r="E30" s="165">
        <v>1</v>
      </c>
      <c r="F30" s="166">
        <v>0</v>
      </c>
      <c r="G30" s="161">
        <v>4</v>
      </c>
      <c r="H30" s="161">
        <f t="shared" si="2"/>
        <v>4</v>
      </c>
      <c r="I30" s="181" t="s">
        <v>255</v>
      </c>
    </row>
    <row r="31" ht="25" customHeight="1" spans="1:9">
      <c r="A31" s="155">
        <v>11</v>
      </c>
      <c r="B31" s="165" t="s">
        <v>276</v>
      </c>
      <c r="C31" s="165"/>
      <c r="D31" s="165" t="s">
        <v>79</v>
      </c>
      <c r="E31" s="165">
        <v>1</v>
      </c>
      <c r="F31" s="166">
        <v>0</v>
      </c>
      <c r="G31" s="161">
        <v>1.5</v>
      </c>
      <c r="H31" s="161">
        <f t="shared" si="2"/>
        <v>1.5</v>
      </c>
      <c r="I31" s="181" t="s">
        <v>255</v>
      </c>
    </row>
    <row r="32" ht="25" customHeight="1" spans="1:9">
      <c r="A32" s="164">
        <v>12</v>
      </c>
      <c r="B32" s="165" t="s">
        <v>277</v>
      </c>
      <c r="C32" s="165"/>
      <c r="D32" s="165" t="s">
        <v>79</v>
      </c>
      <c r="E32" s="165">
        <v>1</v>
      </c>
      <c r="F32" s="166">
        <v>0</v>
      </c>
      <c r="G32" s="161">
        <v>5</v>
      </c>
      <c r="H32" s="161">
        <f t="shared" si="2"/>
        <v>5</v>
      </c>
      <c r="I32" s="181" t="s">
        <v>255</v>
      </c>
    </row>
    <row r="33" ht="25" customHeight="1" spans="1:9">
      <c r="A33" s="155">
        <v>13</v>
      </c>
      <c r="B33" s="167" t="s">
        <v>278</v>
      </c>
      <c r="C33" s="168"/>
      <c r="D33" s="156" t="s">
        <v>279</v>
      </c>
      <c r="E33" s="167" t="s">
        <v>280</v>
      </c>
      <c r="F33" s="168"/>
      <c r="G33" s="169"/>
      <c r="H33" s="157">
        <f>H7+H11+H16+H22+H26+H27+H28+H29+H31+H32+H13+H30</f>
        <v>453.642294144224</v>
      </c>
      <c r="I33" s="185" t="s">
        <v>281</v>
      </c>
    </row>
    <row r="34" ht="25" customHeight="1" spans="1:9">
      <c r="A34" s="155">
        <v>14</v>
      </c>
      <c r="B34" s="167" t="s">
        <v>282</v>
      </c>
      <c r="C34" s="168"/>
      <c r="D34" s="156" t="s">
        <v>279</v>
      </c>
      <c r="E34" s="170" t="s">
        <v>283</v>
      </c>
      <c r="F34" s="171">
        <v>0.1</v>
      </c>
      <c r="G34" s="171">
        <v>0.1</v>
      </c>
      <c r="H34" s="157">
        <f>H33*(G34)</f>
        <v>45.3642294144225</v>
      </c>
      <c r="I34" s="186"/>
    </row>
    <row r="35" ht="25" customHeight="1" spans="1:9">
      <c r="A35" s="172">
        <v>15</v>
      </c>
      <c r="B35" s="173" t="s">
        <v>284</v>
      </c>
      <c r="C35" s="174"/>
      <c r="D35" s="175" t="s">
        <v>279</v>
      </c>
      <c r="E35" s="173" t="s">
        <v>309</v>
      </c>
      <c r="F35" s="174"/>
      <c r="G35" s="176"/>
      <c r="H35" s="177">
        <f>H33+H34</f>
        <v>499.006523558647</v>
      </c>
      <c r="I35" s="187"/>
    </row>
  </sheetData>
  <mergeCells count="43">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C21"/>
    <mergeCell ref="B22:G22"/>
    <mergeCell ref="B23:C23"/>
    <mergeCell ref="B24:C24"/>
    <mergeCell ref="B25:C25"/>
    <mergeCell ref="B26:C26"/>
    <mergeCell ref="B27:C27"/>
    <mergeCell ref="B28:C28"/>
    <mergeCell ref="B29:C29"/>
    <mergeCell ref="B30:C30"/>
    <mergeCell ref="B31:C31"/>
    <mergeCell ref="B32:C32"/>
    <mergeCell ref="B33:C33"/>
    <mergeCell ref="E33:F33"/>
    <mergeCell ref="B34:C34"/>
    <mergeCell ref="B35:C35"/>
    <mergeCell ref="E35:F35"/>
    <mergeCell ref="A4:A5"/>
    <mergeCell ref="B4:B5"/>
    <mergeCell ref="C4:C5"/>
    <mergeCell ref="D4:D5"/>
    <mergeCell ref="E4:E5"/>
    <mergeCell ref="I33:I34"/>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328</v>
      </c>
      <c r="B1" s="143"/>
      <c r="C1" s="143"/>
      <c r="D1" s="143"/>
      <c r="E1" s="144"/>
      <c r="F1" s="143"/>
      <c r="G1" s="144"/>
      <c r="H1" s="143"/>
      <c r="I1" s="144"/>
    </row>
    <row r="2" ht="30" customHeight="1" spans="1:9">
      <c r="A2" s="145" t="s">
        <v>224</v>
      </c>
      <c r="B2" s="146" t="s">
        <v>37</v>
      </c>
      <c r="C2" s="146"/>
      <c r="D2" s="146"/>
      <c r="E2" s="147" t="s">
        <v>225</v>
      </c>
      <c r="F2" s="147" t="s">
        <v>296</v>
      </c>
      <c r="G2" s="147"/>
      <c r="H2" s="147"/>
      <c r="I2" s="178"/>
    </row>
    <row r="3" ht="30" customHeight="1" spans="1:9">
      <c r="A3" s="148" t="s">
        <v>70</v>
      </c>
      <c r="B3" s="149" t="s">
        <v>329</v>
      </c>
      <c r="C3" s="149"/>
      <c r="D3" s="149"/>
      <c r="E3" s="150" t="s">
        <v>228</v>
      </c>
      <c r="F3" s="150" t="s">
        <v>298</v>
      </c>
      <c r="G3" s="150"/>
      <c r="H3" s="150"/>
      <c r="I3" s="179"/>
    </row>
    <row r="4" ht="30" customHeight="1" spans="1:9">
      <c r="A4" s="151" t="s">
        <v>230</v>
      </c>
      <c r="B4" s="150">
        <v>1450</v>
      </c>
      <c r="C4" s="152" t="s">
        <v>231</v>
      </c>
      <c r="D4" s="150">
        <v>2300</v>
      </c>
      <c r="E4" s="150" t="s">
        <v>232</v>
      </c>
      <c r="F4" s="56">
        <v>3.335</v>
      </c>
      <c r="G4" s="153" t="s">
        <v>233</v>
      </c>
      <c r="H4" s="150"/>
      <c r="I4" s="179"/>
    </row>
    <row r="5" ht="30" customHeight="1" spans="1:9">
      <c r="A5" s="151"/>
      <c r="B5" s="150"/>
      <c r="C5" s="152"/>
      <c r="D5" s="150"/>
      <c r="E5" s="150"/>
      <c r="F5" s="56">
        <v>3.2234</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222.864411515805</v>
      </c>
      <c r="I7" s="181"/>
    </row>
    <row r="8" ht="25" customHeight="1" spans="1:9">
      <c r="A8" s="148">
        <v>1.1</v>
      </c>
      <c r="B8" s="158" t="s">
        <v>243</v>
      </c>
      <c r="C8" s="159"/>
      <c r="D8" s="150" t="s">
        <v>244</v>
      </c>
      <c r="E8" s="56">
        <v>7.58744101892064</v>
      </c>
      <c r="F8" s="160">
        <v>0.1</v>
      </c>
      <c r="G8" s="56">
        <v>23.3765081618169</v>
      </c>
      <c r="H8" s="56">
        <f t="shared" ref="H8:H10" si="0">E8*(1+F8)*G8</f>
        <v>195.104664596713</v>
      </c>
      <c r="I8" s="182" t="s">
        <v>245</v>
      </c>
    </row>
    <row r="9" ht="25" customHeight="1" spans="1:9">
      <c r="A9" s="148">
        <v>1.2</v>
      </c>
      <c r="B9" s="158" t="s">
        <v>246</v>
      </c>
      <c r="C9" s="159"/>
      <c r="D9" s="150" t="s">
        <v>244</v>
      </c>
      <c r="E9" s="56">
        <v>0.832906003809524</v>
      </c>
      <c r="F9" s="160">
        <v>0.1</v>
      </c>
      <c r="G9" s="56">
        <v>22.4893541518808</v>
      </c>
      <c r="H9" s="56">
        <f t="shared" si="0"/>
        <v>20.6046699043902</v>
      </c>
      <c r="I9" s="182" t="s">
        <v>245</v>
      </c>
    </row>
    <row r="10" ht="25" customHeight="1" spans="1:9">
      <c r="A10" s="148">
        <v>1.3</v>
      </c>
      <c r="B10" s="158" t="s">
        <v>247</v>
      </c>
      <c r="C10" s="159"/>
      <c r="D10" s="150" t="s">
        <v>244</v>
      </c>
      <c r="E10" s="56">
        <v>0.298655908571428</v>
      </c>
      <c r="F10" s="160">
        <v>0.1</v>
      </c>
      <c r="G10" s="56">
        <v>21.7796309439319</v>
      </c>
      <c r="H10" s="56">
        <f t="shared" si="0"/>
        <v>7.15507701470141</v>
      </c>
      <c r="I10" s="182" t="s">
        <v>245</v>
      </c>
    </row>
    <row r="11" ht="25" customHeight="1" spans="1:9">
      <c r="A11" s="155">
        <v>2</v>
      </c>
      <c r="B11" s="156" t="s">
        <v>248</v>
      </c>
      <c r="C11" s="156"/>
      <c r="D11" s="156"/>
      <c r="E11" s="156"/>
      <c r="F11" s="156"/>
      <c r="G11" s="156"/>
      <c r="H11" s="157">
        <f>H12</f>
        <v>19.2639156443273</v>
      </c>
      <c r="I11" s="181"/>
    </row>
    <row r="12" ht="25" customHeight="1" spans="1:9">
      <c r="A12" s="148">
        <v>2.1</v>
      </c>
      <c r="B12" s="150" t="s">
        <v>319</v>
      </c>
      <c r="C12" s="150"/>
      <c r="D12" s="150" t="s">
        <v>250</v>
      </c>
      <c r="E12" s="56">
        <v>0.317460317460317</v>
      </c>
      <c r="F12" s="160">
        <v>0</v>
      </c>
      <c r="G12" s="56">
        <v>60.681334279631</v>
      </c>
      <c r="H12" s="56">
        <f>E12*(1+F12)*G12</f>
        <v>19.2639156443273</v>
      </c>
      <c r="I12" s="183"/>
    </row>
    <row r="13" ht="25" customHeight="1" spans="1:9">
      <c r="A13" s="155">
        <v>3</v>
      </c>
      <c r="B13" s="156" t="s">
        <v>251</v>
      </c>
      <c r="C13" s="156"/>
      <c r="D13" s="156"/>
      <c r="E13" s="156"/>
      <c r="F13" s="156"/>
      <c r="G13" s="156"/>
      <c r="H13" s="157">
        <f>SUM(H14:H15)</f>
        <v>115.193399574166</v>
      </c>
      <c r="I13" s="181"/>
    </row>
    <row r="14" ht="25" customHeight="1" spans="1:9">
      <c r="A14" s="148">
        <v>3.1</v>
      </c>
      <c r="B14" s="150" t="s">
        <v>320</v>
      </c>
      <c r="C14" s="150"/>
      <c r="D14" s="150" t="s">
        <v>79</v>
      </c>
      <c r="E14" s="56">
        <v>0.85</v>
      </c>
      <c r="F14" s="160">
        <v>0.005</v>
      </c>
      <c r="G14" s="56">
        <v>134.847409510291</v>
      </c>
      <c r="H14" s="56">
        <f>E14*(1+F14)*G14</f>
        <v>115.193399574166</v>
      </c>
      <c r="I14" s="182" t="s">
        <v>253</v>
      </c>
    </row>
    <row r="15" ht="25" customHeight="1" spans="1:9">
      <c r="A15" s="148">
        <v>3.2</v>
      </c>
      <c r="B15" s="150" t="s">
        <v>321</v>
      </c>
      <c r="C15" s="150"/>
      <c r="D15" s="150" t="s">
        <v>79</v>
      </c>
      <c r="E15" s="56">
        <v>0</v>
      </c>
      <c r="F15" s="160">
        <v>0.005</v>
      </c>
      <c r="G15" s="56">
        <v>211.142654364798</v>
      </c>
      <c r="H15" s="56">
        <f>E15*(1+F15)*G15</f>
        <v>0</v>
      </c>
      <c r="I15" s="182" t="s">
        <v>253</v>
      </c>
    </row>
    <row r="16" ht="25" customHeight="1" spans="1:9">
      <c r="A16" s="155">
        <v>4</v>
      </c>
      <c r="B16" s="156" t="s">
        <v>254</v>
      </c>
      <c r="C16" s="156"/>
      <c r="D16" s="156"/>
      <c r="E16" s="156"/>
      <c r="F16" s="156"/>
      <c r="G16" s="156"/>
      <c r="H16" s="161">
        <f>SUM(H17:H21)</f>
        <v>23.0155561751552</v>
      </c>
      <c r="I16" s="181" t="s">
        <v>255</v>
      </c>
    </row>
    <row r="17" ht="25" customHeight="1" spans="1:9">
      <c r="A17" s="148">
        <v>4.1</v>
      </c>
      <c r="B17" s="150" t="s">
        <v>256</v>
      </c>
      <c r="C17" s="150"/>
      <c r="D17" s="150" t="s">
        <v>257</v>
      </c>
      <c r="E17" s="56">
        <v>0</v>
      </c>
      <c r="F17" s="160">
        <v>0.05</v>
      </c>
      <c r="G17" s="56">
        <v>13.3073101490419</v>
      </c>
      <c r="H17" s="150">
        <f t="shared" ref="H17:H21" si="1">E17*(1+F17)*G17</f>
        <v>0</v>
      </c>
      <c r="I17" s="182" t="s">
        <v>258</v>
      </c>
    </row>
    <row r="18" ht="25" customHeight="1" spans="1:9">
      <c r="A18" s="148">
        <v>4.2</v>
      </c>
      <c r="B18" s="150" t="s">
        <v>259</v>
      </c>
      <c r="C18" s="150"/>
      <c r="D18" s="150" t="s">
        <v>257</v>
      </c>
      <c r="E18" s="56">
        <v>2.5</v>
      </c>
      <c r="F18" s="160">
        <v>0.05</v>
      </c>
      <c r="G18" s="56">
        <v>7.54080908445706</v>
      </c>
      <c r="H18" s="56">
        <f t="shared" si="1"/>
        <v>19.7946238466998</v>
      </c>
      <c r="I18" s="182" t="s">
        <v>258</v>
      </c>
    </row>
    <row r="19" ht="25" customHeight="1" spans="1:9">
      <c r="A19" s="148">
        <v>4.3</v>
      </c>
      <c r="B19" s="150" t="s">
        <v>260</v>
      </c>
      <c r="C19" s="150"/>
      <c r="D19" s="150" t="s">
        <v>257</v>
      </c>
      <c r="E19" s="56">
        <v>0.1</v>
      </c>
      <c r="F19" s="160">
        <v>0.05</v>
      </c>
      <c r="G19" s="56">
        <v>19.5173882185947</v>
      </c>
      <c r="H19" s="56">
        <f t="shared" si="1"/>
        <v>2.04932576295244</v>
      </c>
      <c r="I19" s="182" t="s">
        <v>261</v>
      </c>
    </row>
    <row r="20" ht="25" customHeight="1" spans="1:9">
      <c r="A20" s="148">
        <v>4.4</v>
      </c>
      <c r="B20" s="150" t="s">
        <v>262</v>
      </c>
      <c r="C20" s="150"/>
      <c r="D20" s="150" t="s">
        <v>257</v>
      </c>
      <c r="E20" s="56">
        <v>0.0507936507936508</v>
      </c>
      <c r="F20" s="160">
        <v>0</v>
      </c>
      <c r="G20" s="56">
        <v>23.0660042583392</v>
      </c>
      <c r="H20" s="56">
        <f t="shared" si="1"/>
        <v>1.17160656550294</v>
      </c>
      <c r="I20" s="180"/>
    </row>
    <row r="21" ht="25" customHeight="1" spans="1:9">
      <c r="A21" s="148">
        <v>4.5</v>
      </c>
      <c r="B21" s="150" t="s">
        <v>263</v>
      </c>
      <c r="C21" s="150"/>
      <c r="D21" s="150" t="s">
        <v>264</v>
      </c>
      <c r="E21" s="56">
        <v>0</v>
      </c>
      <c r="F21" s="160">
        <v>0</v>
      </c>
      <c r="G21" s="56">
        <v>6</v>
      </c>
      <c r="H21" s="56">
        <f t="shared" si="1"/>
        <v>0</v>
      </c>
      <c r="I21" s="180"/>
    </row>
    <row r="22" ht="25" customHeight="1" spans="1:9">
      <c r="A22" s="155">
        <v>5</v>
      </c>
      <c r="B22" s="156" t="s">
        <v>265</v>
      </c>
      <c r="C22" s="156"/>
      <c r="D22" s="156"/>
      <c r="E22" s="156"/>
      <c r="F22" s="156"/>
      <c r="G22" s="156"/>
      <c r="H22" s="161">
        <f>SUM(H23:H25)</f>
        <v>10.1417373213018</v>
      </c>
      <c r="I22" s="184" t="s">
        <v>255</v>
      </c>
    </row>
    <row r="23" ht="25" customHeight="1" spans="1:9">
      <c r="A23" s="148">
        <v>5.1</v>
      </c>
      <c r="B23" s="150" t="s">
        <v>266</v>
      </c>
      <c r="C23" s="150"/>
      <c r="D23" s="150" t="s">
        <v>267</v>
      </c>
      <c r="E23" s="56">
        <v>0.0986179047619048</v>
      </c>
      <c r="F23" s="160">
        <v>0.02</v>
      </c>
      <c r="G23" s="56">
        <v>21.291696238467</v>
      </c>
      <c r="H23" s="56">
        <f t="shared" ref="H23:H32" si="2">E23*(1+F23)*G23</f>
        <v>2.14173732130184</v>
      </c>
      <c r="I23" s="180" t="s">
        <v>268</v>
      </c>
    </row>
    <row r="24" ht="25" customHeight="1" spans="1:9">
      <c r="A24" s="148">
        <v>5.2</v>
      </c>
      <c r="B24" s="158" t="s">
        <v>269</v>
      </c>
      <c r="C24" s="159"/>
      <c r="D24" s="150" t="s">
        <v>267</v>
      </c>
      <c r="E24" s="56">
        <v>0</v>
      </c>
      <c r="F24" s="160">
        <v>0.02</v>
      </c>
      <c r="G24" s="56">
        <v>0.18</v>
      </c>
      <c r="H24" s="56">
        <f t="shared" si="2"/>
        <v>0</v>
      </c>
      <c r="I24" s="183"/>
    </row>
    <row r="25" ht="25" customHeight="1" spans="1:9">
      <c r="A25" s="148">
        <v>5.5</v>
      </c>
      <c r="B25" s="162" t="s">
        <v>270</v>
      </c>
      <c r="C25" s="163"/>
      <c r="D25" s="150" t="s">
        <v>79</v>
      </c>
      <c r="E25" s="56">
        <v>1</v>
      </c>
      <c r="F25" s="160">
        <v>0</v>
      </c>
      <c r="G25" s="56">
        <v>8</v>
      </c>
      <c r="H25" s="56">
        <f t="shared" si="2"/>
        <v>8</v>
      </c>
      <c r="I25" s="183"/>
    </row>
    <row r="26" ht="25" customHeight="1" spans="1:9">
      <c r="A26" s="164">
        <v>6</v>
      </c>
      <c r="B26" s="165" t="s">
        <v>271</v>
      </c>
      <c r="C26" s="165"/>
      <c r="D26" s="165" t="s">
        <v>79</v>
      </c>
      <c r="E26" s="165">
        <v>1</v>
      </c>
      <c r="F26" s="166">
        <v>0</v>
      </c>
      <c r="G26" s="161">
        <v>30</v>
      </c>
      <c r="H26" s="161">
        <f t="shared" si="2"/>
        <v>30</v>
      </c>
      <c r="I26" s="181" t="s">
        <v>255</v>
      </c>
    </row>
    <row r="27" ht="25" customHeight="1" spans="1:9">
      <c r="A27" s="155">
        <v>7</v>
      </c>
      <c r="B27" s="165" t="s">
        <v>272</v>
      </c>
      <c r="C27" s="165"/>
      <c r="D27" s="165" t="s">
        <v>79</v>
      </c>
      <c r="E27" s="165">
        <v>1</v>
      </c>
      <c r="F27" s="166">
        <v>0</v>
      </c>
      <c r="G27" s="161">
        <v>42</v>
      </c>
      <c r="H27" s="161">
        <f t="shared" si="2"/>
        <v>42</v>
      </c>
      <c r="I27" s="181" t="s">
        <v>255</v>
      </c>
    </row>
    <row r="28" ht="25" customHeight="1" spans="1:9">
      <c r="A28" s="155">
        <v>8</v>
      </c>
      <c r="B28" s="165" t="s">
        <v>273</v>
      </c>
      <c r="C28" s="165"/>
      <c r="D28" s="165" t="s">
        <v>79</v>
      </c>
      <c r="E28" s="165">
        <v>1</v>
      </c>
      <c r="F28" s="166">
        <v>0</v>
      </c>
      <c r="G28" s="161">
        <v>3</v>
      </c>
      <c r="H28" s="161">
        <f t="shared" si="2"/>
        <v>3</v>
      </c>
      <c r="I28" s="181" t="s">
        <v>255</v>
      </c>
    </row>
    <row r="29" ht="25" customHeight="1" spans="1:9">
      <c r="A29" s="164">
        <v>9</v>
      </c>
      <c r="B29" s="165" t="s">
        <v>274</v>
      </c>
      <c r="C29" s="165"/>
      <c r="D29" s="165" t="s">
        <v>79</v>
      </c>
      <c r="E29" s="165">
        <v>1</v>
      </c>
      <c r="F29" s="166">
        <v>0</v>
      </c>
      <c r="G29" s="161">
        <v>1.5</v>
      </c>
      <c r="H29" s="161">
        <f t="shared" si="2"/>
        <v>1.5</v>
      </c>
      <c r="I29" s="181" t="s">
        <v>255</v>
      </c>
    </row>
    <row r="30" ht="25" customHeight="1" spans="1:9">
      <c r="A30" s="155">
        <v>10</v>
      </c>
      <c r="B30" s="165" t="s">
        <v>275</v>
      </c>
      <c r="C30" s="165"/>
      <c r="D30" s="165" t="s">
        <v>79</v>
      </c>
      <c r="E30" s="165">
        <v>1</v>
      </c>
      <c r="F30" s="166">
        <v>0</v>
      </c>
      <c r="G30" s="161">
        <v>4</v>
      </c>
      <c r="H30" s="161">
        <f t="shared" si="2"/>
        <v>4</v>
      </c>
      <c r="I30" s="181" t="s">
        <v>255</v>
      </c>
    </row>
    <row r="31" ht="25" customHeight="1" spans="1:9">
      <c r="A31" s="155">
        <v>11</v>
      </c>
      <c r="B31" s="165" t="s">
        <v>276</v>
      </c>
      <c r="C31" s="165"/>
      <c r="D31" s="165" t="s">
        <v>79</v>
      </c>
      <c r="E31" s="165">
        <v>1</v>
      </c>
      <c r="F31" s="166">
        <v>0</v>
      </c>
      <c r="G31" s="161">
        <v>1.5</v>
      </c>
      <c r="H31" s="161">
        <f t="shared" si="2"/>
        <v>1.5</v>
      </c>
      <c r="I31" s="181" t="s">
        <v>255</v>
      </c>
    </row>
    <row r="32" ht="25" customHeight="1" spans="1:9">
      <c r="A32" s="164">
        <v>12</v>
      </c>
      <c r="B32" s="165" t="s">
        <v>277</v>
      </c>
      <c r="C32" s="165"/>
      <c r="D32" s="165" t="s">
        <v>79</v>
      </c>
      <c r="E32" s="165">
        <v>1</v>
      </c>
      <c r="F32" s="166">
        <v>0</v>
      </c>
      <c r="G32" s="161">
        <v>5</v>
      </c>
      <c r="H32" s="161">
        <f t="shared" si="2"/>
        <v>5</v>
      </c>
      <c r="I32" s="181" t="s">
        <v>255</v>
      </c>
    </row>
    <row r="33" ht="25" customHeight="1" spans="1:9">
      <c r="A33" s="155">
        <v>13</v>
      </c>
      <c r="B33" s="167" t="s">
        <v>278</v>
      </c>
      <c r="C33" s="168"/>
      <c r="D33" s="156" t="s">
        <v>279</v>
      </c>
      <c r="E33" s="167" t="s">
        <v>280</v>
      </c>
      <c r="F33" s="168"/>
      <c r="G33" s="169"/>
      <c r="H33" s="157">
        <f>H7+H11+H16+H22+H26+H27+H28+H29+H31+H32+H13+H30</f>
        <v>477.479020230755</v>
      </c>
      <c r="I33" s="185" t="s">
        <v>281</v>
      </c>
    </row>
    <row r="34" ht="25" customHeight="1" spans="1:9">
      <c r="A34" s="155">
        <v>14</v>
      </c>
      <c r="B34" s="167" t="s">
        <v>282</v>
      </c>
      <c r="C34" s="168"/>
      <c r="D34" s="156" t="s">
        <v>279</v>
      </c>
      <c r="E34" s="170" t="s">
        <v>283</v>
      </c>
      <c r="F34" s="171">
        <v>0.1</v>
      </c>
      <c r="G34" s="171">
        <v>0.1</v>
      </c>
      <c r="H34" s="157">
        <f>H33*(G34)</f>
        <v>47.7479020230755</v>
      </c>
      <c r="I34" s="186"/>
    </row>
    <row r="35" ht="25" customHeight="1" spans="1:9">
      <c r="A35" s="172">
        <v>15</v>
      </c>
      <c r="B35" s="173" t="s">
        <v>284</v>
      </c>
      <c r="C35" s="174"/>
      <c r="D35" s="175" t="s">
        <v>279</v>
      </c>
      <c r="E35" s="173" t="s">
        <v>309</v>
      </c>
      <c r="F35" s="174"/>
      <c r="G35" s="176"/>
      <c r="H35" s="177">
        <f>H33+H34</f>
        <v>525.22692225383</v>
      </c>
      <c r="I35" s="187"/>
    </row>
  </sheetData>
  <mergeCells count="43">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C21"/>
    <mergeCell ref="B22:G22"/>
    <mergeCell ref="B23:C23"/>
    <mergeCell ref="B24:C24"/>
    <mergeCell ref="B25:C25"/>
    <mergeCell ref="B26:C26"/>
    <mergeCell ref="B27:C27"/>
    <mergeCell ref="B28:C28"/>
    <mergeCell ref="B29:C29"/>
    <mergeCell ref="B30:C30"/>
    <mergeCell ref="B31:C31"/>
    <mergeCell ref="B32:C32"/>
    <mergeCell ref="B33:C33"/>
    <mergeCell ref="E33:F33"/>
    <mergeCell ref="B34:C34"/>
    <mergeCell ref="B35:C35"/>
    <mergeCell ref="E35:F35"/>
    <mergeCell ref="A4:A5"/>
    <mergeCell ref="B4:B5"/>
    <mergeCell ref="C4:C5"/>
    <mergeCell ref="D4:D5"/>
    <mergeCell ref="E4:E5"/>
    <mergeCell ref="I33:I34"/>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328</v>
      </c>
      <c r="B1" s="143"/>
      <c r="C1" s="143"/>
      <c r="D1" s="143"/>
      <c r="E1" s="144"/>
      <c r="F1" s="143"/>
      <c r="G1" s="144"/>
      <c r="H1" s="143"/>
      <c r="I1" s="144"/>
    </row>
    <row r="2" ht="30" customHeight="1" spans="1:9">
      <c r="A2" s="145" t="s">
        <v>224</v>
      </c>
      <c r="B2" s="146" t="s">
        <v>37</v>
      </c>
      <c r="C2" s="146"/>
      <c r="D2" s="146"/>
      <c r="E2" s="147" t="s">
        <v>225</v>
      </c>
      <c r="F2" s="147" t="s">
        <v>296</v>
      </c>
      <c r="G2" s="147"/>
      <c r="H2" s="147"/>
      <c r="I2" s="178"/>
    </row>
    <row r="3" ht="30" customHeight="1" spans="1:9">
      <c r="A3" s="148" t="s">
        <v>70</v>
      </c>
      <c r="B3" s="149" t="s">
        <v>330</v>
      </c>
      <c r="C3" s="149"/>
      <c r="D3" s="149"/>
      <c r="E3" s="150" t="s">
        <v>228</v>
      </c>
      <c r="F3" s="150" t="s">
        <v>298</v>
      </c>
      <c r="G3" s="150"/>
      <c r="H3" s="150"/>
      <c r="I3" s="179"/>
    </row>
    <row r="4" ht="30" customHeight="1" spans="1:9">
      <c r="A4" s="151" t="s">
        <v>230</v>
      </c>
      <c r="B4" s="150">
        <v>1400</v>
      </c>
      <c r="C4" s="152" t="s">
        <v>231</v>
      </c>
      <c r="D4" s="150">
        <v>2300</v>
      </c>
      <c r="E4" s="150" t="s">
        <v>232</v>
      </c>
      <c r="F4" s="56">
        <v>3.22</v>
      </c>
      <c r="G4" s="153" t="s">
        <v>233</v>
      </c>
      <c r="H4" s="150"/>
      <c r="I4" s="179"/>
    </row>
    <row r="5" ht="30" customHeight="1" spans="1:9">
      <c r="A5" s="151"/>
      <c r="B5" s="150"/>
      <c r="C5" s="152"/>
      <c r="D5" s="150"/>
      <c r="E5" s="150"/>
      <c r="F5" s="56">
        <v>3.1099</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228.196357797153</v>
      </c>
      <c r="I7" s="181"/>
    </row>
    <row r="8" ht="25" customHeight="1" spans="1:9">
      <c r="A8" s="148">
        <v>1.1</v>
      </c>
      <c r="B8" s="158" t="s">
        <v>243</v>
      </c>
      <c r="C8" s="159"/>
      <c r="D8" s="150" t="s">
        <v>244</v>
      </c>
      <c r="E8" s="56">
        <v>7.76756978093828</v>
      </c>
      <c r="F8" s="160">
        <v>0.1</v>
      </c>
      <c r="G8" s="56">
        <v>23.3765081618169</v>
      </c>
      <c r="H8" s="56">
        <f t="shared" ref="H8:H10" si="0">E8*(1+F8)*G8</f>
        <v>199.736524219745</v>
      </c>
      <c r="I8" s="182" t="s">
        <v>245</v>
      </c>
    </row>
    <row r="9" ht="25" customHeight="1" spans="1:9">
      <c r="A9" s="148">
        <v>1.2</v>
      </c>
      <c r="B9" s="158" t="s">
        <v>246</v>
      </c>
      <c r="C9" s="159"/>
      <c r="D9" s="150" t="s">
        <v>244</v>
      </c>
      <c r="E9" s="56">
        <v>0.850493468971193</v>
      </c>
      <c r="F9" s="160">
        <v>0.1</v>
      </c>
      <c r="G9" s="56">
        <v>22.4893541518808</v>
      </c>
      <c r="H9" s="56">
        <f t="shared" si="0"/>
        <v>21.0397537103103</v>
      </c>
      <c r="I9" s="182" t="s">
        <v>245</v>
      </c>
    </row>
    <row r="10" ht="25" customHeight="1" spans="1:9">
      <c r="A10" s="148">
        <v>1.3</v>
      </c>
      <c r="B10" s="158" t="s">
        <v>247</v>
      </c>
      <c r="C10" s="159"/>
      <c r="D10" s="150" t="s">
        <v>244</v>
      </c>
      <c r="E10" s="56">
        <v>0.309717238518518</v>
      </c>
      <c r="F10" s="160">
        <v>0.1</v>
      </c>
      <c r="G10" s="56">
        <v>21.7796309439319</v>
      </c>
      <c r="H10" s="56">
        <f t="shared" si="0"/>
        <v>7.42007986709776</v>
      </c>
      <c r="I10" s="182" t="s">
        <v>245</v>
      </c>
    </row>
    <row r="11" ht="25" customHeight="1" spans="1:9">
      <c r="A11" s="155">
        <v>2</v>
      </c>
      <c r="B11" s="156" t="s">
        <v>248</v>
      </c>
      <c r="C11" s="156"/>
      <c r="D11" s="156"/>
      <c r="E11" s="156"/>
      <c r="F11" s="156"/>
      <c r="G11" s="156"/>
      <c r="H11" s="157">
        <f>H12</f>
        <v>19.9773940015246</v>
      </c>
      <c r="I11" s="181"/>
    </row>
    <row r="12" ht="25" customHeight="1" spans="1:9">
      <c r="A12" s="148">
        <v>2.1</v>
      </c>
      <c r="B12" s="150" t="s">
        <v>319</v>
      </c>
      <c r="C12" s="150"/>
      <c r="D12" s="150" t="s">
        <v>250</v>
      </c>
      <c r="E12" s="56">
        <v>0.329218106995885</v>
      </c>
      <c r="F12" s="160">
        <v>0</v>
      </c>
      <c r="G12" s="56">
        <v>60.681334279631</v>
      </c>
      <c r="H12" s="56">
        <f>E12*(1+F12)*G12</f>
        <v>19.9773940015246</v>
      </c>
      <c r="I12" s="183"/>
    </row>
    <row r="13" ht="25" customHeight="1" spans="1:9">
      <c r="A13" s="155">
        <v>3</v>
      </c>
      <c r="B13" s="156" t="s">
        <v>251</v>
      </c>
      <c r="C13" s="156"/>
      <c r="D13" s="156"/>
      <c r="E13" s="156"/>
      <c r="F13" s="156"/>
      <c r="G13" s="156"/>
      <c r="H13" s="157">
        <f>SUM(H14:H15)</f>
        <v>115.193399574166</v>
      </c>
      <c r="I13" s="181"/>
    </row>
    <row r="14" ht="25" customHeight="1" spans="1:9">
      <c r="A14" s="148">
        <v>3.1</v>
      </c>
      <c r="B14" s="150" t="s">
        <v>320</v>
      </c>
      <c r="C14" s="150"/>
      <c r="D14" s="150" t="s">
        <v>79</v>
      </c>
      <c r="E14" s="56">
        <v>0.85</v>
      </c>
      <c r="F14" s="160">
        <v>0.005</v>
      </c>
      <c r="G14" s="56">
        <v>134.847409510291</v>
      </c>
      <c r="H14" s="56">
        <f>E14*(1+F14)*G14</f>
        <v>115.193399574166</v>
      </c>
      <c r="I14" s="182" t="s">
        <v>253</v>
      </c>
    </row>
    <row r="15" ht="25" customHeight="1" spans="1:9">
      <c r="A15" s="148">
        <v>3.2</v>
      </c>
      <c r="B15" s="150" t="s">
        <v>321</v>
      </c>
      <c r="C15" s="150"/>
      <c r="D15" s="150" t="s">
        <v>79</v>
      </c>
      <c r="E15" s="56">
        <v>0</v>
      </c>
      <c r="F15" s="160">
        <v>0.005</v>
      </c>
      <c r="G15" s="56">
        <v>211.142654364798</v>
      </c>
      <c r="H15" s="56">
        <f>E15*(1+F15)*G15</f>
        <v>0</v>
      </c>
      <c r="I15" s="182" t="s">
        <v>253</v>
      </c>
    </row>
    <row r="16" ht="25" customHeight="1" spans="1:9">
      <c r="A16" s="155">
        <v>4</v>
      </c>
      <c r="B16" s="156" t="s">
        <v>254</v>
      </c>
      <c r="C16" s="156"/>
      <c r="D16" s="156"/>
      <c r="E16" s="156"/>
      <c r="F16" s="156"/>
      <c r="G16" s="156"/>
      <c r="H16" s="161">
        <f>SUM(H17:H21)</f>
        <v>23.0589490109145</v>
      </c>
      <c r="I16" s="181" t="s">
        <v>255</v>
      </c>
    </row>
    <row r="17" ht="25" customHeight="1" spans="1:9">
      <c r="A17" s="148">
        <v>4.1</v>
      </c>
      <c r="B17" s="150" t="s">
        <v>256</v>
      </c>
      <c r="C17" s="150"/>
      <c r="D17" s="150" t="s">
        <v>257</v>
      </c>
      <c r="E17" s="56">
        <v>0</v>
      </c>
      <c r="F17" s="160">
        <v>0.05</v>
      </c>
      <c r="G17" s="56">
        <v>13.3073101490419</v>
      </c>
      <c r="H17" s="150">
        <f t="shared" ref="H17:H21" si="1">E17*(1+F17)*G17</f>
        <v>0</v>
      </c>
      <c r="I17" s="182" t="s">
        <v>258</v>
      </c>
    </row>
    <row r="18" ht="25" customHeight="1" spans="1:9">
      <c r="A18" s="148">
        <v>4.2</v>
      </c>
      <c r="B18" s="150" t="s">
        <v>259</v>
      </c>
      <c r="C18" s="150"/>
      <c r="D18" s="150" t="s">
        <v>257</v>
      </c>
      <c r="E18" s="56">
        <v>2.5</v>
      </c>
      <c r="F18" s="160">
        <v>0.05</v>
      </c>
      <c r="G18" s="56">
        <v>7.54080908445706</v>
      </c>
      <c r="H18" s="56">
        <f t="shared" si="1"/>
        <v>19.7946238466998</v>
      </c>
      <c r="I18" s="182" t="s">
        <v>258</v>
      </c>
    </row>
    <row r="19" ht="25" customHeight="1" spans="1:9">
      <c r="A19" s="148">
        <v>4.3</v>
      </c>
      <c r="B19" s="150" t="s">
        <v>260</v>
      </c>
      <c r="C19" s="150"/>
      <c r="D19" s="150" t="s">
        <v>257</v>
      </c>
      <c r="E19" s="56">
        <v>0.1</v>
      </c>
      <c r="F19" s="160">
        <v>0.05</v>
      </c>
      <c r="G19" s="56">
        <v>19.5173882185947</v>
      </c>
      <c r="H19" s="56">
        <f t="shared" si="1"/>
        <v>2.04932576295244</v>
      </c>
      <c r="I19" s="182" t="s">
        <v>261</v>
      </c>
    </row>
    <row r="20" ht="25" customHeight="1" spans="1:9">
      <c r="A20" s="148">
        <v>4.4</v>
      </c>
      <c r="B20" s="150" t="s">
        <v>262</v>
      </c>
      <c r="C20" s="150"/>
      <c r="D20" s="150" t="s">
        <v>257</v>
      </c>
      <c r="E20" s="56">
        <v>0.0526748971193416</v>
      </c>
      <c r="F20" s="160">
        <v>0</v>
      </c>
      <c r="G20" s="56">
        <v>23.0660042583392</v>
      </c>
      <c r="H20" s="56">
        <f t="shared" si="1"/>
        <v>1.21499940126231</v>
      </c>
      <c r="I20" s="180"/>
    </row>
    <row r="21" ht="25" customHeight="1" spans="1:9">
      <c r="A21" s="148">
        <v>4.5</v>
      </c>
      <c r="B21" s="150" t="s">
        <v>263</v>
      </c>
      <c r="C21" s="150"/>
      <c r="D21" s="150" t="s">
        <v>264</v>
      </c>
      <c r="E21" s="56">
        <v>0</v>
      </c>
      <c r="F21" s="160">
        <v>0</v>
      </c>
      <c r="G21" s="56">
        <v>6</v>
      </c>
      <c r="H21" s="56">
        <f t="shared" si="1"/>
        <v>0</v>
      </c>
      <c r="I21" s="180"/>
    </row>
    <row r="22" ht="25" customHeight="1" spans="1:9">
      <c r="A22" s="155">
        <v>5</v>
      </c>
      <c r="B22" s="156" t="s">
        <v>265</v>
      </c>
      <c r="C22" s="156"/>
      <c r="D22" s="156"/>
      <c r="E22" s="156"/>
      <c r="F22" s="156"/>
      <c r="G22" s="156"/>
      <c r="H22" s="161">
        <f>SUM(H23:H25)</f>
        <v>10.1924617091186</v>
      </c>
      <c r="I22" s="184" t="s">
        <v>255</v>
      </c>
    </row>
    <row r="23" ht="25" customHeight="1" spans="1:9">
      <c r="A23" s="148">
        <v>5.1</v>
      </c>
      <c r="B23" s="150" t="s">
        <v>266</v>
      </c>
      <c r="C23" s="150"/>
      <c r="D23" s="150" t="s">
        <v>267</v>
      </c>
      <c r="E23" s="56">
        <v>0.100953547325103</v>
      </c>
      <c r="F23" s="160">
        <v>0.02</v>
      </c>
      <c r="G23" s="56">
        <v>21.291696238467</v>
      </c>
      <c r="H23" s="56">
        <f t="shared" ref="H23:H32" si="2">E23*(1+F23)*G23</f>
        <v>2.19246170911863</v>
      </c>
      <c r="I23" s="180" t="s">
        <v>268</v>
      </c>
    </row>
    <row r="24" ht="25" customHeight="1" spans="1:9">
      <c r="A24" s="148">
        <v>5.2</v>
      </c>
      <c r="B24" s="158" t="s">
        <v>269</v>
      </c>
      <c r="C24" s="159"/>
      <c r="D24" s="150" t="s">
        <v>267</v>
      </c>
      <c r="E24" s="56">
        <v>0</v>
      </c>
      <c r="F24" s="160">
        <v>0.02</v>
      </c>
      <c r="G24" s="56">
        <v>0.18</v>
      </c>
      <c r="H24" s="56">
        <f t="shared" si="2"/>
        <v>0</v>
      </c>
      <c r="I24" s="183"/>
    </row>
    <row r="25" ht="25" customHeight="1" spans="1:9">
      <c r="A25" s="148">
        <v>5.5</v>
      </c>
      <c r="B25" s="162" t="s">
        <v>270</v>
      </c>
      <c r="C25" s="163"/>
      <c r="D25" s="150" t="s">
        <v>79</v>
      </c>
      <c r="E25" s="56">
        <v>1</v>
      </c>
      <c r="F25" s="160">
        <v>0</v>
      </c>
      <c r="G25" s="56">
        <v>8</v>
      </c>
      <c r="H25" s="56">
        <f t="shared" si="2"/>
        <v>8</v>
      </c>
      <c r="I25" s="183"/>
    </row>
    <row r="26" ht="25" customHeight="1" spans="1:9">
      <c r="A26" s="164">
        <v>6</v>
      </c>
      <c r="B26" s="165" t="s">
        <v>271</v>
      </c>
      <c r="C26" s="165"/>
      <c r="D26" s="165" t="s">
        <v>79</v>
      </c>
      <c r="E26" s="165">
        <v>1</v>
      </c>
      <c r="F26" s="166">
        <v>0</v>
      </c>
      <c r="G26" s="161">
        <v>30</v>
      </c>
      <c r="H26" s="161">
        <f t="shared" si="2"/>
        <v>30</v>
      </c>
      <c r="I26" s="181" t="s">
        <v>255</v>
      </c>
    </row>
    <row r="27" ht="25" customHeight="1" spans="1:9">
      <c r="A27" s="155">
        <v>7</v>
      </c>
      <c r="B27" s="165" t="s">
        <v>272</v>
      </c>
      <c r="C27" s="165"/>
      <c r="D27" s="165" t="s">
        <v>79</v>
      </c>
      <c r="E27" s="165">
        <v>1</v>
      </c>
      <c r="F27" s="166">
        <v>0</v>
      </c>
      <c r="G27" s="161">
        <v>42</v>
      </c>
      <c r="H27" s="161">
        <f t="shared" si="2"/>
        <v>42</v>
      </c>
      <c r="I27" s="181" t="s">
        <v>255</v>
      </c>
    </row>
    <row r="28" ht="25" customHeight="1" spans="1:9">
      <c r="A28" s="155">
        <v>8</v>
      </c>
      <c r="B28" s="165" t="s">
        <v>273</v>
      </c>
      <c r="C28" s="165"/>
      <c r="D28" s="165" t="s">
        <v>79</v>
      </c>
      <c r="E28" s="165">
        <v>1</v>
      </c>
      <c r="F28" s="166">
        <v>0</v>
      </c>
      <c r="G28" s="161">
        <v>3</v>
      </c>
      <c r="H28" s="161">
        <f t="shared" si="2"/>
        <v>3</v>
      </c>
      <c r="I28" s="181" t="s">
        <v>255</v>
      </c>
    </row>
    <row r="29" ht="25" customHeight="1" spans="1:9">
      <c r="A29" s="164">
        <v>9</v>
      </c>
      <c r="B29" s="165" t="s">
        <v>274</v>
      </c>
      <c r="C29" s="165"/>
      <c r="D29" s="165" t="s">
        <v>79</v>
      </c>
      <c r="E29" s="165">
        <v>1</v>
      </c>
      <c r="F29" s="166">
        <v>0</v>
      </c>
      <c r="G29" s="161">
        <v>1.5</v>
      </c>
      <c r="H29" s="161">
        <f t="shared" si="2"/>
        <v>1.5</v>
      </c>
      <c r="I29" s="181" t="s">
        <v>255</v>
      </c>
    </row>
    <row r="30" ht="25" customHeight="1" spans="1:9">
      <c r="A30" s="155">
        <v>10</v>
      </c>
      <c r="B30" s="165" t="s">
        <v>275</v>
      </c>
      <c r="C30" s="165"/>
      <c r="D30" s="165" t="s">
        <v>79</v>
      </c>
      <c r="E30" s="165">
        <v>1</v>
      </c>
      <c r="F30" s="166">
        <v>0</v>
      </c>
      <c r="G30" s="161">
        <v>4</v>
      </c>
      <c r="H30" s="161">
        <f t="shared" si="2"/>
        <v>4</v>
      </c>
      <c r="I30" s="181" t="s">
        <v>255</v>
      </c>
    </row>
    <row r="31" ht="25" customHeight="1" spans="1:9">
      <c r="A31" s="155">
        <v>11</v>
      </c>
      <c r="B31" s="165" t="s">
        <v>276</v>
      </c>
      <c r="C31" s="165"/>
      <c r="D31" s="165" t="s">
        <v>79</v>
      </c>
      <c r="E31" s="165">
        <v>1</v>
      </c>
      <c r="F31" s="166">
        <v>0</v>
      </c>
      <c r="G31" s="161">
        <v>1.5</v>
      </c>
      <c r="H31" s="161">
        <f t="shared" si="2"/>
        <v>1.5</v>
      </c>
      <c r="I31" s="181" t="s">
        <v>255</v>
      </c>
    </row>
    <row r="32" ht="25" customHeight="1" spans="1:9">
      <c r="A32" s="164">
        <v>12</v>
      </c>
      <c r="B32" s="165" t="s">
        <v>277</v>
      </c>
      <c r="C32" s="165"/>
      <c r="D32" s="165" t="s">
        <v>79</v>
      </c>
      <c r="E32" s="165">
        <v>1</v>
      </c>
      <c r="F32" s="166">
        <v>0</v>
      </c>
      <c r="G32" s="161">
        <v>5</v>
      </c>
      <c r="H32" s="161">
        <f t="shared" si="2"/>
        <v>5</v>
      </c>
      <c r="I32" s="181" t="s">
        <v>255</v>
      </c>
    </row>
    <row r="33" ht="25" customHeight="1" spans="1:9">
      <c r="A33" s="155">
        <v>13</v>
      </c>
      <c r="B33" s="167" t="s">
        <v>278</v>
      </c>
      <c r="C33" s="168"/>
      <c r="D33" s="156" t="s">
        <v>279</v>
      </c>
      <c r="E33" s="167" t="s">
        <v>280</v>
      </c>
      <c r="F33" s="168"/>
      <c r="G33" s="169"/>
      <c r="H33" s="157">
        <f>H7+H11+H16+H22+H26+H27+H28+H29+H31+H32+H13+H30</f>
        <v>483.618562092877</v>
      </c>
      <c r="I33" s="185" t="s">
        <v>281</v>
      </c>
    </row>
    <row r="34" ht="25" customHeight="1" spans="1:9">
      <c r="A34" s="155">
        <v>14</v>
      </c>
      <c r="B34" s="167" t="s">
        <v>282</v>
      </c>
      <c r="C34" s="168"/>
      <c r="D34" s="156" t="s">
        <v>279</v>
      </c>
      <c r="E34" s="170" t="s">
        <v>283</v>
      </c>
      <c r="F34" s="171">
        <v>0.1</v>
      </c>
      <c r="G34" s="171">
        <v>0.1</v>
      </c>
      <c r="H34" s="157">
        <f>H33*(G34)</f>
        <v>48.3618562092877</v>
      </c>
      <c r="I34" s="186"/>
    </row>
    <row r="35" ht="25" customHeight="1" spans="1:9">
      <c r="A35" s="172">
        <v>15</v>
      </c>
      <c r="B35" s="173" t="s">
        <v>284</v>
      </c>
      <c r="C35" s="174"/>
      <c r="D35" s="175" t="s">
        <v>279</v>
      </c>
      <c r="E35" s="173" t="s">
        <v>309</v>
      </c>
      <c r="F35" s="174"/>
      <c r="G35" s="176"/>
      <c r="H35" s="177">
        <f>H33+H34</f>
        <v>531.980418302164</v>
      </c>
      <c r="I35" s="187"/>
    </row>
  </sheetData>
  <mergeCells count="43">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C21"/>
    <mergeCell ref="B22:G22"/>
    <mergeCell ref="B23:C23"/>
    <mergeCell ref="B24:C24"/>
    <mergeCell ref="B25:C25"/>
    <mergeCell ref="B26:C26"/>
    <mergeCell ref="B27:C27"/>
    <mergeCell ref="B28:C28"/>
    <mergeCell ref="B29:C29"/>
    <mergeCell ref="B30:C30"/>
    <mergeCell ref="B31:C31"/>
    <mergeCell ref="B32:C32"/>
    <mergeCell ref="B33:C33"/>
    <mergeCell ref="E33:F33"/>
    <mergeCell ref="B34:C34"/>
    <mergeCell ref="B35:C35"/>
    <mergeCell ref="E35:F35"/>
    <mergeCell ref="A4:A5"/>
    <mergeCell ref="B4:B5"/>
    <mergeCell ref="C4:C5"/>
    <mergeCell ref="D4:D5"/>
    <mergeCell ref="E4:E5"/>
    <mergeCell ref="I33:I34"/>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328</v>
      </c>
      <c r="B1" s="143"/>
      <c r="C1" s="143"/>
      <c r="D1" s="143"/>
      <c r="E1" s="144"/>
      <c r="F1" s="143"/>
      <c r="G1" s="144"/>
      <c r="H1" s="143"/>
      <c r="I1" s="144"/>
    </row>
    <row r="2" ht="30" customHeight="1" spans="1:9">
      <c r="A2" s="145" t="s">
        <v>224</v>
      </c>
      <c r="B2" s="146" t="s">
        <v>37</v>
      </c>
      <c r="C2" s="146"/>
      <c r="D2" s="146"/>
      <c r="E2" s="147" t="s">
        <v>225</v>
      </c>
      <c r="F2" s="147" t="s">
        <v>296</v>
      </c>
      <c r="G2" s="147"/>
      <c r="H2" s="147"/>
      <c r="I2" s="178"/>
    </row>
    <row r="3" ht="30" customHeight="1" spans="1:9">
      <c r="A3" s="148" t="s">
        <v>70</v>
      </c>
      <c r="B3" s="149" t="s">
        <v>331</v>
      </c>
      <c r="C3" s="149"/>
      <c r="D3" s="149"/>
      <c r="E3" s="150" t="s">
        <v>228</v>
      </c>
      <c r="F3" s="150" t="s">
        <v>298</v>
      </c>
      <c r="G3" s="150"/>
      <c r="H3" s="150"/>
      <c r="I3" s="179"/>
    </row>
    <row r="4" ht="30" customHeight="1" spans="1:9">
      <c r="A4" s="151" t="s">
        <v>230</v>
      </c>
      <c r="B4" s="150">
        <v>2500</v>
      </c>
      <c r="C4" s="152" t="s">
        <v>231</v>
      </c>
      <c r="D4" s="150">
        <v>2300</v>
      </c>
      <c r="E4" s="150" t="s">
        <v>232</v>
      </c>
      <c r="F4" s="56">
        <v>5.75</v>
      </c>
      <c r="G4" s="153" t="s">
        <v>233</v>
      </c>
      <c r="H4" s="150"/>
      <c r="I4" s="179"/>
    </row>
    <row r="5" ht="30" customHeight="1" spans="1:9">
      <c r="A5" s="151"/>
      <c r="B5" s="150"/>
      <c r="C5" s="152"/>
      <c r="D5" s="150"/>
      <c r="E5" s="150"/>
      <c r="F5" s="56">
        <v>5.6069</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219.797226981821</v>
      </c>
      <c r="I7" s="181"/>
    </row>
    <row r="8" ht="25" customHeight="1" spans="1:9">
      <c r="A8" s="148">
        <v>1.1</v>
      </c>
      <c r="B8" s="158" t="s">
        <v>243</v>
      </c>
      <c r="C8" s="159"/>
      <c r="D8" s="150" t="s">
        <v>244</v>
      </c>
      <c r="E8" s="56">
        <v>7.5509243390839</v>
      </c>
      <c r="F8" s="160">
        <v>0.1</v>
      </c>
      <c r="G8" s="56">
        <v>23.3765081618169</v>
      </c>
      <c r="H8" s="56">
        <f t="shared" ref="H8:H10" si="0">E8*(1+F8)*G8</f>
        <v>194.165668886042</v>
      </c>
      <c r="I8" s="182" t="s">
        <v>245</v>
      </c>
    </row>
    <row r="9" ht="25" customHeight="1" spans="1:9">
      <c r="A9" s="148">
        <v>1.2</v>
      </c>
      <c r="B9" s="158" t="s">
        <v>246</v>
      </c>
      <c r="C9" s="159"/>
      <c r="D9" s="150" t="s">
        <v>244</v>
      </c>
      <c r="E9" s="56">
        <v>0.757452521360544</v>
      </c>
      <c r="F9" s="160">
        <v>0.1</v>
      </c>
      <c r="G9" s="56">
        <v>22.4893541518808</v>
      </c>
      <c r="H9" s="56">
        <f t="shared" si="0"/>
        <v>18.7380798067236</v>
      </c>
      <c r="I9" s="182" t="s">
        <v>245</v>
      </c>
    </row>
    <row r="10" ht="25" customHeight="1" spans="1:9">
      <c r="A10" s="148">
        <v>1.3</v>
      </c>
      <c r="B10" s="158" t="s">
        <v>247</v>
      </c>
      <c r="C10" s="159"/>
      <c r="D10" s="150" t="s">
        <v>244</v>
      </c>
      <c r="E10" s="56">
        <v>0.28773666829932</v>
      </c>
      <c r="F10" s="160">
        <v>0.1</v>
      </c>
      <c r="G10" s="56">
        <v>21.7796309439319</v>
      </c>
      <c r="H10" s="56">
        <f t="shared" si="0"/>
        <v>6.89347828905531</v>
      </c>
      <c r="I10" s="182" t="s">
        <v>245</v>
      </c>
    </row>
    <row r="11" ht="25" customHeight="1" spans="1:9">
      <c r="A11" s="155">
        <v>2</v>
      </c>
      <c r="B11" s="156" t="s">
        <v>248</v>
      </c>
      <c r="C11" s="156"/>
      <c r="D11" s="156"/>
      <c r="E11" s="156"/>
      <c r="F11" s="156"/>
      <c r="G11" s="156"/>
      <c r="H11" s="157">
        <f>H12</f>
        <v>22.0159035935169</v>
      </c>
      <c r="I11" s="181"/>
    </row>
    <row r="12" ht="25" customHeight="1" spans="1:9">
      <c r="A12" s="148">
        <v>2.1</v>
      </c>
      <c r="B12" s="150" t="s">
        <v>319</v>
      </c>
      <c r="C12" s="150"/>
      <c r="D12" s="150" t="s">
        <v>250</v>
      </c>
      <c r="E12" s="56">
        <v>0.36281179138322</v>
      </c>
      <c r="F12" s="160">
        <v>0</v>
      </c>
      <c r="G12" s="56">
        <v>60.681334279631</v>
      </c>
      <c r="H12" s="56">
        <f>E12*(1+F12)*G12</f>
        <v>22.0159035935169</v>
      </c>
      <c r="I12" s="183"/>
    </row>
    <row r="13" ht="25" customHeight="1" spans="1:9">
      <c r="A13" s="155">
        <v>3</v>
      </c>
      <c r="B13" s="156" t="s">
        <v>251</v>
      </c>
      <c r="C13" s="156"/>
      <c r="D13" s="156"/>
      <c r="E13" s="156"/>
      <c r="F13" s="156"/>
      <c r="G13" s="156"/>
      <c r="H13" s="157">
        <f>SUM(H14:H15)</f>
        <v>120.667793212613</v>
      </c>
      <c r="I13" s="181"/>
    </row>
    <row r="14" ht="25" customHeight="1" spans="1:9">
      <c r="A14" s="148">
        <v>3.1</v>
      </c>
      <c r="B14" s="150" t="s">
        <v>320</v>
      </c>
      <c r="C14" s="150"/>
      <c r="D14" s="150" t="s">
        <v>79</v>
      </c>
      <c r="E14" s="56">
        <v>0.411425976598639</v>
      </c>
      <c r="F14" s="160">
        <v>0.005</v>
      </c>
      <c r="G14" s="56">
        <v>134.847409510291</v>
      </c>
      <c r="H14" s="56">
        <f>E14*(1+F14)*G14</f>
        <v>55.7571257853159</v>
      </c>
      <c r="I14" s="182" t="s">
        <v>253</v>
      </c>
    </row>
    <row r="15" ht="25" customHeight="1" spans="1:9">
      <c r="A15" s="148">
        <v>3.2</v>
      </c>
      <c r="B15" s="150" t="s">
        <v>332</v>
      </c>
      <c r="C15" s="150"/>
      <c r="D15" s="150" t="s">
        <v>79</v>
      </c>
      <c r="E15" s="56">
        <v>0.438574023401361</v>
      </c>
      <c r="F15" s="160">
        <v>0.005</v>
      </c>
      <c r="G15" s="56">
        <v>147.267565649397</v>
      </c>
      <c r="H15" s="56">
        <f>E15*(1+F15)*G15</f>
        <v>64.910667427297</v>
      </c>
      <c r="I15" s="182" t="s">
        <v>253</v>
      </c>
    </row>
    <row r="16" ht="25" customHeight="1" spans="1:9">
      <c r="A16" s="155">
        <v>4</v>
      </c>
      <c r="B16" s="156" t="s">
        <v>254</v>
      </c>
      <c r="C16" s="156"/>
      <c r="D16" s="156"/>
      <c r="E16" s="156"/>
      <c r="F16" s="156"/>
      <c r="G16" s="156"/>
      <c r="H16" s="161">
        <f>SUM(H17:H21)</f>
        <v>23.0155561751552</v>
      </c>
      <c r="I16" s="181" t="s">
        <v>255</v>
      </c>
    </row>
    <row r="17" ht="25" customHeight="1" spans="1:9">
      <c r="A17" s="148">
        <v>4.1</v>
      </c>
      <c r="B17" s="150" t="s">
        <v>256</v>
      </c>
      <c r="C17" s="150"/>
      <c r="D17" s="150" t="s">
        <v>257</v>
      </c>
      <c r="E17" s="56">
        <v>0</v>
      </c>
      <c r="F17" s="160">
        <v>0.05</v>
      </c>
      <c r="G17" s="56">
        <v>13.3073101490419</v>
      </c>
      <c r="H17" s="150">
        <f t="shared" ref="H17:H21" si="1">E17*(1+F17)*G17</f>
        <v>0</v>
      </c>
      <c r="I17" s="182" t="s">
        <v>258</v>
      </c>
    </row>
    <row r="18" ht="25" customHeight="1" spans="1:9">
      <c r="A18" s="148">
        <v>4.2</v>
      </c>
      <c r="B18" s="150" t="s">
        <v>259</v>
      </c>
      <c r="C18" s="150"/>
      <c r="D18" s="150" t="s">
        <v>257</v>
      </c>
      <c r="E18" s="56">
        <v>2.5</v>
      </c>
      <c r="F18" s="160">
        <v>0.05</v>
      </c>
      <c r="G18" s="56">
        <v>7.54080908445706</v>
      </c>
      <c r="H18" s="56">
        <f t="shared" si="1"/>
        <v>19.7946238466998</v>
      </c>
      <c r="I18" s="182" t="s">
        <v>258</v>
      </c>
    </row>
    <row r="19" ht="25" customHeight="1" spans="1:9">
      <c r="A19" s="148">
        <v>4.3</v>
      </c>
      <c r="B19" s="150" t="s">
        <v>260</v>
      </c>
      <c r="C19" s="150"/>
      <c r="D19" s="150" t="s">
        <v>257</v>
      </c>
      <c r="E19" s="56">
        <v>0.1</v>
      </c>
      <c r="F19" s="160">
        <v>0.05</v>
      </c>
      <c r="G19" s="56">
        <v>19.5173882185947</v>
      </c>
      <c r="H19" s="56">
        <f t="shared" si="1"/>
        <v>2.04932576295244</v>
      </c>
      <c r="I19" s="182" t="s">
        <v>261</v>
      </c>
    </row>
    <row r="20" ht="25" customHeight="1" spans="1:9">
      <c r="A20" s="148">
        <v>4.4</v>
      </c>
      <c r="B20" s="150" t="s">
        <v>262</v>
      </c>
      <c r="C20" s="150"/>
      <c r="D20" s="150" t="s">
        <v>257</v>
      </c>
      <c r="E20" s="56">
        <v>0.0507936507936508</v>
      </c>
      <c r="F20" s="160">
        <v>0</v>
      </c>
      <c r="G20" s="56">
        <v>23.0660042583392</v>
      </c>
      <c r="H20" s="56">
        <f t="shared" si="1"/>
        <v>1.17160656550294</v>
      </c>
      <c r="I20" s="180"/>
    </row>
    <row r="21" ht="25" customHeight="1" spans="1:9">
      <c r="A21" s="148">
        <v>4.5</v>
      </c>
      <c r="B21" s="150" t="s">
        <v>263</v>
      </c>
      <c r="C21" s="150"/>
      <c r="D21" s="150" t="s">
        <v>264</v>
      </c>
      <c r="E21" s="56">
        <v>0</v>
      </c>
      <c r="F21" s="160">
        <v>0</v>
      </c>
      <c r="G21" s="56">
        <v>6</v>
      </c>
      <c r="H21" s="56">
        <f t="shared" si="1"/>
        <v>0</v>
      </c>
      <c r="I21" s="180"/>
    </row>
    <row r="22" ht="25" customHeight="1" spans="1:9">
      <c r="A22" s="155">
        <v>5</v>
      </c>
      <c r="B22" s="156" t="s">
        <v>265</v>
      </c>
      <c r="C22" s="156"/>
      <c r="D22" s="156"/>
      <c r="E22" s="156"/>
      <c r="F22" s="156"/>
      <c r="G22" s="156"/>
      <c r="H22" s="161">
        <f>SUM(H23:H25)</f>
        <v>10.38466478759</v>
      </c>
      <c r="I22" s="184" t="s">
        <v>255</v>
      </c>
    </row>
    <row r="23" ht="25" customHeight="1" spans="1:9">
      <c r="A23" s="148">
        <v>5.1</v>
      </c>
      <c r="B23" s="150" t="s">
        <v>266</v>
      </c>
      <c r="C23" s="150"/>
      <c r="D23" s="150" t="s">
        <v>267</v>
      </c>
      <c r="E23" s="56">
        <v>0.109803682539683</v>
      </c>
      <c r="F23" s="160">
        <v>0.02</v>
      </c>
      <c r="G23" s="56">
        <v>21.291696238467</v>
      </c>
      <c r="H23" s="56">
        <f t="shared" ref="H23:H32" si="2">E23*(1+F23)*G23</f>
        <v>2.38466478758999</v>
      </c>
      <c r="I23" s="180" t="s">
        <v>268</v>
      </c>
    </row>
    <row r="24" ht="25" customHeight="1" spans="1:9">
      <c r="A24" s="148">
        <v>5.2</v>
      </c>
      <c r="B24" s="158" t="s">
        <v>269</v>
      </c>
      <c r="C24" s="159"/>
      <c r="D24" s="150" t="s">
        <v>267</v>
      </c>
      <c r="E24" s="56">
        <v>0</v>
      </c>
      <c r="F24" s="160">
        <v>0.02</v>
      </c>
      <c r="G24" s="56">
        <v>0.18</v>
      </c>
      <c r="H24" s="56">
        <f t="shared" si="2"/>
        <v>0</v>
      </c>
      <c r="I24" s="183"/>
    </row>
    <row r="25" ht="25" customHeight="1" spans="1:9">
      <c r="A25" s="148">
        <v>5.5</v>
      </c>
      <c r="B25" s="162" t="s">
        <v>270</v>
      </c>
      <c r="C25" s="163"/>
      <c r="D25" s="150" t="s">
        <v>79</v>
      </c>
      <c r="E25" s="56">
        <v>1</v>
      </c>
      <c r="F25" s="160">
        <v>0</v>
      </c>
      <c r="G25" s="56">
        <v>8</v>
      </c>
      <c r="H25" s="56">
        <f t="shared" si="2"/>
        <v>8</v>
      </c>
      <c r="I25" s="183"/>
    </row>
    <row r="26" ht="25" customHeight="1" spans="1:9">
      <c r="A26" s="164">
        <v>6</v>
      </c>
      <c r="B26" s="165" t="s">
        <v>271</v>
      </c>
      <c r="C26" s="165"/>
      <c r="D26" s="165" t="s">
        <v>79</v>
      </c>
      <c r="E26" s="165">
        <v>1</v>
      </c>
      <c r="F26" s="166">
        <v>0</v>
      </c>
      <c r="G26" s="161">
        <v>30</v>
      </c>
      <c r="H26" s="161">
        <f t="shared" si="2"/>
        <v>30</v>
      </c>
      <c r="I26" s="181" t="s">
        <v>255</v>
      </c>
    </row>
    <row r="27" ht="25" customHeight="1" spans="1:9">
      <c r="A27" s="155">
        <v>7</v>
      </c>
      <c r="B27" s="165" t="s">
        <v>272</v>
      </c>
      <c r="C27" s="165"/>
      <c r="D27" s="165" t="s">
        <v>79</v>
      </c>
      <c r="E27" s="165">
        <v>1</v>
      </c>
      <c r="F27" s="166">
        <v>0</v>
      </c>
      <c r="G27" s="161">
        <v>42</v>
      </c>
      <c r="H27" s="161">
        <f t="shared" si="2"/>
        <v>42</v>
      </c>
      <c r="I27" s="181" t="s">
        <v>255</v>
      </c>
    </row>
    <row r="28" ht="25" customHeight="1" spans="1:9">
      <c r="A28" s="155">
        <v>8</v>
      </c>
      <c r="B28" s="165" t="s">
        <v>273</v>
      </c>
      <c r="C28" s="165"/>
      <c r="D28" s="165" t="s">
        <v>79</v>
      </c>
      <c r="E28" s="165">
        <v>1</v>
      </c>
      <c r="F28" s="166">
        <v>0</v>
      </c>
      <c r="G28" s="161">
        <v>3</v>
      </c>
      <c r="H28" s="161">
        <f t="shared" si="2"/>
        <v>3</v>
      </c>
      <c r="I28" s="181" t="s">
        <v>255</v>
      </c>
    </row>
    <row r="29" ht="25" customHeight="1" spans="1:9">
      <c r="A29" s="164">
        <v>9</v>
      </c>
      <c r="B29" s="165" t="s">
        <v>274</v>
      </c>
      <c r="C29" s="165"/>
      <c r="D29" s="165" t="s">
        <v>79</v>
      </c>
      <c r="E29" s="165">
        <v>1</v>
      </c>
      <c r="F29" s="166">
        <v>0</v>
      </c>
      <c r="G29" s="161">
        <v>1.5</v>
      </c>
      <c r="H29" s="161">
        <f t="shared" si="2"/>
        <v>1.5</v>
      </c>
      <c r="I29" s="181" t="s">
        <v>255</v>
      </c>
    </row>
    <row r="30" ht="25" customHeight="1" spans="1:9">
      <c r="A30" s="155">
        <v>10</v>
      </c>
      <c r="B30" s="165" t="s">
        <v>275</v>
      </c>
      <c r="C30" s="165"/>
      <c r="D30" s="165" t="s">
        <v>79</v>
      </c>
      <c r="E30" s="165">
        <v>1</v>
      </c>
      <c r="F30" s="166">
        <v>0</v>
      </c>
      <c r="G30" s="161">
        <v>4</v>
      </c>
      <c r="H30" s="161">
        <f t="shared" si="2"/>
        <v>4</v>
      </c>
      <c r="I30" s="181" t="s">
        <v>255</v>
      </c>
    </row>
    <row r="31" ht="25" customHeight="1" spans="1:9">
      <c r="A31" s="155">
        <v>11</v>
      </c>
      <c r="B31" s="165" t="s">
        <v>276</v>
      </c>
      <c r="C31" s="165"/>
      <c r="D31" s="165" t="s">
        <v>79</v>
      </c>
      <c r="E31" s="165">
        <v>1</v>
      </c>
      <c r="F31" s="166">
        <v>0</v>
      </c>
      <c r="G31" s="161">
        <v>1.5</v>
      </c>
      <c r="H31" s="161">
        <f t="shared" si="2"/>
        <v>1.5</v>
      </c>
      <c r="I31" s="181" t="s">
        <v>255</v>
      </c>
    </row>
    <row r="32" ht="25" customHeight="1" spans="1:9">
      <c r="A32" s="164">
        <v>12</v>
      </c>
      <c r="B32" s="165" t="s">
        <v>277</v>
      </c>
      <c r="C32" s="165"/>
      <c r="D32" s="165" t="s">
        <v>79</v>
      </c>
      <c r="E32" s="165">
        <v>1</v>
      </c>
      <c r="F32" s="166">
        <v>0</v>
      </c>
      <c r="G32" s="161">
        <v>5</v>
      </c>
      <c r="H32" s="161">
        <f t="shared" si="2"/>
        <v>5</v>
      </c>
      <c r="I32" s="181" t="s">
        <v>255</v>
      </c>
    </row>
    <row r="33" ht="25" customHeight="1" spans="1:9">
      <c r="A33" s="155">
        <v>13</v>
      </c>
      <c r="B33" s="167" t="s">
        <v>278</v>
      </c>
      <c r="C33" s="168"/>
      <c r="D33" s="156" t="s">
        <v>279</v>
      </c>
      <c r="E33" s="167" t="s">
        <v>280</v>
      </c>
      <c r="F33" s="168"/>
      <c r="G33" s="169"/>
      <c r="H33" s="157">
        <f>H7+H11+H16+H22+H26+H27+H28+H29+H31+H32+H13+H30</f>
        <v>482.881144750696</v>
      </c>
      <c r="I33" s="185" t="s">
        <v>281</v>
      </c>
    </row>
    <row r="34" ht="25" customHeight="1" spans="1:9">
      <c r="A34" s="155">
        <v>14</v>
      </c>
      <c r="B34" s="167" t="s">
        <v>282</v>
      </c>
      <c r="C34" s="168"/>
      <c r="D34" s="156" t="s">
        <v>279</v>
      </c>
      <c r="E34" s="170" t="s">
        <v>283</v>
      </c>
      <c r="F34" s="171">
        <v>0.1</v>
      </c>
      <c r="G34" s="171">
        <v>0.1</v>
      </c>
      <c r="H34" s="157">
        <f>H33*(G34)</f>
        <v>48.2881144750696</v>
      </c>
      <c r="I34" s="186"/>
    </row>
    <row r="35" ht="25" customHeight="1" spans="1:9">
      <c r="A35" s="172">
        <v>15</v>
      </c>
      <c r="B35" s="173" t="s">
        <v>284</v>
      </c>
      <c r="C35" s="174"/>
      <c r="D35" s="175" t="s">
        <v>279</v>
      </c>
      <c r="E35" s="173" t="s">
        <v>309</v>
      </c>
      <c r="F35" s="174"/>
      <c r="G35" s="176"/>
      <c r="H35" s="177">
        <f>H33+H34</f>
        <v>531.169259225766</v>
      </c>
      <c r="I35" s="187"/>
    </row>
  </sheetData>
  <mergeCells count="43">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C21"/>
    <mergeCell ref="B22:G22"/>
    <mergeCell ref="B23:C23"/>
    <mergeCell ref="B24:C24"/>
    <mergeCell ref="B25:C25"/>
    <mergeCell ref="B26:C26"/>
    <mergeCell ref="B27:C27"/>
    <mergeCell ref="B28:C28"/>
    <mergeCell ref="B29:C29"/>
    <mergeCell ref="B30:C30"/>
    <mergeCell ref="B31:C31"/>
    <mergeCell ref="B32:C32"/>
    <mergeCell ref="B33:C33"/>
    <mergeCell ref="E33:F33"/>
    <mergeCell ref="B34:C34"/>
    <mergeCell ref="B35:C35"/>
    <mergeCell ref="E35:F35"/>
    <mergeCell ref="A4:A5"/>
    <mergeCell ref="B4:B5"/>
    <mergeCell ref="C4:C5"/>
    <mergeCell ref="D4:D5"/>
    <mergeCell ref="E4:E5"/>
    <mergeCell ref="I33:I34"/>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328</v>
      </c>
      <c r="B1" s="143"/>
      <c r="C1" s="143"/>
      <c r="D1" s="143"/>
      <c r="E1" s="144"/>
      <c r="F1" s="143"/>
      <c r="G1" s="144"/>
      <c r="H1" s="143"/>
      <c r="I1" s="144"/>
    </row>
    <row r="2" ht="30" customHeight="1" spans="1:9">
      <c r="A2" s="145" t="s">
        <v>224</v>
      </c>
      <c r="B2" s="146" t="s">
        <v>37</v>
      </c>
      <c r="C2" s="146"/>
      <c r="D2" s="146"/>
      <c r="E2" s="147" t="s">
        <v>225</v>
      </c>
      <c r="F2" s="147" t="s">
        <v>296</v>
      </c>
      <c r="G2" s="147"/>
      <c r="H2" s="147"/>
      <c r="I2" s="178"/>
    </row>
    <row r="3" ht="30" customHeight="1" spans="1:9">
      <c r="A3" s="148" t="s">
        <v>70</v>
      </c>
      <c r="B3" s="149" t="s">
        <v>333</v>
      </c>
      <c r="C3" s="149"/>
      <c r="D3" s="149"/>
      <c r="E3" s="150" t="s">
        <v>228</v>
      </c>
      <c r="F3" s="150" t="s">
        <v>298</v>
      </c>
      <c r="G3" s="150"/>
      <c r="H3" s="150"/>
      <c r="I3" s="179"/>
    </row>
    <row r="4" ht="30" customHeight="1" spans="1:9">
      <c r="A4" s="151" t="s">
        <v>230</v>
      </c>
      <c r="B4" s="150">
        <v>2500</v>
      </c>
      <c r="C4" s="152" t="s">
        <v>231</v>
      </c>
      <c r="D4" s="150">
        <v>2300</v>
      </c>
      <c r="E4" s="150" t="s">
        <v>232</v>
      </c>
      <c r="F4" s="56">
        <v>5.75</v>
      </c>
      <c r="G4" s="153" t="s">
        <v>233</v>
      </c>
      <c r="H4" s="150"/>
      <c r="I4" s="179"/>
    </row>
    <row r="5" ht="30" customHeight="1" spans="1:9">
      <c r="A5" s="151"/>
      <c r="B5" s="150"/>
      <c r="C5" s="152"/>
      <c r="D5" s="150"/>
      <c r="E5" s="150"/>
      <c r="F5" s="56">
        <v>5.6069</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219.797226981821</v>
      </c>
      <c r="I7" s="181"/>
    </row>
    <row r="8" ht="25" customHeight="1" spans="1:9">
      <c r="A8" s="148">
        <v>1.1</v>
      </c>
      <c r="B8" s="158" t="s">
        <v>243</v>
      </c>
      <c r="C8" s="159"/>
      <c r="D8" s="150" t="s">
        <v>244</v>
      </c>
      <c r="E8" s="56">
        <v>7.5509243390839</v>
      </c>
      <c r="F8" s="160">
        <v>0.1</v>
      </c>
      <c r="G8" s="56">
        <v>23.3765081618169</v>
      </c>
      <c r="H8" s="56">
        <f t="shared" ref="H8:H10" si="0">E8*(1+F8)*G8</f>
        <v>194.165668886042</v>
      </c>
      <c r="I8" s="182" t="s">
        <v>245</v>
      </c>
    </row>
    <row r="9" ht="25" customHeight="1" spans="1:9">
      <c r="A9" s="148">
        <v>1.2</v>
      </c>
      <c r="B9" s="158" t="s">
        <v>246</v>
      </c>
      <c r="C9" s="159"/>
      <c r="D9" s="150" t="s">
        <v>244</v>
      </c>
      <c r="E9" s="56">
        <v>0.757452521360544</v>
      </c>
      <c r="F9" s="160">
        <v>0.1</v>
      </c>
      <c r="G9" s="56">
        <v>22.4893541518808</v>
      </c>
      <c r="H9" s="56">
        <f t="shared" si="0"/>
        <v>18.7380798067236</v>
      </c>
      <c r="I9" s="182" t="s">
        <v>245</v>
      </c>
    </row>
    <row r="10" ht="25" customHeight="1" spans="1:9">
      <c r="A10" s="148">
        <v>1.3</v>
      </c>
      <c r="B10" s="158" t="s">
        <v>247</v>
      </c>
      <c r="C10" s="159"/>
      <c r="D10" s="150" t="s">
        <v>244</v>
      </c>
      <c r="E10" s="56">
        <v>0.28773666829932</v>
      </c>
      <c r="F10" s="160">
        <v>0.1</v>
      </c>
      <c r="G10" s="56">
        <v>21.7796309439319</v>
      </c>
      <c r="H10" s="56">
        <f t="shared" si="0"/>
        <v>6.89347828905531</v>
      </c>
      <c r="I10" s="182" t="s">
        <v>245</v>
      </c>
    </row>
    <row r="11" ht="25" customHeight="1" spans="1:9">
      <c r="A11" s="155">
        <v>2</v>
      </c>
      <c r="B11" s="156" t="s">
        <v>248</v>
      </c>
      <c r="C11" s="156"/>
      <c r="D11" s="156"/>
      <c r="E11" s="156"/>
      <c r="F11" s="156"/>
      <c r="G11" s="156"/>
      <c r="H11" s="157">
        <f>H12</f>
        <v>22.0159035935169</v>
      </c>
      <c r="I11" s="181"/>
    </row>
    <row r="12" ht="25" customHeight="1" spans="1:9">
      <c r="A12" s="148">
        <v>2.1</v>
      </c>
      <c r="B12" s="150" t="s">
        <v>319</v>
      </c>
      <c r="C12" s="150"/>
      <c r="D12" s="150" t="s">
        <v>250</v>
      </c>
      <c r="E12" s="56">
        <v>0.36281179138322</v>
      </c>
      <c r="F12" s="160">
        <v>0</v>
      </c>
      <c r="G12" s="56">
        <v>60.681334279631</v>
      </c>
      <c r="H12" s="56">
        <f>E12*(1+F12)*G12</f>
        <v>22.0159035935169</v>
      </c>
      <c r="I12" s="183"/>
    </row>
    <row r="13" ht="25" customHeight="1" spans="1:9">
      <c r="A13" s="155">
        <v>3</v>
      </c>
      <c r="B13" s="156" t="s">
        <v>251</v>
      </c>
      <c r="C13" s="156"/>
      <c r="D13" s="156"/>
      <c r="E13" s="156"/>
      <c r="F13" s="156"/>
      <c r="G13" s="156"/>
      <c r="H13" s="157">
        <f>SUM(H14:H15)</f>
        <v>120.667793212613</v>
      </c>
      <c r="I13" s="181"/>
    </row>
    <row r="14" ht="25" customHeight="1" spans="1:9">
      <c r="A14" s="148">
        <v>3.1</v>
      </c>
      <c r="B14" s="150" t="s">
        <v>320</v>
      </c>
      <c r="C14" s="150"/>
      <c r="D14" s="150" t="s">
        <v>79</v>
      </c>
      <c r="E14" s="56">
        <v>0.411425976598639</v>
      </c>
      <c r="F14" s="160">
        <v>0.005</v>
      </c>
      <c r="G14" s="56">
        <v>134.847409510291</v>
      </c>
      <c r="H14" s="56">
        <f>E14*(1+F14)*G14</f>
        <v>55.7571257853159</v>
      </c>
      <c r="I14" s="182" t="s">
        <v>253</v>
      </c>
    </row>
    <row r="15" ht="25" customHeight="1" spans="1:9">
      <c r="A15" s="148">
        <v>3.2</v>
      </c>
      <c r="B15" s="150" t="s">
        <v>332</v>
      </c>
      <c r="C15" s="150"/>
      <c r="D15" s="150" t="s">
        <v>79</v>
      </c>
      <c r="E15" s="56">
        <v>0.438574023401361</v>
      </c>
      <c r="F15" s="160">
        <v>0.005</v>
      </c>
      <c r="G15" s="56">
        <v>147.267565649397</v>
      </c>
      <c r="H15" s="56">
        <f>E15*(1+F15)*G15</f>
        <v>64.910667427297</v>
      </c>
      <c r="I15" s="182" t="s">
        <v>253</v>
      </c>
    </row>
    <row r="16" ht="25" customHeight="1" spans="1:9">
      <c r="A16" s="155">
        <v>4</v>
      </c>
      <c r="B16" s="156" t="s">
        <v>254</v>
      </c>
      <c r="C16" s="156"/>
      <c r="D16" s="156"/>
      <c r="E16" s="156"/>
      <c r="F16" s="156"/>
      <c r="G16" s="156"/>
      <c r="H16" s="161">
        <f>SUM(H17:H21)</f>
        <v>23.0155561751552</v>
      </c>
      <c r="I16" s="181" t="s">
        <v>255</v>
      </c>
    </row>
    <row r="17" ht="25" customHeight="1" spans="1:9">
      <c r="A17" s="148">
        <v>4.1</v>
      </c>
      <c r="B17" s="150" t="s">
        <v>256</v>
      </c>
      <c r="C17" s="150"/>
      <c r="D17" s="150" t="s">
        <v>257</v>
      </c>
      <c r="E17" s="56">
        <v>0</v>
      </c>
      <c r="F17" s="160">
        <v>0.05</v>
      </c>
      <c r="G17" s="56">
        <v>13.3073101490419</v>
      </c>
      <c r="H17" s="150">
        <f t="shared" ref="H17:H21" si="1">E17*(1+F17)*G17</f>
        <v>0</v>
      </c>
      <c r="I17" s="182" t="s">
        <v>258</v>
      </c>
    </row>
    <row r="18" ht="25" customHeight="1" spans="1:9">
      <c r="A18" s="148">
        <v>4.2</v>
      </c>
      <c r="B18" s="150" t="s">
        <v>259</v>
      </c>
      <c r="C18" s="150"/>
      <c r="D18" s="150" t="s">
        <v>257</v>
      </c>
      <c r="E18" s="56">
        <v>2.5</v>
      </c>
      <c r="F18" s="160">
        <v>0.05</v>
      </c>
      <c r="G18" s="56">
        <v>7.54080908445706</v>
      </c>
      <c r="H18" s="56">
        <f t="shared" si="1"/>
        <v>19.7946238466998</v>
      </c>
      <c r="I18" s="182" t="s">
        <v>258</v>
      </c>
    </row>
    <row r="19" ht="25" customHeight="1" spans="1:9">
      <c r="A19" s="148">
        <v>4.3</v>
      </c>
      <c r="B19" s="150" t="s">
        <v>260</v>
      </c>
      <c r="C19" s="150"/>
      <c r="D19" s="150" t="s">
        <v>257</v>
      </c>
      <c r="E19" s="56">
        <v>0.1</v>
      </c>
      <c r="F19" s="160">
        <v>0.05</v>
      </c>
      <c r="G19" s="56">
        <v>19.5173882185947</v>
      </c>
      <c r="H19" s="56">
        <f t="shared" si="1"/>
        <v>2.04932576295244</v>
      </c>
      <c r="I19" s="182" t="s">
        <v>261</v>
      </c>
    </row>
    <row r="20" ht="25" customHeight="1" spans="1:9">
      <c r="A20" s="148">
        <v>4.4</v>
      </c>
      <c r="B20" s="150" t="s">
        <v>262</v>
      </c>
      <c r="C20" s="150"/>
      <c r="D20" s="150" t="s">
        <v>257</v>
      </c>
      <c r="E20" s="56">
        <v>0.0507936507936508</v>
      </c>
      <c r="F20" s="160">
        <v>0</v>
      </c>
      <c r="G20" s="56">
        <v>23.0660042583392</v>
      </c>
      <c r="H20" s="56">
        <f t="shared" si="1"/>
        <v>1.17160656550294</v>
      </c>
      <c r="I20" s="180"/>
    </row>
    <row r="21" ht="25" customHeight="1" spans="1:9">
      <c r="A21" s="148">
        <v>4.5</v>
      </c>
      <c r="B21" s="150" t="s">
        <v>263</v>
      </c>
      <c r="C21" s="150"/>
      <c r="D21" s="150" t="s">
        <v>264</v>
      </c>
      <c r="E21" s="56">
        <v>0</v>
      </c>
      <c r="F21" s="160">
        <v>0</v>
      </c>
      <c r="G21" s="56">
        <v>6</v>
      </c>
      <c r="H21" s="56">
        <f t="shared" si="1"/>
        <v>0</v>
      </c>
      <c r="I21" s="180"/>
    </row>
    <row r="22" ht="25" customHeight="1" spans="1:9">
      <c r="A22" s="155">
        <v>5</v>
      </c>
      <c r="B22" s="156" t="s">
        <v>265</v>
      </c>
      <c r="C22" s="156"/>
      <c r="D22" s="156"/>
      <c r="E22" s="156"/>
      <c r="F22" s="156"/>
      <c r="G22" s="156"/>
      <c r="H22" s="161">
        <f>SUM(H23:H25)</f>
        <v>10.38466478759</v>
      </c>
      <c r="I22" s="184" t="s">
        <v>255</v>
      </c>
    </row>
    <row r="23" ht="25" customHeight="1" spans="1:9">
      <c r="A23" s="148">
        <v>5.1</v>
      </c>
      <c r="B23" s="150" t="s">
        <v>266</v>
      </c>
      <c r="C23" s="150"/>
      <c r="D23" s="150" t="s">
        <v>267</v>
      </c>
      <c r="E23" s="56">
        <v>0.109803682539683</v>
      </c>
      <c r="F23" s="160">
        <v>0.02</v>
      </c>
      <c r="G23" s="56">
        <v>21.291696238467</v>
      </c>
      <c r="H23" s="56">
        <f t="shared" ref="H23:H32" si="2">E23*(1+F23)*G23</f>
        <v>2.38466478758999</v>
      </c>
      <c r="I23" s="180" t="s">
        <v>268</v>
      </c>
    </row>
    <row r="24" ht="25" customHeight="1" spans="1:9">
      <c r="A24" s="148">
        <v>5.2</v>
      </c>
      <c r="B24" s="158" t="s">
        <v>269</v>
      </c>
      <c r="C24" s="159"/>
      <c r="D24" s="150" t="s">
        <v>267</v>
      </c>
      <c r="E24" s="56">
        <v>0</v>
      </c>
      <c r="F24" s="160">
        <v>0.02</v>
      </c>
      <c r="G24" s="56">
        <v>0.18</v>
      </c>
      <c r="H24" s="56">
        <f t="shared" si="2"/>
        <v>0</v>
      </c>
      <c r="I24" s="183"/>
    </row>
    <row r="25" ht="25" customHeight="1" spans="1:9">
      <c r="A25" s="148">
        <v>5.5</v>
      </c>
      <c r="B25" s="162" t="s">
        <v>270</v>
      </c>
      <c r="C25" s="163"/>
      <c r="D25" s="150" t="s">
        <v>79</v>
      </c>
      <c r="E25" s="56">
        <v>1</v>
      </c>
      <c r="F25" s="160">
        <v>0</v>
      </c>
      <c r="G25" s="56">
        <v>8</v>
      </c>
      <c r="H25" s="56">
        <f t="shared" si="2"/>
        <v>8</v>
      </c>
      <c r="I25" s="183"/>
    </row>
    <row r="26" ht="25" customHeight="1" spans="1:9">
      <c r="A26" s="164">
        <v>6</v>
      </c>
      <c r="B26" s="165" t="s">
        <v>271</v>
      </c>
      <c r="C26" s="165"/>
      <c r="D26" s="165" t="s">
        <v>79</v>
      </c>
      <c r="E26" s="165">
        <v>1</v>
      </c>
      <c r="F26" s="166">
        <v>0</v>
      </c>
      <c r="G26" s="161">
        <v>30</v>
      </c>
      <c r="H26" s="161">
        <f t="shared" si="2"/>
        <v>30</v>
      </c>
      <c r="I26" s="181" t="s">
        <v>255</v>
      </c>
    </row>
    <row r="27" ht="25" customHeight="1" spans="1:9">
      <c r="A27" s="155">
        <v>7</v>
      </c>
      <c r="B27" s="165" t="s">
        <v>272</v>
      </c>
      <c r="C27" s="165"/>
      <c r="D27" s="165" t="s">
        <v>79</v>
      </c>
      <c r="E27" s="165">
        <v>1</v>
      </c>
      <c r="F27" s="166">
        <v>0</v>
      </c>
      <c r="G27" s="161">
        <v>42</v>
      </c>
      <c r="H27" s="161">
        <f t="shared" si="2"/>
        <v>42</v>
      </c>
      <c r="I27" s="181" t="s">
        <v>255</v>
      </c>
    </row>
    <row r="28" ht="25" customHeight="1" spans="1:9">
      <c r="A28" s="155">
        <v>8</v>
      </c>
      <c r="B28" s="165" t="s">
        <v>273</v>
      </c>
      <c r="C28" s="165"/>
      <c r="D28" s="165" t="s">
        <v>79</v>
      </c>
      <c r="E28" s="165">
        <v>1</v>
      </c>
      <c r="F28" s="166">
        <v>0</v>
      </c>
      <c r="G28" s="161">
        <v>3</v>
      </c>
      <c r="H28" s="161">
        <f t="shared" si="2"/>
        <v>3</v>
      </c>
      <c r="I28" s="181" t="s">
        <v>255</v>
      </c>
    </row>
    <row r="29" ht="25" customHeight="1" spans="1:9">
      <c r="A29" s="164">
        <v>9</v>
      </c>
      <c r="B29" s="165" t="s">
        <v>274</v>
      </c>
      <c r="C29" s="165"/>
      <c r="D29" s="165" t="s">
        <v>79</v>
      </c>
      <c r="E29" s="165">
        <v>1</v>
      </c>
      <c r="F29" s="166">
        <v>0</v>
      </c>
      <c r="G29" s="161">
        <v>1.5</v>
      </c>
      <c r="H29" s="161">
        <f t="shared" si="2"/>
        <v>1.5</v>
      </c>
      <c r="I29" s="181" t="s">
        <v>255</v>
      </c>
    </row>
    <row r="30" ht="25" customHeight="1" spans="1:9">
      <c r="A30" s="155">
        <v>10</v>
      </c>
      <c r="B30" s="165" t="s">
        <v>275</v>
      </c>
      <c r="C30" s="165"/>
      <c r="D30" s="165" t="s">
        <v>79</v>
      </c>
      <c r="E30" s="165">
        <v>1</v>
      </c>
      <c r="F30" s="166">
        <v>0</v>
      </c>
      <c r="G30" s="161">
        <v>4</v>
      </c>
      <c r="H30" s="161">
        <f t="shared" si="2"/>
        <v>4</v>
      </c>
      <c r="I30" s="181" t="s">
        <v>255</v>
      </c>
    </row>
    <row r="31" ht="25" customHeight="1" spans="1:9">
      <c r="A31" s="155">
        <v>11</v>
      </c>
      <c r="B31" s="165" t="s">
        <v>276</v>
      </c>
      <c r="C31" s="165"/>
      <c r="D31" s="165" t="s">
        <v>79</v>
      </c>
      <c r="E31" s="165">
        <v>1</v>
      </c>
      <c r="F31" s="166">
        <v>0</v>
      </c>
      <c r="G31" s="161">
        <v>1.5</v>
      </c>
      <c r="H31" s="161">
        <f t="shared" si="2"/>
        <v>1.5</v>
      </c>
      <c r="I31" s="181" t="s">
        <v>255</v>
      </c>
    </row>
    <row r="32" ht="25" customHeight="1" spans="1:9">
      <c r="A32" s="164">
        <v>12</v>
      </c>
      <c r="B32" s="165" t="s">
        <v>277</v>
      </c>
      <c r="C32" s="165"/>
      <c r="D32" s="165" t="s">
        <v>79</v>
      </c>
      <c r="E32" s="165">
        <v>1</v>
      </c>
      <c r="F32" s="166">
        <v>0</v>
      </c>
      <c r="G32" s="161">
        <v>5</v>
      </c>
      <c r="H32" s="161">
        <f t="shared" si="2"/>
        <v>5</v>
      </c>
      <c r="I32" s="181" t="s">
        <v>255</v>
      </c>
    </row>
    <row r="33" ht="25" customHeight="1" spans="1:9">
      <c r="A33" s="155">
        <v>13</v>
      </c>
      <c r="B33" s="167" t="s">
        <v>278</v>
      </c>
      <c r="C33" s="168"/>
      <c r="D33" s="156" t="s">
        <v>279</v>
      </c>
      <c r="E33" s="167" t="s">
        <v>280</v>
      </c>
      <c r="F33" s="168"/>
      <c r="G33" s="169"/>
      <c r="H33" s="157">
        <f>H7+H11+H16+H22+H26+H27+H28+H29+H31+H32+H13+H30</f>
        <v>482.881144750696</v>
      </c>
      <c r="I33" s="185" t="s">
        <v>281</v>
      </c>
    </row>
    <row r="34" ht="25" customHeight="1" spans="1:9">
      <c r="A34" s="155">
        <v>14</v>
      </c>
      <c r="B34" s="167" t="s">
        <v>282</v>
      </c>
      <c r="C34" s="168"/>
      <c r="D34" s="156" t="s">
        <v>279</v>
      </c>
      <c r="E34" s="170" t="s">
        <v>283</v>
      </c>
      <c r="F34" s="171">
        <v>0.1</v>
      </c>
      <c r="G34" s="171">
        <v>0.1</v>
      </c>
      <c r="H34" s="157">
        <f>H33*(G34)</f>
        <v>48.2881144750696</v>
      </c>
      <c r="I34" s="186"/>
    </row>
    <row r="35" ht="25" customHeight="1" spans="1:9">
      <c r="A35" s="172">
        <v>15</v>
      </c>
      <c r="B35" s="173" t="s">
        <v>284</v>
      </c>
      <c r="C35" s="174"/>
      <c r="D35" s="175" t="s">
        <v>279</v>
      </c>
      <c r="E35" s="173" t="s">
        <v>309</v>
      </c>
      <c r="F35" s="174"/>
      <c r="G35" s="176"/>
      <c r="H35" s="177">
        <f>H33+H34</f>
        <v>531.169259225766</v>
      </c>
      <c r="I35" s="187"/>
    </row>
  </sheetData>
  <mergeCells count="43">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C21"/>
    <mergeCell ref="B22:G22"/>
    <mergeCell ref="B23:C23"/>
    <mergeCell ref="B24:C24"/>
    <mergeCell ref="B25:C25"/>
    <mergeCell ref="B26:C26"/>
    <mergeCell ref="B27:C27"/>
    <mergeCell ref="B28:C28"/>
    <mergeCell ref="B29:C29"/>
    <mergeCell ref="B30:C30"/>
    <mergeCell ref="B31:C31"/>
    <mergeCell ref="B32:C32"/>
    <mergeCell ref="B33:C33"/>
    <mergeCell ref="E33:F33"/>
    <mergeCell ref="B34:C34"/>
    <mergeCell ref="B35:C35"/>
    <mergeCell ref="E35:F35"/>
    <mergeCell ref="A4:A5"/>
    <mergeCell ref="B4:B5"/>
    <mergeCell ref="C4:C5"/>
    <mergeCell ref="D4:D5"/>
    <mergeCell ref="E4:E5"/>
    <mergeCell ref="I33:I34"/>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328</v>
      </c>
      <c r="B1" s="143"/>
      <c r="C1" s="143"/>
      <c r="D1" s="143"/>
      <c r="E1" s="144"/>
      <c r="F1" s="143"/>
      <c r="G1" s="144"/>
      <c r="H1" s="143"/>
      <c r="I1" s="144"/>
    </row>
    <row r="2" ht="30" customHeight="1" spans="1:9">
      <c r="A2" s="145" t="s">
        <v>224</v>
      </c>
      <c r="B2" s="146" t="s">
        <v>37</v>
      </c>
      <c r="C2" s="146"/>
      <c r="D2" s="146"/>
      <c r="E2" s="147" t="s">
        <v>225</v>
      </c>
      <c r="F2" s="147" t="s">
        <v>296</v>
      </c>
      <c r="G2" s="147"/>
      <c r="H2" s="147"/>
      <c r="I2" s="178"/>
    </row>
    <row r="3" ht="30" customHeight="1" spans="1:9">
      <c r="A3" s="148" t="s">
        <v>70</v>
      </c>
      <c r="B3" s="149" t="s">
        <v>334</v>
      </c>
      <c r="C3" s="149"/>
      <c r="D3" s="149"/>
      <c r="E3" s="150" t="s">
        <v>228</v>
      </c>
      <c r="F3" s="150" t="s">
        <v>298</v>
      </c>
      <c r="G3" s="150"/>
      <c r="H3" s="150"/>
      <c r="I3" s="179"/>
    </row>
    <row r="4" ht="30" customHeight="1" spans="1:9">
      <c r="A4" s="151" t="s">
        <v>230</v>
      </c>
      <c r="B4" s="150">
        <v>1800</v>
      </c>
      <c r="C4" s="152" t="s">
        <v>231</v>
      </c>
      <c r="D4" s="150">
        <v>2000</v>
      </c>
      <c r="E4" s="150" t="s">
        <v>232</v>
      </c>
      <c r="F4" s="56">
        <v>3.6</v>
      </c>
      <c r="G4" s="153" t="s">
        <v>233</v>
      </c>
      <c r="H4" s="150"/>
      <c r="I4" s="179"/>
    </row>
    <row r="5" ht="30" customHeight="1" spans="1:9">
      <c r="A5" s="151"/>
      <c r="B5" s="150"/>
      <c r="C5" s="152"/>
      <c r="D5" s="150"/>
      <c r="E5" s="150"/>
      <c r="F5" s="56">
        <v>3.4869</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189.836843424385</v>
      </c>
      <c r="I7" s="181"/>
    </row>
    <row r="8" ht="25" customHeight="1" spans="1:9">
      <c r="A8" s="148">
        <v>1.1</v>
      </c>
      <c r="B8" s="158" t="s">
        <v>243</v>
      </c>
      <c r="C8" s="159"/>
      <c r="D8" s="150" t="s">
        <v>244</v>
      </c>
      <c r="E8" s="56">
        <v>6.48725099182418</v>
      </c>
      <c r="F8" s="160">
        <v>0.1</v>
      </c>
      <c r="G8" s="56">
        <v>23.3765081618169</v>
      </c>
      <c r="H8" s="56">
        <f t="shared" ref="H8:H10" si="0">E8*(1+F8)*G8</f>
        <v>166.814203333946</v>
      </c>
      <c r="I8" s="182" t="s">
        <v>245</v>
      </c>
    </row>
    <row r="9" ht="25" customHeight="1" spans="1:9">
      <c r="A9" s="148">
        <v>1.2</v>
      </c>
      <c r="B9" s="158" t="s">
        <v>246</v>
      </c>
      <c r="C9" s="159"/>
      <c r="D9" s="150" t="s">
        <v>244</v>
      </c>
      <c r="E9" s="56">
        <v>0.663665673846154</v>
      </c>
      <c r="F9" s="160">
        <v>0.1</v>
      </c>
      <c r="G9" s="56">
        <v>22.4893541518808</v>
      </c>
      <c r="H9" s="56">
        <f t="shared" si="0"/>
        <v>16.4179536153301</v>
      </c>
      <c r="I9" s="182" t="s">
        <v>245</v>
      </c>
    </row>
    <row r="10" ht="25" customHeight="1" spans="1:9">
      <c r="A10" s="148">
        <v>1.3</v>
      </c>
      <c r="B10" s="158" t="s">
        <v>247</v>
      </c>
      <c r="C10" s="159"/>
      <c r="D10" s="150" t="s">
        <v>244</v>
      </c>
      <c r="E10" s="56">
        <v>0.275682377142857</v>
      </c>
      <c r="F10" s="160">
        <v>0.1</v>
      </c>
      <c r="G10" s="56">
        <v>21.7796309439319</v>
      </c>
      <c r="H10" s="56">
        <f t="shared" si="0"/>
        <v>6.604686475109</v>
      </c>
      <c r="I10" s="182" t="s">
        <v>245</v>
      </c>
    </row>
    <row r="11" ht="25" customHeight="1" spans="1:9">
      <c r="A11" s="155">
        <v>2</v>
      </c>
      <c r="B11" s="156" t="s">
        <v>248</v>
      </c>
      <c r="C11" s="156"/>
      <c r="D11" s="156"/>
      <c r="E11" s="156"/>
      <c r="F11" s="156"/>
      <c r="G11" s="156"/>
      <c r="H11" s="157">
        <f>H12</f>
        <v>17.782075979379</v>
      </c>
      <c r="I11" s="181"/>
    </row>
    <row r="12" ht="25" customHeight="1" spans="1:9">
      <c r="A12" s="148">
        <v>2.1</v>
      </c>
      <c r="B12" s="150" t="s">
        <v>319</v>
      </c>
      <c r="C12" s="150"/>
      <c r="D12" s="150" t="s">
        <v>250</v>
      </c>
      <c r="E12" s="56">
        <v>0.293040293040293</v>
      </c>
      <c r="F12" s="160">
        <v>0</v>
      </c>
      <c r="G12" s="56">
        <v>60.681334279631</v>
      </c>
      <c r="H12" s="56">
        <f>E12*(1+F12)*G12</f>
        <v>17.782075979379</v>
      </c>
      <c r="I12" s="183"/>
    </row>
    <row r="13" ht="25" customHeight="1" spans="1:9">
      <c r="A13" s="155">
        <v>3</v>
      </c>
      <c r="B13" s="156" t="s">
        <v>251</v>
      </c>
      <c r="C13" s="156"/>
      <c r="D13" s="156"/>
      <c r="E13" s="156"/>
      <c r="F13" s="156"/>
      <c r="G13" s="156"/>
      <c r="H13" s="157">
        <f>SUM(H14:H15)</f>
        <v>122.768915323689</v>
      </c>
      <c r="I13" s="181"/>
    </row>
    <row r="14" ht="25" customHeight="1" spans="1:9">
      <c r="A14" s="148">
        <v>3.1</v>
      </c>
      <c r="B14" s="150" t="s">
        <v>320</v>
      </c>
      <c r="C14" s="150"/>
      <c r="D14" s="150" t="s">
        <v>79</v>
      </c>
      <c r="E14" s="56">
        <v>0.243097274139194</v>
      </c>
      <c r="F14" s="160">
        <v>0.005</v>
      </c>
      <c r="G14" s="56">
        <v>134.847409510291</v>
      </c>
      <c r="H14" s="56">
        <f>E14*(1+F14)*G14</f>
        <v>32.9449428650668</v>
      </c>
      <c r="I14" s="182" t="s">
        <v>253</v>
      </c>
    </row>
    <row r="15" ht="25" customHeight="1" spans="1:9">
      <c r="A15" s="148">
        <v>3.2</v>
      </c>
      <c r="B15" s="150" t="s">
        <v>332</v>
      </c>
      <c r="C15" s="150"/>
      <c r="D15" s="150" t="s">
        <v>79</v>
      </c>
      <c r="E15" s="56">
        <v>0.606902725860806</v>
      </c>
      <c r="F15" s="160">
        <v>0.005</v>
      </c>
      <c r="G15" s="56">
        <v>147.267565649397</v>
      </c>
      <c r="H15" s="56">
        <f>E15*(1+F15)*G15</f>
        <v>89.8239724586217</v>
      </c>
      <c r="I15" s="182" t="s">
        <v>253</v>
      </c>
    </row>
    <row r="16" ht="25" customHeight="1" spans="1:9">
      <c r="A16" s="155">
        <v>4</v>
      </c>
      <c r="B16" s="156" t="s">
        <v>254</v>
      </c>
      <c r="C16" s="156"/>
      <c r="D16" s="156"/>
      <c r="E16" s="156"/>
      <c r="F16" s="156"/>
      <c r="G16" s="156"/>
      <c r="H16" s="161">
        <f>SUM(H17:H21)</f>
        <v>22.9254325931934</v>
      </c>
      <c r="I16" s="181" t="s">
        <v>255</v>
      </c>
    </row>
    <row r="17" ht="25" customHeight="1" spans="1:9">
      <c r="A17" s="148">
        <v>4.1</v>
      </c>
      <c r="B17" s="150" t="s">
        <v>256</v>
      </c>
      <c r="C17" s="150"/>
      <c r="D17" s="150" t="s">
        <v>257</v>
      </c>
      <c r="E17" s="56">
        <v>0</v>
      </c>
      <c r="F17" s="160">
        <v>0.05</v>
      </c>
      <c r="G17" s="56">
        <v>13.3073101490419</v>
      </c>
      <c r="H17" s="150">
        <f t="shared" ref="H17:H21" si="1">E17*(1+F17)*G17</f>
        <v>0</v>
      </c>
      <c r="I17" s="182" t="s">
        <v>258</v>
      </c>
    </row>
    <row r="18" ht="25" customHeight="1" spans="1:9">
      <c r="A18" s="148">
        <v>4.2</v>
      </c>
      <c r="B18" s="150" t="s">
        <v>259</v>
      </c>
      <c r="C18" s="150"/>
      <c r="D18" s="150" t="s">
        <v>257</v>
      </c>
      <c r="E18" s="56">
        <v>2.5</v>
      </c>
      <c r="F18" s="160">
        <v>0.05</v>
      </c>
      <c r="G18" s="56">
        <v>7.54080908445706</v>
      </c>
      <c r="H18" s="56">
        <f t="shared" si="1"/>
        <v>19.7946238466998</v>
      </c>
      <c r="I18" s="182" t="s">
        <v>258</v>
      </c>
    </row>
    <row r="19" ht="25" customHeight="1" spans="1:9">
      <c r="A19" s="148">
        <v>4.3</v>
      </c>
      <c r="B19" s="150" t="s">
        <v>260</v>
      </c>
      <c r="C19" s="150"/>
      <c r="D19" s="150" t="s">
        <v>257</v>
      </c>
      <c r="E19" s="56">
        <v>0.1</v>
      </c>
      <c r="F19" s="160">
        <v>0.05</v>
      </c>
      <c r="G19" s="56">
        <v>19.5173882185947</v>
      </c>
      <c r="H19" s="56">
        <f t="shared" si="1"/>
        <v>2.04932576295244</v>
      </c>
      <c r="I19" s="182" t="s">
        <v>261</v>
      </c>
    </row>
    <row r="20" ht="25" customHeight="1" spans="1:9">
      <c r="A20" s="148">
        <v>4.4</v>
      </c>
      <c r="B20" s="150" t="s">
        <v>262</v>
      </c>
      <c r="C20" s="150"/>
      <c r="D20" s="150" t="s">
        <v>257</v>
      </c>
      <c r="E20" s="56">
        <v>0.0468864468864469</v>
      </c>
      <c r="F20" s="160">
        <v>0</v>
      </c>
      <c r="G20" s="56">
        <v>23.0660042583392</v>
      </c>
      <c r="H20" s="56">
        <f t="shared" si="1"/>
        <v>1.08148298354118</v>
      </c>
      <c r="I20" s="180"/>
    </row>
    <row r="21" ht="25" customHeight="1" spans="1:9">
      <c r="A21" s="148">
        <v>4.5</v>
      </c>
      <c r="B21" s="150" t="s">
        <v>263</v>
      </c>
      <c r="C21" s="150"/>
      <c r="D21" s="150" t="s">
        <v>264</v>
      </c>
      <c r="E21" s="56">
        <v>0</v>
      </c>
      <c r="F21" s="160">
        <v>0</v>
      </c>
      <c r="G21" s="56">
        <v>6</v>
      </c>
      <c r="H21" s="56">
        <f t="shared" si="1"/>
        <v>0</v>
      </c>
      <c r="I21" s="180"/>
    </row>
    <row r="22" ht="25" customHeight="1" spans="1:9">
      <c r="A22" s="155">
        <v>5</v>
      </c>
      <c r="B22" s="156" t="s">
        <v>265</v>
      </c>
      <c r="C22" s="156"/>
      <c r="D22" s="156"/>
      <c r="E22" s="156"/>
      <c r="F22" s="156"/>
      <c r="G22" s="156"/>
      <c r="H22" s="161">
        <f>SUM(H23:H25)</f>
        <v>9.91589282711611</v>
      </c>
      <c r="I22" s="184" t="s">
        <v>255</v>
      </c>
    </row>
    <row r="23" ht="25" customHeight="1" spans="1:9">
      <c r="A23" s="148">
        <v>5.1</v>
      </c>
      <c r="B23" s="150" t="s">
        <v>266</v>
      </c>
      <c r="C23" s="150"/>
      <c r="D23" s="150" t="s">
        <v>267</v>
      </c>
      <c r="E23" s="56">
        <v>0.0882187252747253</v>
      </c>
      <c r="F23" s="160">
        <v>0.02</v>
      </c>
      <c r="G23" s="56">
        <v>21.291696238467</v>
      </c>
      <c r="H23" s="56">
        <f t="shared" ref="H23:H32" si="2">E23*(1+F23)*G23</f>
        <v>1.91589282711611</v>
      </c>
      <c r="I23" s="180" t="s">
        <v>268</v>
      </c>
    </row>
    <row r="24" ht="25" customHeight="1" spans="1:9">
      <c r="A24" s="148">
        <v>5.2</v>
      </c>
      <c r="B24" s="158" t="s">
        <v>269</v>
      </c>
      <c r="C24" s="159"/>
      <c r="D24" s="150" t="s">
        <v>267</v>
      </c>
      <c r="E24" s="56">
        <v>0</v>
      </c>
      <c r="F24" s="160">
        <v>0.02</v>
      </c>
      <c r="G24" s="56">
        <v>0.18</v>
      </c>
      <c r="H24" s="56">
        <f t="shared" si="2"/>
        <v>0</v>
      </c>
      <c r="I24" s="183"/>
    </row>
    <row r="25" ht="25" customHeight="1" spans="1:9">
      <c r="A25" s="148">
        <v>5.5</v>
      </c>
      <c r="B25" s="162" t="s">
        <v>270</v>
      </c>
      <c r="C25" s="163"/>
      <c r="D25" s="150" t="s">
        <v>79</v>
      </c>
      <c r="E25" s="56">
        <v>1</v>
      </c>
      <c r="F25" s="160">
        <v>0</v>
      </c>
      <c r="G25" s="56">
        <v>8</v>
      </c>
      <c r="H25" s="56">
        <f t="shared" si="2"/>
        <v>8</v>
      </c>
      <c r="I25" s="183"/>
    </row>
    <row r="26" ht="25" customHeight="1" spans="1:9">
      <c r="A26" s="164">
        <v>6</v>
      </c>
      <c r="B26" s="165" t="s">
        <v>271</v>
      </c>
      <c r="C26" s="165"/>
      <c r="D26" s="165" t="s">
        <v>79</v>
      </c>
      <c r="E26" s="165">
        <v>1</v>
      </c>
      <c r="F26" s="166">
        <v>0</v>
      </c>
      <c r="G26" s="161">
        <v>30</v>
      </c>
      <c r="H26" s="161">
        <f t="shared" si="2"/>
        <v>30</v>
      </c>
      <c r="I26" s="181" t="s">
        <v>255</v>
      </c>
    </row>
    <row r="27" ht="25" customHeight="1" spans="1:9">
      <c r="A27" s="155">
        <v>7</v>
      </c>
      <c r="B27" s="165" t="s">
        <v>272</v>
      </c>
      <c r="C27" s="165"/>
      <c r="D27" s="165" t="s">
        <v>79</v>
      </c>
      <c r="E27" s="165">
        <v>1</v>
      </c>
      <c r="F27" s="166">
        <v>0</v>
      </c>
      <c r="G27" s="161">
        <v>42</v>
      </c>
      <c r="H27" s="161">
        <f t="shared" si="2"/>
        <v>42</v>
      </c>
      <c r="I27" s="181" t="s">
        <v>255</v>
      </c>
    </row>
    <row r="28" ht="25" customHeight="1" spans="1:9">
      <c r="A28" s="155">
        <v>8</v>
      </c>
      <c r="B28" s="165" t="s">
        <v>273</v>
      </c>
      <c r="C28" s="165"/>
      <c r="D28" s="165" t="s">
        <v>79</v>
      </c>
      <c r="E28" s="165">
        <v>1</v>
      </c>
      <c r="F28" s="166">
        <v>0</v>
      </c>
      <c r="G28" s="161">
        <v>3</v>
      </c>
      <c r="H28" s="161">
        <f t="shared" si="2"/>
        <v>3</v>
      </c>
      <c r="I28" s="181" t="s">
        <v>255</v>
      </c>
    </row>
    <row r="29" ht="25" customHeight="1" spans="1:9">
      <c r="A29" s="164">
        <v>9</v>
      </c>
      <c r="B29" s="165" t="s">
        <v>274</v>
      </c>
      <c r="C29" s="165"/>
      <c r="D29" s="165" t="s">
        <v>79</v>
      </c>
      <c r="E29" s="165">
        <v>1</v>
      </c>
      <c r="F29" s="166">
        <v>0</v>
      </c>
      <c r="G29" s="161">
        <v>1.5</v>
      </c>
      <c r="H29" s="161">
        <f t="shared" si="2"/>
        <v>1.5</v>
      </c>
      <c r="I29" s="181" t="s">
        <v>255</v>
      </c>
    </row>
    <row r="30" ht="25" customHeight="1" spans="1:9">
      <c r="A30" s="155">
        <v>10</v>
      </c>
      <c r="B30" s="165" t="s">
        <v>275</v>
      </c>
      <c r="C30" s="165"/>
      <c r="D30" s="165" t="s">
        <v>79</v>
      </c>
      <c r="E30" s="165">
        <v>1</v>
      </c>
      <c r="F30" s="166">
        <v>0</v>
      </c>
      <c r="G30" s="161">
        <v>4</v>
      </c>
      <c r="H30" s="161">
        <f t="shared" si="2"/>
        <v>4</v>
      </c>
      <c r="I30" s="181" t="s">
        <v>255</v>
      </c>
    </row>
    <row r="31" ht="25" customHeight="1" spans="1:9">
      <c r="A31" s="155">
        <v>11</v>
      </c>
      <c r="B31" s="165" t="s">
        <v>276</v>
      </c>
      <c r="C31" s="165"/>
      <c r="D31" s="165" t="s">
        <v>79</v>
      </c>
      <c r="E31" s="165">
        <v>1</v>
      </c>
      <c r="F31" s="166">
        <v>0</v>
      </c>
      <c r="G31" s="161">
        <v>1.5</v>
      </c>
      <c r="H31" s="161">
        <f t="shared" si="2"/>
        <v>1.5</v>
      </c>
      <c r="I31" s="181" t="s">
        <v>255</v>
      </c>
    </row>
    <row r="32" ht="25" customHeight="1" spans="1:9">
      <c r="A32" s="164">
        <v>12</v>
      </c>
      <c r="B32" s="165" t="s">
        <v>277</v>
      </c>
      <c r="C32" s="165"/>
      <c r="D32" s="165" t="s">
        <v>79</v>
      </c>
      <c r="E32" s="165">
        <v>1</v>
      </c>
      <c r="F32" s="166">
        <v>0</v>
      </c>
      <c r="G32" s="161">
        <v>5</v>
      </c>
      <c r="H32" s="161">
        <f t="shared" si="2"/>
        <v>5</v>
      </c>
      <c r="I32" s="181" t="s">
        <v>255</v>
      </c>
    </row>
    <row r="33" ht="25" customHeight="1" spans="1:9">
      <c r="A33" s="155">
        <v>13</v>
      </c>
      <c r="B33" s="167" t="s">
        <v>278</v>
      </c>
      <c r="C33" s="168"/>
      <c r="D33" s="156" t="s">
        <v>279</v>
      </c>
      <c r="E33" s="167" t="s">
        <v>280</v>
      </c>
      <c r="F33" s="168"/>
      <c r="G33" s="169"/>
      <c r="H33" s="157">
        <f>H7+H11+H16+H22+H26+H27+H28+H29+H31+H32+H13+H30</f>
        <v>450.229160147762</v>
      </c>
      <c r="I33" s="185" t="s">
        <v>281</v>
      </c>
    </row>
    <row r="34" ht="25" customHeight="1" spans="1:9">
      <c r="A34" s="155">
        <v>14</v>
      </c>
      <c r="B34" s="167" t="s">
        <v>282</v>
      </c>
      <c r="C34" s="168"/>
      <c r="D34" s="156" t="s">
        <v>279</v>
      </c>
      <c r="E34" s="170" t="s">
        <v>283</v>
      </c>
      <c r="F34" s="171">
        <v>0.1</v>
      </c>
      <c r="G34" s="171">
        <v>0.1</v>
      </c>
      <c r="H34" s="157">
        <f>H33*(G34)</f>
        <v>45.0229160147762</v>
      </c>
      <c r="I34" s="186"/>
    </row>
    <row r="35" ht="25" customHeight="1" spans="1:9">
      <c r="A35" s="172">
        <v>15</v>
      </c>
      <c r="B35" s="173" t="s">
        <v>284</v>
      </c>
      <c r="C35" s="174"/>
      <c r="D35" s="175" t="s">
        <v>279</v>
      </c>
      <c r="E35" s="173" t="s">
        <v>309</v>
      </c>
      <c r="F35" s="174"/>
      <c r="G35" s="176"/>
      <c r="H35" s="177">
        <f>H33+H34</f>
        <v>495.252076162538</v>
      </c>
      <c r="I35" s="187"/>
    </row>
  </sheetData>
  <mergeCells count="43">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C21"/>
    <mergeCell ref="B22:G22"/>
    <mergeCell ref="B23:C23"/>
    <mergeCell ref="B24:C24"/>
    <mergeCell ref="B25:C25"/>
    <mergeCell ref="B26:C26"/>
    <mergeCell ref="B27:C27"/>
    <mergeCell ref="B28:C28"/>
    <mergeCell ref="B29:C29"/>
    <mergeCell ref="B30:C30"/>
    <mergeCell ref="B31:C31"/>
    <mergeCell ref="B32:C32"/>
    <mergeCell ref="B33:C33"/>
    <mergeCell ref="E33:F33"/>
    <mergeCell ref="B34:C34"/>
    <mergeCell ref="B35:C35"/>
    <mergeCell ref="E35:F35"/>
    <mergeCell ref="A4:A5"/>
    <mergeCell ref="B4:B5"/>
    <mergeCell ref="C4:C5"/>
    <mergeCell ref="D4:D5"/>
    <mergeCell ref="E4:E5"/>
    <mergeCell ref="I33:I34"/>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328</v>
      </c>
      <c r="B1" s="143"/>
      <c r="C1" s="143"/>
      <c r="D1" s="143"/>
      <c r="E1" s="144"/>
      <c r="F1" s="143"/>
      <c r="G1" s="144"/>
      <c r="H1" s="143"/>
      <c r="I1" s="144"/>
    </row>
    <row r="2" ht="30" customHeight="1" spans="1:9">
      <c r="A2" s="145" t="s">
        <v>224</v>
      </c>
      <c r="B2" s="146" t="s">
        <v>37</v>
      </c>
      <c r="C2" s="146"/>
      <c r="D2" s="146"/>
      <c r="E2" s="147" t="s">
        <v>225</v>
      </c>
      <c r="F2" s="147" t="s">
        <v>296</v>
      </c>
      <c r="G2" s="147"/>
      <c r="H2" s="147"/>
      <c r="I2" s="178"/>
    </row>
    <row r="3" ht="30" customHeight="1" spans="1:9">
      <c r="A3" s="148" t="s">
        <v>70</v>
      </c>
      <c r="B3" s="149" t="s">
        <v>335</v>
      </c>
      <c r="C3" s="149"/>
      <c r="D3" s="149"/>
      <c r="E3" s="150" t="s">
        <v>228</v>
      </c>
      <c r="F3" s="150" t="s">
        <v>298</v>
      </c>
      <c r="G3" s="150"/>
      <c r="H3" s="150"/>
      <c r="I3" s="179"/>
    </row>
    <row r="4" ht="30" customHeight="1" spans="1:9">
      <c r="A4" s="151" t="s">
        <v>230</v>
      </c>
      <c r="B4" s="150">
        <v>1800</v>
      </c>
      <c r="C4" s="152" t="s">
        <v>231</v>
      </c>
      <c r="D4" s="150">
        <v>2000</v>
      </c>
      <c r="E4" s="150" t="s">
        <v>232</v>
      </c>
      <c r="F4" s="56">
        <v>3.6</v>
      </c>
      <c r="G4" s="153" t="s">
        <v>233</v>
      </c>
      <c r="H4" s="150"/>
      <c r="I4" s="179"/>
    </row>
    <row r="5" ht="30" customHeight="1" spans="1:9">
      <c r="A5" s="151"/>
      <c r="B5" s="150"/>
      <c r="C5" s="152"/>
      <c r="D5" s="150"/>
      <c r="E5" s="150"/>
      <c r="F5" s="56">
        <v>3.4869</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189.836843424385</v>
      </c>
      <c r="I7" s="181"/>
    </row>
    <row r="8" ht="25" customHeight="1" spans="1:9">
      <c r="A8" s="148">
        <v>1.1</v>
      </c>
      <c r="B8" s="158" t="s">
        <v>243</v>
      </c>
      <c r="C8" s="159"/>
      <c r="D8" s="150" t="s">
        <v>244</v>
      </c>
      <c r="E8" s="56">
        <v>6.48725099182418</v>
      </c>
      <c r="F8" s="160">
        <v>0.1</v>
      </c>
      <c r="G8" s="56">
        <v>23.3765081618169</v>
      </c>
      <c r="H8" s="56">
        <f t="shared" ref="H8:H10" si="0">E8*(1+F8)*G8</f>
        <v>166.814203333946</v>
      </c>
      <c r="I8" s="182" t="s">
        <v>245</v>
      </c>
    </row>
    <row r="9" ht="25" customHeight="1" spans="1:9">
      <c r="A9" s="148">
        <v>1.2</v>
      </c>
      <c r="B9" s="158" t="s">
        <v>246</v>
      </c>
      <c r="C9" s="159"/>
      <c r="D9" s="150" t="s">
        <v>244</v>
      </c>
      <c r="E9" s="56">
        <v>0.663665673846154</v>
      </c>
      <c r="F9" s="160">
        <v>0.1</v>
      </c>
      <c r="G9" s="56">
        <v>22.4893541518808</v>
      </c>
      <c r="H9" s="56">
        <f t="shared" si="0"/>
        <v>16.4179536153301</v>
      </c>
      <c r="I9" s="182" t="s">
        <v>245</v>
      </c>
    </row>
    <row r="10" ht="25" customHeight="1" spans="1:9">
      <c r="A10" s="148">
        <v>1.3</v>
      </c>
      <c r="B10" s="158" t="s">
        <v>247</v>
      </c>
      <c r="C10" s="159"/>
      <c r="D10" s="150" t="s">
        <v>244</v>
      </c>
      <c r="E10" s="56">
        <v>0.275682377142857</v>
      </c>
      <c r="F10" s="160">
        <v>0.1</v>
      </c>
      <c r="G10" s="56">
        <v>21.7796309439319</v>
      </c>
      <c r="H10" s="56">
        <f t="shared" si="0"/>
        <v>6.604686475109</v>
      </c>
      <c r="I10" s="182" t="s">
        <v>245</v>
      </c>
    </row>
    <row r="11" ht="25" customHeight="1" spans="1:9">
      <c r="A11" s="155">
        <v>2</v>
      </c>
      <c r="B11" s="156" t="s">
        <v>248</v>
      </c>
      <c r="C11" s="156"/>
      <c r="D11" s="156"/>
      <c r="E11" s="156"/>
      <c r="F11" s="156"/>
      <c r="G11" s="156"/>
      <c r="H11" s="157">
        <f>H12</f>
        <v>17.782075979379</v>
      </c>
      <c r="I11" s="181"/>
    </row>
    <row r="12" ht="25" customHeight="1" spans="1:9">
      <c r="A12" s="148">
        <v>2.1</v>
      </c>
      <c r="B12" s="150" t="s">
        <v>319</v>
      </c>
      <c r="C12" s="150"/>
      <c r="D12" s="150" t="s">
        <v>250</v>
      </c>
      <c r="E12" s="56">
        <v>0.293040293040293</v>
      </c>
      <c r="F12" s="160">
        <v>0</v>
      </c>
      <c r="G12" s="56">
        <v>60.681334279631</v>
      </c>
      <c r="H12" s="56">
        <f>E12*(1+F12)*G12</f>
        <v>17.782075979379</v>
      </c>
      <c r="I12" s="183"/>
    </row>
    <row r="13" ht="25" customHeight="1" spans="1:9">
      <c r="A13" s="155">
        <v>3</v>
      </c>
      <c r="B13" s="156" t="s">
        <v>251</v>
      </c>
      <c r="C13" s="156"/>
      <c r="D13" s="156"/>
      <c r="E13" s="156"/>
      <c r="F13" s="156"/>
      <c r="G13" s="156"/>
      <c r="H13" s="157">
        <f>SUM(H14:H15)</f>
        <v>122.768915323689</v>
      </c>
      <c r="I13" s="181"/>
    </row>
    <row r="14" ht="25" customHeight="1" spans="1:9">
      <c r="A14" s="148">
        <v>3.1</v>
      </c>
      <c r="B14" s="150" t="s">
        <v>320</v>
      </c>
      <c r="C14" s="150"/>
      <c r="D14" s="150" t="s">
        <v>79</v>
      </c>
      <c r="E14" s="56">
        <v>0.243097274139194</v>
      </c>
      <c r="F14" s="160">
        <v>0.005</v>
      </c>
      <c r="G14" s="56">
        <v>134.847409510291</v>
      </c>
      <c r="H14" s="56">
        <f>E14*(1+F14)*G14</f>
        <v>32.9449428650668</v>
      </c>
      <c r="I14" s="182" t="s">
        <v>253</v>
      </c>
    </row>
    <row r="15" ht="25" customHeight="1" spans="1:9">
      <c r="A15" s="148">
        <v>3.2</v>
      </c>
      <c r="B15" s="150" t="s">
        <v>332</v>
      </c>
      <c r="C15" s="150"/>
      <c r="D15" s="150" t="s">
        <v>79</v>
      </c>
      <c r="E15" s="56">
        <v>0.606902725860806</v>
      </c>
      <c r="F15" s="160">
        <v>0.005</v>
      </c>
      <c r="G15" s="56">
        <v>147.267565649397</v>
      </c>
      <c r="H15" s="56">
        <f>E15*(1+F15)*G15</f>
        <v>89.8239724586217</v>
      </c>
      <c r="I15" s="182" t="s">
        <v>253</v>
      </c>
    </row>
    <row r="16" ht="25" customHeight="1" spans="1:9">
      <c r="A16" s="155">
        <v>4</v>
      </c>
      <c r="B16" s="156" t="s">
        <v>254</v>
      </c>
      <c r="C16" s="156"/>
      <c r="D16" s="156"/>
      <c r="E16" s="156"/>
      <c r="F16" s="156"/>
      <c r="G16" s="156"/>
      <c r="H16" s="161">
        <f>SUM(H17:H21)</f>
        <v>22.9254325931934</v>
      </c>
      <c r="I16" s="181" t="s">
        <v>255</v>
      </c>
    </row>
    <row r="17" ht="25" customHeight="1" spans="1:9">
      <c r="A17" s="148">
        <v>4.1</v>
      </c>
      <c r="B17" s="150" t="s">
        <v>256</v>
      </c>
      <c r="C17" s="150"/>
      <c r="D17" s="150" t="s">
        <v>257</v>
      </c>
      <c r="E17" s="56">
        <v>0</v>
      </c>
      <c r="F17" s="160">
        <v>0.05</v>
      </c>
      <c r="G17" s="56">
        <v>13.3073101490419</v>
      </c>
      <c r="H17" s="150">
        <f t="shared" ref="H17:H21" si="1">E17*(1+F17)*G17</f>
        <v>0</v>
      </c>
      <c r="I17" s="182" t="s">
        <v>258</v>
      </c>
    </row>
    <row r="18" ht="25" customHeight="1" spans="1:9">
      <c r="A18" s="148">
        <v>4.2</v>
      </c>
      <c r="B18" s="150" t="s">
        <v>259</v>
      </c>
      <c r="C18" s="150"/>
      <c r="D18" s="150" t="s">
        <v>257</v>
      </c>
      <c r="E18" s="56">
        <v>2.5</v>
      </c>
      <c r="F18" s="160">
        <v>0.05</v>
      </c>
      <c r="G18" s="56">
        <v>7.54080908445706</v>
      </c>
      <c r="H18" s="56">
        <f t="shared" si="1"/>
        <v>19.7946238466998</v>
      </c>
      <c r="I18" s="182" t="s">
        <v>258</v>
      </c>
    </row>
    <row r="19" ht="25" customHeight="1" spans="1:9">
      <c r="A19" s="148">
        <v>4.3</v>
      </c>
      <c r="B19" s="150" t="s">
        <v>260</v>
      </c>
      <c r="C19" s="150"/>
      <c r="D19" s="150" t="s">
        <v>257</v>
      </c>
      <c r="E19" s="56">
        <v>0.1</v>
      </c>
      <c r="F19" s="160">
        <v>0.05</v>
      </c>
      <c r="G19" s="56">
        <v>19.5173882185947</v>
      </c>
      <c r="H19" s="56">
        <f t="shared" si="1"/>
        <v>2.04932576295244</v>
      </c>
      <c r="I19" s="182" t="s">
        <v>261</v>
      </c>
    </row>
    <row r="20" ht="25" customHeight="1" spans="1:9">
      <c r="A20" s="148">
        <v>4.4</v>
      </c>
      <c r="B20" s="150" t="s">
        <v>262</v>
      </c>
      <c r="C20" s="150"/>
      <c r="D20" s="150" t="s">
        <v>257</v>
      </c>
      <c r="E20" s="56">
        <v>0.0468864468864469</v>
      </c>
      <c r="F20" s="160">
        <v>0</v>
      </c>
      <c r="G20" s="56">
        <v>23.0660042583392</v>
      </c>
      <c r="H20" s="56">
        <f t="shared" si="1"/>
        <v>1.08148298354118</v>
      </c>
      <c r="I20" s="180"/>
    </row>
    <row r="21" ht="25" customHeight="1" spans="1:9">
      <c r="A21" s="148">
        <v>4.5</v>
      </c>
      <c r="B21" s="150" t="s">
        <v>263</v>
      </c>
      <c r="C21" s="150"/>
      <c r="D21" s="150" t="s">
        <v>264</v>
      </c>
      <c r="E21" s="56">
        <v>0</v>
      </c>
      <c r="F21" s="160">
        <v>0</v>
      </c>
      <c r="G21" s="56">
        <v>6</v>
      </c>
      <c r="H21" s="56">
        <f t="shared" si="1"/>
        <v>0</v>
      </c>
      <c r="I21" s="180"/>
    </row>
    <row r="22" ht="25" customHeight="1" spans="1:9">
      <c r="A22" s="155">
        <v>5</v>
      </c>
      <c r="B22" s="156" t="s">
        <v>265</v>
      </c>
      <c r="C22" s="156"/>
      <c r="D22" s="156"/>
      <c r="E22" s="156"/>
      <c r="F22" s="156"/>
      <c r="G22" s="156"/>
      <c r="H22" s="161">
        <f>SUM(H23:H25)</f>
        <v>9.91589282711611</v>
      </c>
      <c r="I22" s="184" t="s">
        <v>255</v>
      </c>
    </row>
    <row r="23" ht="25" customHeight="1" spans="1:9">
      <c r="A23" s="148">
        <v>5.1</v>
      </c>
      <c r="B23" s="150" t="s">
        <v>266</v>
      </c>
      <c r="C23" s="150"/>
      <c r="D23" s="150" t="s">
        <v>267</v>
      </c>
      <c r="E23" s="56">
        <v>0.0882187252747253</v>
      </c>
      <c r="F23" s="160">
        <v>0.02</v>
      </c>
      <c r="G23" s="56">
        <v>21.291696238467</v>
      </c>
      <c r="H23" s="56">
        <f t="shared" ref="H23:H32" si="2">E23*(1+F23)*G23</f>
        <v>1.91589282711611</v>
      </c>
      <c r="I23" s="180" t="s">
        <v>268</v>
      </c>
    </row>
    <row r="24" ht="25" customHeight="1" spans="1:9">
      <c r="A24" s="148">
        <v>5.2</v>
      </c>
      <c r="B24" s="158" t="s">
        <v>269</v>
      </c>
      <c r="C24" s="159"/>
      <c r="D24" s="150" t="s">
        <v>267</v>
      </c>
      <c r="E24" s="56">
        <v>0</v>
      </c>
      <c r="F24" s="160">
        <v>0.02</v>
      </c>
      <c r="G24" s="56">
        <v>0.18</v>
      </c>
      <c r="H24" s="56">
        <f t="shared" si="2"/>
        <v>0</v>
      </c>
      <c r="I24" s="183"/>
    </row>
    <row r="25" ht="25" customHeight="1" spans="1:9">
      <c r="A25" s="148">
        <v>5.5</v>
      </c>
      <c r="B25" s="162" t="s">
        <v>270</v>
      </c>
      <c r="C25" s="163"/>
      <c r="D25" s="150" t="s">
        <v>79</v>
      </c>
      <c r="E25" s="56">
        <v>1</v>
      </c>
      <c r="F25" s="160">
        <v>0</v>
      </c>
      <c r="G25" s="56">
        <v>8</v>
      </c>
      <c r="H25" s="56">
        <f t="shared" si="2"/>
        <v>8</v>
      </c>
      <c r="I25" s="183"/>
    </row>
    <row r="26" ht="25" customHeight="1" spans="1:9">
      <c r="A26" s="164">
        <v>6</v>
      </c>
      <c r="B26" s="165" t="s">
        <v>271</v>
      </c>
      <c r="C26" s="165"/>
      <c r="D26" s="165" t="s">
        <v>79</v>
      </c>
      <c r="E26" s="165">
        <v>1</v>
      </c>
      <c r="F26" s="166">
        <v>0</v>
      </c>
      <c r="G26" s="161">
        <v>30</v>
      </c>
      <c r="H26" s="161">
        <f t="shared" si="2"/>
        <v>30</v>
      </c>
      <c r="I26" s="181" t="s">
        <v>255</v>
      </c>
    </row>
    <row r="27" ht="25" customHeight="1" spans="1:9">
      <c r="A27" s="155">
        <v>7</v>
      </c>
      <c r="B27" s="165" t="s">
        <v>272</v>
      </c>
      <c r="C27" s="165"/>
      <c r="D27" s="165" t="s">
        <v>79</v>
      </c>
      <c r="E27" s="165">
        <v>1</v>
      </c>
      <c r="F27" s="166">
        <v>0</v>
      </c>
      <c r="G27" s="161">
        <v>42</v>
      </c>
      <c r="H27" s="161">
        <f t="shared" si="2"/>
        <v>42</v>
      </c>
      <c r="I27" s="181" t="s">
        <v>255</v>
      </c>
    </row>
    <row r="28" ht="25" customHeight="1" spans="1:9">
      <c r="A28" s="155">
        <v>8</v>
      </c>
      <c r="B28" s="165" t="s">
        <v>273</v>
      </c>
      <c r="C28" s="165"/>
      <c r="D28" s="165" t="s">
        <v>79</v>
      </c>
      <c r="E28" s="165">
        <v>1</v>
      </c>
      <c r="F28" s="166">
        <v>0</v>
      </c>
      <c r="G28" s="161">
        <v>3</v>
      </c>
      <c r="H28" s="161">
        <f t="shared" si="2"/>
        <v>3</v>
      </c>
      <c r="I28" s="181" t="s">
        <v>255</v>
      </c>
    </row>
    <row r="29" ht="25" customHeight="1" spans="1:9">
      <c r="A29" s="164">
        <v>9</v>
      </c>
      <c r="B29" s="165" t="s">
        <v>274</v>
      </c>
      <c r="C29" s="165"/>
      <c r="D29" s="165" t="s">
        <v>79</v>
      </c>
      <c r="E29" s="165">
        <v>1</v>
      </c>
      <c r="F29" s="166">
        <v>0</v>
      </c>
      <c r="G29" s="161">
        <v>1.5</v>
      </c>
      <c r="H29" s="161">
        <f t="shared" si="2"/>
        <v>1.5</v>
      </c>
      <c r="I29" s="181" t="s">
        <v>255</v>
      </c>
    </row>
    <row r="30" ht="25" customHeight="1" spans="1:9">
      <c r="A30" s="155">
        <v>10</v>
      </c>
      <c r="B30" s="165" t="s">
        <v>275</v>
      </c>
      <c r="C30" s="165"/>
      <c r="D30" s="165" t="s">
        <v>79</v>
      </c>
      <c r="E30" s="165">
        <v>1</v>
      </c>
      <c r="F30" s="166">
        <v>0</v>
      </c>
      <c r="G30" s="161">
        <v>4</v>
      </c>
      <c r="H30" s="161">
        <f t="shared" si="2"/>
        <v>4</v>
      </c>
      <c r="I30" s="181" t="s">
        <v>255</v>
      </c>
    </row>
    <row r="31" ht="25" customHeight="1" spans="1:9">
      <c r="A31" s="155">
        <v>11</v>
      </c>
      <c r="B31" s="165" t="s">
        <v>276</v>
      </c>
      <c r="C31" s="165"/>
      <c r="D31" s="165" t="s">
        <v>79</v>
      </c>
      <c r="E31" s="165">
        <v>1</v>
      </c>
      <c r="F31" s="166">
        <v>0</v>
      </c>
      <c r="G31" s="161">
        <v>1.5</v>
      </c>
      <c r="H31" s="161">
        <f t="shared" si="2"/>
        <v>1.5</v>
      </c>
      <c r="I31" s="181" t="s">
        <v>255</v>
      </c>
    </row>
    <row r="32" ht="25" customHeight="1" spans="1:9">
      <c r="A32" s="164">
        <v>12</v>
      </c>
      <c r="B32" s="165" t="s">
        <v>277</v>
      </c>
      <c r="C32" s="165"/>
      <c r="D32" s="165" t="s">
        <v>79</v>
      </c>
      <c r="E32" s="165">
        <v>1</v>
      </c>
      <c r="F32" s="166">
        <v>0</v>
      </c>
      <c r="G32" s="161">
        <v>5</v>
      </c>
      <c r="H32" s="161">
        <f t="shared" si="2"/>
        <v>5</v>
      </c>
      <c r="I32" s="181" t="s">
        <v>255</v>
      </c>
    </row>
    <row r="33" ht="25" customHeight="1" spans="1:9">
      <c r="A33" s="155">
        <v>13</v>
      </c>
      <c r="B33" s="167" t="s">
        <v>278</v>
      </c>
      <c r="C33" s="168"/>
      <c r="D33" s="156" t="s">
        <v>279</v>
      </c>
      <c r="E33" s="167" t="s">
        <v>280</v>
      </c>
      <c r="F33" s="168"/>
      <c r="G33" s="169"/>
      <c r="H33" s="157">
        <f>H7+H11+H16+H22+H26+H27+H28+H29+H31+H32+H13+H30</f>
        <v>450.229160147762</v>
      </c>
      <c r="I33" s="185" t="s">
        <v>281</v>
      </c>
    </row>
    <row r="34" ht="25" customHeight="1" spans="1:9">
      <c r="A34" s="155">
        <v>14</v>
      </c>
      <c r="B34" s="167" t="s">
        <v>282</v>
      </c>
      <c r="C34" s="168"/>
      <c r="D34" s="156" t="s">
        <v>279</v>
      </c>
      <c r="E34" s="170" t="s">
        <v>283</v>
      </c>
      <c r="F34" s="171">
        <v>0.1</v>
      </c>
      <c r="G34" s="171">
        <v>0.1</v>
      </c>
      <c r="H34" s="157">
        <f>H33*(G34)</f>
        <v>45.0229160147762</v>
      </c>
      <c r="I34" s="186"/>
    </row>
    <row r="35" ht="25" customHeight="1" spans="1:9">
      <c r="A35" s="172">
        <v>15</v>
      </c>
      <c r="B35" s="173" t="s">
        <v>284</v>
      </c>
      <c r="C35" s="174"/>
      <c r="D35" s="175" t="s">
        <v>279</v>
      </c>
      <c r="E35" s="173" t="s">
        <v>309</v>
      </c>
      <c r="F35" s="174"/>
      <c r="G35" s="176"/>
      <c r="H35" s="177">
        <f>H33+H34</f>
        <v>495.252076162538</v>
      </c>
      <c r="I35" s="187"/>
    </row>
  </sheetData>
  <mergeCells count="43">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C21"/>
    <mergeCell ref="B22:G22"/>
    <mergeCell ref="B23:C23"/>
    <mergeCell ref="B24:C24"/>
    <mergeCell ref="B25:C25"/>
    <mergeCell ref="B26:C26"/>
    <mergeCell ref="B27:C27"/>
    <mergeCell ref="B28:C28"/>
    <mergeCell ref="B29:C29"/>
    <mergeCell ref="B30:C30"/>
    <mergeCell ref="B31:C31"/>
    <mergeCell ref="B32:C32"/>
    <mergeCell ref="B33:C33"/>
    <mergeCell ref="E33:F33"/>
    <mergeCell ref="B34:C34"/>
    <mergeCell ref="B35:C35"/>
    <mergeCell ref="E35:F35"/>
    <mergeCell ref="A4:A5"/>
    <mergeCell ref="B4:B5"/>
    <mergeCell ref="C4:C5"/>
    <mergeCell ref="D4:D5"/>
    <mergeCell ref="E4:E5"/>
    <mergeCell ref="I33:I34"/>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1"/>
  <sheetViews>
    <sheetView view="pageBreakPreview" zoomScaleNormal="100" topLeftCell="A56" workbookViewId="0">
      <selection activeCell="B7" sqref="B7"/>
    </sheetView>
  </sheetViews>
  <sheetFormatPr defaultColWidth="8.66666666666667" defaultRowHeight="35" customHeight="1"/>
  <cols>
    <col min="1" max="1" width="8.66666666666667" style="210" customWidth="1"/>
    <col min="2" max="2" width="20" style="211" customWidth="1"/>
    <col min="3" max="3" width="11.775" style="210" customWidth="1"/>
    <col min="4" max="4" width="40.6666666666667" style="210" customWidth="1"/>
    <col min="5" max="5" width="12.5583333333333" style="210" customWidth="1"/>
    <col min="6" max="6" width="8.66666666666667" style="210" customWidth="1"/>
    <col min="7" max="7" width="8.66666666666667" style="212" customWidth="1"/>
    <col min="8" max="9" width="8.66666666666667" style="210" customWidth="1"/>
    <col min="10" max="10" width="10.375" style="210" customWidth="1"/>
    <col min="11" max="16384" width="8.66666666666667" style="210" customWidth="1"/>
  </cols>
  <sheetData>
    <row r="1" s="210" customFormat="1" customHeight="1" spans="1:10">
      <c r="A1" s="213" t="s">
        <v>68</v>
      </c>
      <c r="B1" s="214"/>
      <c r="C1" s="213"/>
      <c r="D1" s="213"/>
      <c r="E1" s="213"/>
      <c r="F1" s="213"/>
      <c r="G1" s="215"/>
      <c r="H1" s="213"/>
      <c r="I1" s="213"/>
      <c r="J1" s="213"/>
    </row>
    <row r="2" s="210" customFormat="1" customHeight="1" spans="1:10">
      <c r="A2" s="216" t="s">
        <v>23</v>
      </c>
      <c r="B2" s="216" t="s">
        <v>69</v>
      </c>
      <c r="C2" s="217" t="s">
        <v>70</v>
      </c>
      <c r="D2" s="217" t="s">
        <v>25</v>
      </c>
      <c r="E2" s="218" t="s">
        <v>71</v>
      </c>
      <c r="F2" s="219" t="s">
        <v>72</v>
      </c>
      <c r="G2" s="220" t="s">
        <v>73</v>
      </c>
      <c r="H2" s="219" t="s">
        <v>74</v>
      </c>
      <c r="I2" s="218" t="s">
        <v>75</v>
      </c>
      <c r="J2" s="218" t="s">
        <v>76</v>
      </c>
    </row>
    <row r="3" s="210" customFormat="1" customHeight="1" spans="1:10">
      <c r="A3" s="216"/>
      <c r="B3" s="216"/>
      <c r="C3" s="217"/>
      <c r="D3" s="217"/>
      <c r="E3" s="218"/>
      <c r="F3" s="221"/>
      <c r="G3" s="220"/>
      <c r="H3" s="222">
        <v>0.13</v>
      </c>
      <c r="I3" s="218"/>
      <c r="J3" s="218"/>
    </row>
    <row r="4" s="210" customFormat="1" customHeight="1" spans="1:10">
      <c r="A4" s="223">
        <v>1</v>
      </c>
      <c r="B4" s="224" t="s">
        <v>77</v>
      </c>
      <c r="C4" s="225" t="s">
        <v>78</v>
      </c>
      <c r="D4" s="226" t="s">
        <v>35</v>
      </c>
      <c r="E4" s="227">
        <f>'05工程量计算底稿你'!P4</f>
        <v>5.12</v>
      </c>
      <c r="F4" s="227" t="s">
        <v>79</v>
      </c>
      <c r="G4" s="227">
        <f>'3.1C0816'!H34</f>
        <v>289.991505805908</v>
      </c>
      <c r="H4" s="228">
        <f>$H$3</f>
        <v>0.13</v>
      </c>
      <c r="I4" s="227">
        <f t="shared" ref="I4:I67" si="0">G4*(1+H4)</f>
        <v>327.690401560676</v>
      </c>
      <c r="J4" s="227">
        <f t="shared" ref="J4:J67" si="1">E4*I4</f>
        <v>1677.77485599066</v>
      </c>
    </row>
    <row r="5" s="210" customFormat="1" customHeight="1" spans="1:10">
      <c r="A5" s="223">
        <v>2</v>
      </c>
      <c r="B5" s="224" t="s">
        <v>77</v>
      </c>
      <c r="C5" s="225" t="s">
        <v>80</v>
      </c>
      <c r="D5" s="226" t="s">
        <v>35</v>
      </c>
      <c r="E5" s="227">
        <f>'05工程量计算底稿你'!P5</f>
        <v>13.44</v>
      </c>
      <c r="F5" s="227" t="s">
        <v>79</v>
      </c>
      <c r="G5" s="227">
        <f>'3.1C1116'!H34</f>
        <v>268.467095821441</v>
      </c>
      <c r="H5" s="228">
        <f t="shared" ref="H5:H14" si="2">$H$3</f>
        <v>0.13</v>
      </c>
      <c r="I5" s="227">
        <f t="shared" si="0"/>
        <v>303.367818278228</v>
      </c>
      <c r="J5" s="227">
        <f t="shared" si="1"/>
        <v>4077.26347765938</v>
      </c>
    </row>
    <row r="6" s="210" customFormat="1" customHeight="1" spans="1:10">
      <c r="A6" s="223">
        <v>3</v>
      </c>
      <c r="B6" s="224" t="s">
        <v>77</v>
      </c>
      <c r="C6" s="225" t="s">
        <v>81</v>
      </c>
      <c r="D6" s="226" t="s">
        <v>35</v>
      </c>
      <c r="E6" s="227">
        <f>'05工程量计算底稿你'!P7</f>
        <v>4.48</v>
      </c>
      <c r="F6" s="227" t="s">
        <v>79</v>
      </c>
      <c r="G6" s="227">
        <f>'3.1C1416'!H34</f>
        <v>280.14072837924</v>
      </c>
      <c r="H6" s="228">
        <f t="shared" si="2"/>
        <v>0.13</v>
      </c>
      <c r="I6" s="227">
        <f t="shared" si="0"/>
        <v>316.559023068541</v>
      </c>
      <c r="J6" s="227">
        <f t="shared" si="1"/>
        <v>1418.18442334706</v>
      </c>
    </row>
    <row r="7" s="210" customFormat="1" customHeight="1" spans="1:10">
      <c r="A7" s="223">
        <v>4</v>
      </c>
      <c r="B7" s="224" t="s">
        <v>77</v>
      </c>
      <c r="C7" s="225" t="s">
        <v>82</v>
      </c>
      <c r="D7" s="226" t="s">
        <v>35</v>
      </c>
      <c r="E7" s="227">
        <f>'05工程量计算底稿你'!P6</f>
        <v>4.64</v>
      </c>
      <c r="F7" s="227" t="s">
        <v>79</v>
      </c>
      <c r="G7" s="227">
        <f>'3.1C1516'!H34</f>
        <v>277.417626146697</v>
      </c>
      <c r="H7" s="228">
        <f t="shared" si="2"/>
        <v>0.13</v>
      </c>
      <c r="I7" s="227">
        <f t="shared" si="0"/>
        <v>313.481917545768</v>
      </c>
      <c r="J7" s="227">
        <f t="shared" si="1"/>
        <v>1454.55609741236</v>
      </c>
    </row>
    <row r="8" s="210" customFormat="1" customHeight="1" spans="1:10">
      <c r="A8" s="223">
        <v>5</v>
      </c>
      <c r="B8" s="224" t="s">
        <v>77</v>
      </c>
      <c r="C8" s="225" t="s">
        <v>83</v>
      </c>
      <c r="D8" s="226" t="s">
        <v>35</v>
      </c>
      <c r="E8" s="227">
        <f>'05工程量计算底稿你'!P8</f>
        <v>64</v>
      </c>
      <c r="F8" s="227" t="s">
        <v>79</v>
      </c>
      <c r="G8" s="227">
        <f>'3.1C2516'!H34</f>
        <v>261.497195432604</v>
      </c>
      <c r="H8" s="228">
        <f t="shared" si="2"/>
        <v>0.13</v>
      </c>
      <c r="I8" s="227">
        <f t="shared" si="0"/>
        <v>295.491830838842</v>
      </c>
      <c r="J8" s="227">
        <f t="shared" si="1"/>
        <v>18911.4771736859</v>
      </c>
    </row>
    <row r="9" s="210" customFormat="1" customHeight="1" spans="1:10">
      <c r="A9" s="223">
        <v>6</v>
      </c>
      <c r="B9" s="224" t="s">
        <v>77</v>
      </c>
      <c r="C9" s="225" t="s">
        <v>84</v>
      </c>
      <c r="D9" s="226" t="s">
        <v>35</v>
      </c>
      <c r="E9" s="227">
        <f>'05工程量计算底稿你'!P3</f>
        <v>14.56</v>
      </c>
      <c r="F9" s="227" t="s">
        <v>79</v>
      </c>
      <c r="G9" s="227">
        <f>'3.1C4616'!H34</f>
        <v>257.429362805972</v>
      </c>
      <c r="H9" s="228">
        <f t="shared" si="2"/>
        <v>0.13</v>
      </c>
      <c r="I9" s="227">
        <f t="shared" si="0"/>
        <v>290.895179970748</v>
      </c>
      <c r="J9" s="227">
        <f t="shared" si="1"/>
        <v>4235.4338203741</v>
      </c>
    </row>
    <row r="10" s="210" customFormat="1" customHeight="1" spans="1:10">
      <c r="A10" s="223">
        <v>7</v>
      </c>
      <c r="B10" s="224" t="s">
        <v>85</v>
      </c>
      <c r="C10" s="229" t="s">
        <v>86</v>
      </c>
      <c r="D10" s="226" t="s">
        <v>87</v>
      </c>
      <c r="E10" s="227">
        <f>'05工程量计算底稿你'!P10</f>
        <v>6</v>
      </c>
      <c r="F10" s="227" t="s">
        <v>79</v>
      </c>
      <c r="G10" s="227">
        <f>'3.1C1520a'!H34</f>
        <v>266.573012305116</v>
      </c>
      <c r="H10" s="228">
        <f t="shared" si="2"/>
        <v>0.13</v>
      </c>
      <c r="I10" s="227">
        <f t="shared" si="0"/>
        <v>301.227503904781</v>
      </c>
      <c r="J10" s="227">
        <f t="shared" si="1"/>
        <v>1807.36502342869</v>
      </c>
    </row>
    <row r="11" s="210" customFormat="1" ht="55" customHeight="1" spans="1:10">
      <c r="A11" s="223">
        <v>8</v>
      </c>
      <c r="B11" s="224" t="s">
        <v>88</v>
      </c>
      <c r="C11" s="229" t="s">
        <v>89</v>
      </c>
      <c r="D11" s="230" t="s">
        <v>90</v>
      </c>
      <c r="E11" s="227">
        <f>'05工程量计算底稿你'!P12</f>
        <v>315.9</v>
      </c>
      <c r="F11" s="227" t="s">
        <v>79</v>
      </c>
      <c r="G11" s="227">
        <f>'3.1NPC1823 '!H34</f>
        <v>624.863938099447</v>
      </c>
      <c r="H11" s="228">
        <f t="shared" si="2"/>
        <v>0.13</v>
      </c>
      <c r="I11" s="227">
        <f t="shared" si="0"/>
        <v>706.096250052375</v>
      </c>
      <c r="J11" s="227">
        <f t="shared" si="1"/>
        <v>223055.805391545</v>
      </c>
    </row>
    <row r="12" s="210" customFormat="1" customHeight="1" spans="1:10">
      <c r="A12" s="223">
        <v>9</v>
      </c>
      <c r="B12" s="224" t="s">
        <v>88</v>
      </c>
      <c r="C12" s="229" t="s">
        <v>91</v>
      </c>
      <c r="D12" s="230" t="s">
        <v>90</v>
      </c>
      <c r="E12" s="227">
        <f>'05工程量计算底稿你'!P13</f>
        <v>342</v>
      </c>
      <c r="F12" s="227" t="s">
        <v>79</v>
      </c>
      <c r="G12" s="227">
        <f>'3.1NPC2023'!H34</f>
        <v>604.100853467166</v>
      </c>
      <c r="H12" s="228">
        <f t="shared" si="2"/>
        <v>0.13</v>
      </c>
      <c r="I12" s="227">
        <f t="shared" si="0"/>
        <v>682.633964417897</v>
      </c>
      <c r="J12" s="227">
        <f t="shared" si="1"/>
        <v>233460.815830921</v>
      </c>
    </row>
    <row r="13" s="210" customFormat="1" customHeight="1" spans="1:10">
      <c r="A13" s="223">
        <v>10</v>
      </c>
      <c r="B13" s="231" t="s">
        <v>92</v>
      </c>
      <c r="C13" s="232" t="s">
        <v>93</v>
      </c>
      <c r="D13" s="233" t="s">
        <v>57</v>
      </c>
      <c r="E13" s="227">
        <f>'05工程量计算底稿你'!P14</f>
        <v>188.1</v>
      </c>
      <c r="F13" s="227" t="s">
        <v>79</v>
      </c>
      <c r="G13" s="227">
        <f>'3.1NPC2223'!H34</f>
        <v>652.22431095572</v>
      </c>
      <c r="H13" s="228">
        <f t="shared" si="2"/>
        <v>0.13</v>
      </c>
      <c r="I13" s="227">
        <f t="shared" si="0"/>
        <v>737.013471379963</v>
      </c>
      <c r="J13" s="227">
        <f t="shared" si="1"/>
        <v>138632.233966571</v>
      </c>
    </row>
    <row r="14" s="210" customFormat="1" customHeight="1" spans="1:10">
      <c r="A14" s="223">
        <v>11</v>
      </c>
      <c r="B14" s="224" t="s">
        <v>88</v>
      </c>
      <c r="C14" s="229" t="s">
        <v>94</v>
      </c>
      <c r="D14" s="230" t="s">
        <v>90</v>
      </c>
      <c r="E14" s="227">
        <f>'05工程量计算底稿你'!P15</f>
        <v>14</v>
      </c>
      <c r="F14" s="227" t="s">
        <v>79</v>
      </c>
      <c r="G14" s="227">
        <f>'3.1NPC2018'!H34</f>
        <v>627.647301361355</v>
      </c>
      <c r="H14" s="228">
        <f t="shared" si="2"/>
        <v>0.13</v>
      </c>
      <c r="I14" s="227">
        <f t="shared" si="0"/>
        <v>709.241450538331</v>
      </c>
      <c r="J14" s="227">
        <f t="shared" si="1"/>
        <v>9929.38030753663</v>
      </c>
    </row>
    <row r="15" s="210" customFormat="1" customHeight="1" spans="1:10">
      <c r="A15" s="223">
        <v>12</v>
      </c>
      <c r="B15" s="231" t="s">
        <v>95</v>
      </c>
      <c r="C15" s="232" t="s">
        <v>96</v>
      </c>
      <c r="D15" s="233" t="s">
        <v>97</v>
      </c>
      <c r="E15" s="227">
        <f>'05工程量计算底稿你'!P17</f>
        <v>25.52</v>
      </c>
      <c r="F15" s="227" t="s">
        <v>79</v>
      </c>
      <c r="G15" s="227">
        <f>'3.1NC0815'!H34</f>
        <v>891.003660767956</v>
      </c>
      <c r="H15" s="228">
        <f t="shared" ref="H15:H24" si="3">$H$3</f>
        <v>0.13</v>
      </c>
      <c r="I15" s="227">
        <f t="shared" si="0"/>
        <v>1006.83413666779</v>
      </c>
      <c r="J15" s="227">
        <f t="shared" si="1"/>
        <v>25694.407167762</v>
      </c>
    </row>
    <row r="16" s="210" customFormat="1" customHeight="1" spans="1:10">
      <c r="A16" s="223">
        <v>13</v>
      </c>
      <c r="B16" s="224" t="s">
        <v>98</v>
      </c>
      <c r="C16" s="229" t="s">
        <v>99</v>
      </c>
      <c r="D16" s="230" t="s">
        <v>100</v>
      </c>
      <c r="E16" s="227">
        <f>'05工程量计算底稿你'!P19</f>
        <v>196.8</v>
      </c>
      <c r="F16" s="227" t="s">
        <v>79</v>
      </c>
      <c r="G16" s="227">
        <f>'3.1C2421'!H35</f>
        <v>511.469201976478</v>
      </c>
      <c r="H16" s="228">
        <f t="shared" si="3"/>
        <v>0.13</v>
      </c>
      <c r="I16" s="227">
        <f t="shared" si="0"/>
        <v>577.960198233421</v>
      </c>
      <c r="J16" s="227">
        <f t="shared" si="1"/>
        <v>113742.567012337</v>
      </c>
    </row>
    <row r="17" s="210" customFormat="1" ht="41" customHeight="1" spans="1:10">
      <c r="A17" s="223">
        <v>14</v>
      </c>
      <c r="B17" s="224" t="s">
        <v>98</v>
      </c>
      <c r="C17" s="229" t="s">
        <v>101</v>
      </c>
      <c r="D17" s="230" t="s">
        <v>100</v>
      </c>
      <c r="E17" s="227">
        <f>'05工程量计算底稿你'!P20</f>
        <v>567.72</v>
      </c>
      <c r="F17" s="227" t="s">
        <v>79</v>
      </c>
      <c r="G17" s="227">
        <f>'3.1ZJC3323'!H35</f>
        <v>473.707340502508</v>
      </c>
      <c r="H17" s="228">
        <f t="shared" si="3"/>
        <v>0.13</v>
      </c>
      <c r="I17" s="227">
        <f t="shared" si="0"/>
        <v>535.289294767834</v>
      </c>
      <c r="J17" s="227">
        <f t="shared" si="1"/>
        <v>303894.438425595</v>
      </c>
    </row>
    <row r="18" s="210" customFormat="1" ht="45" customHeight="1" spans="1:10">
      <c r="A18" s="223">
        <v>15</v>
      </c>
      <c r="B18" s="224" t="s">
        <v>98</v>
      </c>
      <c r="C18" s="229" t="s">
        <v>102</v>
      </c>
      <c r="D18" s="230" t="s">
        <v>100</v>
      </c>
      <c r="E18" s="227">
        <f>'05工程量计算底稿你'!P21</f>
        <v>247.95</v>
      </c>
      <c r="F18" s="227" t="s">
        <v>79</v>
      </c>
      <c r="G18" s="227">
        <f>'3.1C2923'!H35</f>
        <v>476.709503519535</v>
      </c>
      <c r="H18" s="228">
        <f t="shared" si="3"/>
        <v>0.13</v>
      </c>
      <c r="I18" s="227">
        <f t="shared" si="0"/>
        <v>538.681738977075</v>
      </c>
      <c r="J18" s="227">
        <f t="shared" si="1"/>
        <v>133566.137179366</v>
      </c>
    </row>
    <row r="19" s="210" customFormat="1" customHeight="1" spans="1:10">
      <c r="A19" s="223">
        <v>16</v>
      </c>
      <c r="B19" s="224" t="s">
        <v>98</v>
      </c>
      <c r="C19" s="229" t="s">
        <v>103</v>
      </c>
      <c r="D19" s="230" t="s">
        <v>100</v>
      </c>
      <c r="E19" s="227">
        <f>'05工程量计算底稿你'!P22</f>
        <v>230.85</v>
      </c>
      <c r="F19" s="227" t="s">
        <v>79</v>
      </c>
      <c r="G19" s="227">
        <f>'3.1C2723'!H35</f>
        <v>485.079115901341</v>
      </c>
      <c r="H19" s="228">
        <f t="shared" si="3"/>
        <v>0.13</v>
      </c>
      <c r="I19" s="227">
        <f t="shared" si="0"/>
        <v>548.139400968515</v>
      </c>
      <c r="J19" s="227">
        <f t="shared" si="1"/>
        <v>126537.980713582</v>
      </c>
    </row>
    <row r="20" s="210" customFormat="1" customHeight="1" spans="1:10">
      <c r="A20" s="223">
        <v>17</v>
      </c>
      <c r="B20" s="224" t="s">
        <v>98</v>
      </c>
      <c r="C20" s="229" t="s">
        <v>104</v>
      </c>
      <c r="D20" s="230" t="s">
        <v>100</v>
      </c>
      <c r="E20" s="227">
        <f>'05工程量计算底稿你'!P24</f>
        <v>23.24</v>
      </c>
      <c r="F20" s="227" t="s">
        <v>79</v>
      </c>
      <c r="G20" s="227">
        <f>'3.1ZJC3318'!H35</f>
        <v>495.077635880361</v>
      </c>
      <c r="H20" s="228">
        <f t="shared" si="3"/>
        <v>0.13</v>
      </c>
      <c r="I20" s="227">
        <f t="shared" si="0"/>
        <v>559.437728544808</v>
      </c>
      <c r="J20" s="227">
        <f t="shared" si="1"/>
        <v>13001.3328113813</v>
      </c>
    </row>
    <row r="21" s="210" customFormat="1" ht="48" customHeight="1" spans="1:10">
      <c r="A21" s="223">
        <v>18</v>
      </c>
      <c r="B21" s="224" t="s">
        <v>98</v>
      </c>
      <c r="C21" s="229" t="s">
        <v>105</v>
      </c>
      <c r="D21" s="230" t="s">
        <v>100</v>
      </c>
      <c r="E21" s="227">
        <f>'05工程量计算底稿你'!P25</f>
        <v>9.45</v>
      </c>
      <c r="F21" s="227" t="s">
        <v>79</v>
      </c>
      <c r="G21" s="227">
        <f>'3.1C2718'!H35</f>
        <v>508.195926106562</v>
      </c>
      <c r="H21" s="228">
        <f t="shared" si="3"/>
        <v>0.13</v>
      </c>
      <c r="I21" s="227">
        <f t="shared" si="0"/>
        <v>574.261396500415</v>
      </c>
      <c r="J21" s="227">
        <f t="shared" si="1"/>
        <v>5426.77019692892</v>
      </c>
    </row>
    <row r="22" s="210" customFormat="1" ht="48" customHeight="1" spans="1:10">
      <c r="A22" s="223">
        <v>19</v>
      </c>
      <c r="B22" s="224" t="s">
        <v>98</v>
      </c>
      <c r="C22" s="229" t="s">
        <v>106</v>
      </c>
      <c r="D22" s="230" t="s">
        <v>100</v>
      </c>
      <c r="E22" s="227">
        <f>'05工程量计算底稿你'!P26</f>
        <v>10.15</v>
      </c>
      <c r="F22" s="227" t="s">
        <v>79</v>
      </c>
      <c r="G22" s="227">
        <f>'3.1C2918'!H35</f>
        <v>499.006523558647</v>
      </c>
      <c r="H22" s="228">
        <f t="shared" si="3"/>
        <v>0.13</v>
      </c>
      <c r="I22" s="227">
        <f t="shared" si="0"/>
        <v>563.877371621271</v>
      </c>
      <c r="J22" s="227">
        <f t="shared" si="1"/>
        <v>5723.3553219559</v>
      </c>
    </row>
    <row r="23" s="210" customFormat="1" ht="53" customHeight="1" spans="1:10">
      <c r="A23" s="223">
        <v>20</v>
      </c>
      <c r="B23" s="224" t="s">
        <v>107</v>
      </c>
      <c r="C23" s="229" t="s">
        <v>108</v>
      </c>
      <c r="D23" s="225" t="s">
        <v>39</v>
      </c>
      <c r="E23" s="227">
        <f>'05工程量计算底稿你'!P27</f>
        <v>20.01</v>
      </c>
      <c r="F23" s="227" t="s">
        <v>79</v>
      </c>
      <c r="G23" s="227">
        <f>'3.1C1523'!H35</f>
        <v>525.22692225383</v>
      </c>
      <c r="H23" s="228">
        <f t="shared" si="3"/>
        <v>0.13</v>
      </c>
      <c r="I23" s="227">
        <f t="shared" si="0"/>
        <v>593.506422146828</v>
      </c>
      <c r="J23" s="227">
        <f t="shared" si="1"/>
        <v>11876.063507158</v>
      </c>
    </row>
    <row r="24" s="210" customFormat="1" customHeight="1" spans="1:10">
      <c r="A24" s="223">
        <v>21</v>
      </c>
      <c r="B24" s="224" t="s">
        <v>107</v>
      </c>
      <c r="C24" s="229" t="s">
        <v>109</v>
      </c>
      <c r="D24" s="225" t="s">
        <v>39</v>
      </c>
      <c r="E24" s="227">
        <f>'05工程量计算底稿你'!P28</f>
        <v>19.32</v>
      </c>
      <c r="F24" s="227" t="s">
        <v>79</v>
      </c>
      <c r="G24" s="227">
        <f>'3.1C1423'!H35</f>
        <v>531.980418302164</v>
      </c>
      <c r="H24" s="228">
        <f t="shared" si="3"/>
        <v>0.13</v>
      </c>
      <c r="I24" s="227">
        <f t="shared" si="0"/>
        <v>601.137872681445</v>
      </c>
      <c r="J24" s="227">
        <f t="shared" si="1"/>
        <v>11613.9837002055</v>
      </c>
    </row>
    <row r="25" s="210" customFormat="1" customHeight="1" spans="1:10">
      <c r="A25" s="223">
        <v>22</v>
      </c>
      <c r="B25" s="224" t="s">
        <v>107</v>
      </c>
      <c r="C25" s="229" t="s">
        <v>110</v>
      </c>
      <c r="D25" s="225" t="s">
        <v>40</v>
      </c>
      <c r="E25" s="227">
        <f>'05工程量计算底稿你'!P29</f>
        <v>247.25</v>
      </c>
      <c r="F25" s="227" t="s">
        <v>79</v>
      </c>
      <c r="G25" s="227">
        <f>'3.1C2523'!H35</f>
        <v>531.169259225766</v>
      </c>
      <c r="H25" s="228">
        <f t="shared" ref="H25:H34" si="4">$H$3</f>
        <v>0.13</v>
      </c>
      <c r="I25" s="227">
        <f t="shared" si="0"/>
        <v>600.221262925115</v>
      </c>
      <c r="J25" s="227">
        <f t="shared" si="1"/>
        <v>148404.707258235</v>
      </c>
    </row>
    <row r="26" s="210" customFormat="1" ht="42" customHeight="1" spans="1:10">
      <c r="A26" s="223">
        <v>23</v>
      </c>
      <c r="B26" s="224" t="s">
        <v>107</v>
      </c>
      <c r="C26" s="229" t="s">
        <v>110</v>
      </c>
      <c r="D26" s="225" t="s">
        <v>40</v>
      </c>
      <c r="E26" s="227">
        <f>'05工程量计算底稿你'!P30</f>
        <v>28.75</v>
      </c>
      <c r="F26" s="227" t="s">
        <v>79</v>
      </c>
      <c r="G26" s="227">
        <f>'3.1C2523a'!H35</f>
        <v>531.169259225766</v>
      </c>
      <c r="H26" s="228">
        <f t="shared" si="4"/>
        <v>0.13</v>
      </c>
      <c r="I26" s="227">
        <f t="shared" si="0"/>
        <v>600.221262925115</v>
      </c>
      <c r="J26" s="227">
        <f t="shared" si="1"/>
        <v>17256.3613090971</v>
      </c>
    </row>
    <row r="27" s="210" customFormat="1" ht="40" customHeight="1" spans="1:10">
      <c r="A27" s="223">
        <v>24</v>
      </c>
      <c r="B27" s="224" t="s">
        <v>107</v>
      </c>
      <c r="C27" s="229" t="s">
        <v>111</v>
      </c>
      <c r="D27" s="225" t="s">
        <v>112</v>
      </c>
      <c r="E27" s="227">
        <f>'05工程量计算底稿你'!P31</f>
        <v>28.8</v>
      </c>
      <c r="F27" s="227" t="s">
        <v>79</v>
      </c>
      <c r="G27" s="227">
        <f>'3.1C1820'!H35</f>
        <v>495.252076162538</v>
      </c>
      <c r="H27" s="228">
        <f t="shared" si="4"/>
        <v>0.13</v>
      </c>
      <c r="I27" s="227">
        <f t="shared" si="0"/>
        <v>559.634846063668</v>
      </c>
      <c r="J27" s="227">
        <f t="shared" si="1"/>
        <v>16117.4835666336</v>
      </c>
    </row>
    <row r="28" s="210" customFormat="1" customHeight="1" spans="1:10">
      <c r="A28" s="223">
        <v>25</v>
      </c>
      <c r="B28" s="224" t="s">
        <v>107</v>
      </c>
      <c r="C28" s="229" t="s">
        <v>111</v>
      </c>
      <c r="D28" s="225" t="s">
        <v>40</v>
      </c>
      <c r="E28" s="227">
        <f>'05工程量计算底稿你'!P32</f>
        <v>14.4</v>
      </c>
      <c r="F28" s="227" t="s">
        <v>79</v>
      </c>
      <c r="G28" s="227">
        <f>'3.1C1820a'!H35</f>
        <v>495.252076162538</v>
      </c>
      <c r="H28" s="228">
        <f t="shared" si="4"/>
        <v>0.13</v>
      </c>
      <c r="I28" s="227">
        <f t="shared" si="0"/>
        <v>559.634846063668</v>
      </c>
      <c r="J28" s="227">
        <f t="shared" si="1"/>
        <v>8058.74178331682</v>
      </c>
    </row>
    <row r="29" s="210" customFormat="1" customHeight="1" spans="1:10">
      <c r="A29" s="223">
        <v>26</v>
      </c>
      <c r="B29" s="224" t="s">
        <v>107</v>
      </c>
      <c r="C29" s="229" t="s">
        <v>113</v>
      </c>
      <c r="D29" s="225" t="s">
        <v>39</v>
      </c>
      <c r="E29" s="227">
        <f>'05工程量计算底稿你'!P33</f>
        <v>12.8</v>
      </c>
      <c r="F29" s="227" t="s">
        <v>79</v>
      </c>
      <c r="G29" s="227">
        <f>'3.1C1620'!H35</f>
        <v>512.226837421207</v>
      </c>
      <c r="H29" s="228">
        <f t="shared" si="4"/>
        <v>0.13</v>
      </c>
      <c r="I29" s="227">
        <f t="shared" si="0"/>
        <v>578.816326285964</v>
      </c>
      <c r="J29" s="227">
        <f t="shared" si="1"/>
        <v>7408.84897646033</v>
      </c>
    </row>
    <row r="30" s="210" customFormat="1" customHeight="1" spans="1:10">
      <c r="A30" s="223">
        <v>27</v>
      </c>
      <c r="B30" s="224" t="s">
        <v>107</v>
      </c>
      <c r="C30" s="229" t="s">
        <v>114</v>
      </c>
      <c r="D30" s="225" t="s">
        <v>39</v>
      </c>
      <c r="E30" s="227">
        <f>'05工程量计算底稿你'!P34</f>
        <v>4.4</v>
      </c>
      <c r="F30" s="227" t="s">
        <v>79</v>
      </c>
      <c r="G30" s="227">
        <f>'3.1C1110'!H35</f>
        <v>863.295676316518</v>
      </c>
      <c r="H30" s="228">
        <f t="shared" si="4"/>
        <v>0.13</v>
      </c>
      <c r="I30" s="227">
        <f t="shared" si="0"/>
        <v>975.524114237665</v>
      </c>
      <c r="J30" s="227">
        <f t="shared" si="1"/>
        <v>4292.30610264573</v>
      </c>
    </row>
    <row r="31" s="210" customFormat="1" customHeight="1" spans="1:10">
      <c r="A31" s="223">
        <v>28</v>
      </c>
      <c r="B31" s="224" t="s">
        <v>107</v>
      </c>
      <c r="C31" s="229" t="s">
        <v>115</v>
      </c>
      <c r="D31" s="225" t="s">
        <v>39</v>
      </c>
      <c r="E31" s="227">
        <f>'05工程量计算底稿你'!P35</f>
        <v>10.4</v>
      </c>
      <c r="F31" s="227" t="s">
        <v>79</v>
      </c>
      <c r="G31" s="227">
        <f>'3.1C1320'!H35</f>
        <v>563.272623716303</v>
      </c>
      <c r="H31" s="228">
        <f t="shared" si="4"/>
        <v>0.13</v>
      </c>
      <c r="I31" s="227">
        <f t="shared" si="0"/>
        <v>636.498064799423</v>
      </c>
      <c r="J31" s="227">
        <f t="shared" si="1"/>
        <v>6619.579873914</v>
      </c>
    </row>
    <row r="32" s="210" customFormat="1" customHeight="1" spans="1:10">
      <c r="A32" s="223">
        <v>29</v>
      </c>
      <c r="B32" s="224" t="s">
        <v>107</v>
      </c>
      <c r="C32" s="229" t="s">
        <v>116</v>
      </c>
      <c r="D32" s="225" t="s">
        <v>39</v>
      </c>
      <c r="E32" s="227">
        <f>'05工程量计算底稿你'!P36</f>
        <v>4</v>
      </c>
      <c r="F32" s="227" t="s">
        <v>79</v>
      </c>
      <c r="G32" s="227">
        <f>'3.1C1010'!H35</f>
        <v>909.45112387729</v>
      </c>
      <c r="H32" s="228">
        <f t="shared" si="4"/>
        <v>0.13</v>
      </c>
      <c r="I32" s="227">
        <f t="shared" si="0"/>
        <v>1027.67976998134</v>
      </c>
      <c r="J32" s="227">
        <f t="shared" si="1"/>
        <v>4110.71907992535</v>
      </c>
    </row>
    <row r="33" s="210" customFormat="1" customHeight="1" spans="1:10">
      <c r="A33" s="223">
        <v>30</v>
      </c>
      <c r="B33" s="224" t="s">
        <v>107</v>
      </c>
      <c r="C33" s="229" t="s">
        <v>86</v>
      </c>
      <c r="D33" s="225" t="s">
        <v>39</v>
      </c>
      <c r="E33" s="227">
        <f>'05工程量计算底稿你'!P37</f>
        <v>15</v>
      </c>
      <c r="F33" s="227" t="s">
        <v>79</v>
      </c>
      <c r="G33" s="227">
        <f>'3.1C1520'!H35</f>
        <v>527.498802945518</v>
      </c>
      <c r="H33" s="228">
        <f t="shared" si="4"/>
        <v>0.13</v>
      </c>
      <c r="I33" s="227">
        <f t="shared" si="0"/>
        <v>596.073647328435</v>
      </c>
      <c r="J33" s="227">
        <f t="shared" si="1"/>
        <v>8941.10470992652</v>
      </c>
    </row>
    <row r="34" s="210" customFormat="1" customHeight="1" spans="1:10">
      <c r="A34" s="223">
        <v>31</v>
      </c>
      <c r="B34" s="224" t="s">
        <v>107</v>
      </c>
      <c r="C34" s="229" t="s">
        <v>117</v>
      </c>
      <c r="D34" s="225" t="s">
        <v>112</v>
      </c>
      <c r="E34" s="227">
        <f>'05工程量计算底稿你'!P38</f>
        <v>28.8</v>
      </c>
      <c r="F34" s="227" t="s">
        <v>79</v>
      </c>
      <c r="G34" s="227">
        <f>'3.1C3620'!H35</f>
        <v>488.892224546331</v>
      </c>
      <c r="H34" s="228">
        <f t="shared" si="4"/>
        <v>0.13</v>
      </c>
      <c r="I34" s="227">
        <f t="shared" si="0"/>
        <v>552.448213737354</v>
      </c>
      <c r="J34" s="227">
        <f t="shared" si="1"/>
        <v>15910.5085556358</v>
      </c>
    </row>
    <row r="35" s="210" customFormat="1" customHeight="1" spans="1:10">
      <c r="A35" s="223">
        <v>32</v>
      </c>
      <c r="B35" s="224" t="s">
        <v>107</v>
      </c>
      <c r="C35" s="229" t="s">
        <v>104</v>
      </c>
      <c r="D35" s="225" t="s">
        <v>118</v>
      </c>
      <c r="E35" s="227">
        <f>'05工程量计算底稿你'!P40</f>
        <v>0</v>
      </c>
      <c r="F35" s="227" t="s">
        <v>79</v>
      </c>
      <c r="G35" s="227">
        <f>'3.1C1523a'!H35</f>
        <v>532.222351463661</v>
      </c>
      <c r="H35" s="228">
        <f t="shared" ref="H35:H44" si="5">$H$3</f>
        <v>0.13</v>
      </c>
      <c r="I35" s="227">
        <f t="shared" si="0"/>
        <v>601.411257153936</v>
      </c>
      <c r="J35" s="227">
        <f t="shared" si="1"/>
        <v>0</v>
      </c>
    </row>
    <row r="36" s="210" customFormat="1" customHeight="1" spans="1:10">
      <c r="A36" s="223">
        <v>33</v>
      </c>
      <c r="B36" s="224" t="s">
        <v>119</v>
      </c>
      <c r="C36" s="229" t="s">
        <v>120</v>
      </c>
      <c r="D36" s="225" t="s">
        <v>38</v>
      </c>
      <c r="E36" s="227">
        <f>'05工程量计算底稿你'!P42</f>
        <v>69.6</v>
      </c>
      <c r="F36" s="227" t="s">
        <v>79</v>
      </c>
      <c r="G36" s="227">
        <f>'3.1C1215'!H34</f>
        <v>596.58245262487</v>
      </c>
      <c r="H36" s="228">
        <f t="shared" si="5"/>
        <v>0.13</v>
      </c>
      <c r="I36" s="227">
        <f t="shared" si="0"/>
        <v>674.138171466103</v>
      </c>
      <c r="J36" s="227">
        <f t="shared" si="1"/>
        <v>46920.0167340407</v>
      </c>
    </row>
    <row r="37" s="210" customFormat="1" customHeight="1" spans="1:10">
      <c r="A37" s="223">
        <v>34</v>
      </c>
      <c r="B37" s="224" t="s">
        <v>119</v>
      </c>
      <c r="C37" s="229" t="s">
        <v>121</v>
      </c>
      <c r="D37" s="225" t="s">
        <v>38</v>
      </c>
      <c r="E37" s="227">
        <f>'05工程量计算底稿你'!P43</f>
        <v>141</v>
      </c>
      <c r="F37" s="227" t="s">
        <v>79</v>
      </c>
      <c r="G37" s="227">
        <f>'3.1C1524'!H34</f>
        <v>569.033286152592</v>
      </c>
      <c r="H37" s="228">
        <f t="shared" si="5"/>
        <v>0.13</v>
      </c>
      <c r="I37" s="227">
        <f t="shared" si="0"/>
        <v>643.007613352429</v>
      </c>
      <c r="J37" s="227">
        <f t="shared" si="1"/>
        <v>90664.0734826925</v>
      </c>
    </row>
    <row r="38" s="210" customFormat="1" customHeight="1" spans="1:10">
      <c r="A38" s="223">
        <v>35</v>
      </c>
      <c r="B38" s="224" t="s">
        <v>122</v>
      </c>
      <c r="C38" s="229" t="s">
        <v>123</v>
      </c>
      <c r="D38" s="225" t="s">
        <v>38</v>
      </c>
      <c r="E38" s="227">
        <f>'05工程量计算底稿你'!P44</f>
        <v>70.18</v>
      </c>
      <c r="F38" s="227" t="s">
        <v>79</v>
      </c>
      <c r="G38" s="227">
        <f>'3.1C1115'!H34</f>
        <v>625.479582706889</v>
      </c>
      <c r="H38" s="228">
        <f t="shared" si="5"/>
        <v>0.13</v>
      </c>
      <c r="I38" s="227">
        <f t="shared" si="0"/>
        <v>706.791928458785</v>
      </c>
      <c r="J38" s="227">
        <f t="shared" si="1"/>
        <v>49602.6575392375</v>
      </c>
    </row>
    <row r="39" s="210" customFormat="1" customHeight="1" spans="1:10">
      <c r="A39" s="223">
        <v>36</v>
      </c>
      <c r="B39" s="224" t="s">
        <v>122</v>
      </c>
      <c r="C39" s="229" t="s">
        <v>124</v>
      </c>
      <c r="D39" s="225" t="s">
        <v>38</v>
      </c>
      <c r="E39" s="227">
        <f>'05工程量计算底稿你'!P46</f>
        <v>100.8</v>
      </c>
      <c r="F39" s="227" t="s">
        <v>79</v>
      </c>
      <c r="G39" s="227">
        <f>'3.1C1418'!H34</f>
        <v>655.921948651059</v>
      </c>
      <c r="H39" s="228">
        <f t="shared" si="5"/>
        <v>0.13</v>
      </c>
      <c r="I39" s="227">
        <f t="shared" si="0"/>
        <v>741.191801975697</v>
      </c>
      <c r="J39" s="227">
        <f t="shared" si="1"/>
        <v>74712.1336391502</v>
      </c>
    </row>
    <row r="40" s="210" customFormat="1" customHeight="1" spans="1:10">
      <c r="A40" s="223">
        <v>37</v>
      </c>
      <c r="B40" s="224" t="s">
        <v>122</v>
      </c>
      <c r="C40" s="229" t="s">
        <v>115</v>
      </c>
      <c r="D40" s="225" t="s">
        <v>38</v>
      </c>
      <c r="E40" s="227">
        <f>'05工程量计算底稿你'!P47</f>
        <v>15.6</v>
      </c>
      <c r="F40" s="227" t="s">
        <v>79</v>
      </c>
      <c r="G40" s="227">
        <f>'3.1C1320a'!H34</f>
        <v>510.968246975469</v>
      </c>
      <c r="H40" s="228">
        <f t="shared" si="5"/>
        <v>0.13</v>
      </c>
      <c r="I40" s="227">
        <f t="shared" si="0"/>
        <v>577.39411908228</v>
      </c>
      <c r="J40" s="227">
        <f t="shared" si="1"/>
        <v>9007.34825768356</v>
      </c>
    </row>
    <row r="41" s="210" customFormat="1" customHeight="1" spans="1:10">
      <c r="A41" s="223">
        <v>38</v>
      </c>
      <c r="B41" s="224" t="s">
        <v>119</v>
      </c>
      <c r="C41" s="229" t="s">
        <v>125</v>
      </c>
      <c r="D41" s="225" t="s">
        <v>38</v>
      </c>
      <c r="E41" s="227">
        <f>'05工程量计算底稿你'!P48</f>
        <v>3.72</v>
      </c>
      <c r="F41" s="227" t="s">
        <v>79</v>
      </c>
      <c r="G41" s="227">
        <f>'3.1C1216'!H34</f>
        <v>583.081395651142</v>
      </c>
      <c r="H41" s="228">
        <f t="shared" si="5"/>
        <v>0.13</v>
      </c>
      <c r="I41" s="227">
        <f t="shared" si="0"/>
        <v>658.88197708579</v>
      </c>
      <c r="J41" s="227">
        <f t="shared" si="1"/>
        <v>2451.04095475914</v>
      </c>
    </row>
    <row r="42" s="210" customFormat="1" customHeight="1" spans="1:10">
      <c r="A42" s="223">
        <v>39</v>
      </c>
      <c r="B42" s="224" t="s">
        <v>119</v>
      </c>
      <c r="C42" s="229" t="s">
        <v>126</v>
      </c>
      <c r="D42" s="225" t="s">
        <v>38</v>
      </c>
      <c r="E42" s="227">
        <f>'05工程量计算底稿你'!P49</f>
        <v>4.06</v>
      </c>
      <c r="F42" s="227" t="s">
        <v>79</v>
      </c>
      <c r="G42" s="227">
        <f>'3.1C1415'!H34</f>
        <v>551.631361386172</v>
      </c>
      <c r="H42" s="228">
        <f t="shared" si="5"/>
        <v>0.13</v>
      </c>
      <c r="I42" s="227">
        <f t="shared" si="0"/>
        <v>623.343438366375</v>
      </c>
      <c r="J42" s="227">
        <f t="shared" si="1"/>
        <v>2530.77435976748</v>
      </c>
    </row>
    <row r="43" s="210" customFormat="1" customHeight="1" spans="1:10">
      <c r="A43" s="223">
        <v>40</v>
      </c>
      <c r="B43" s="224" t="s">
        <v>119</v>
      </c>
      <c r="C43" s="229" t="s">
        <v>127</v>
      </c>
      <c r="D43" s="225" t="s">
        <v>38</v>
      </c>
      <c r="E43" s="227">
        <f>'05工程量计算底稿你'!P52</f>
        <v>11.2</v>
      </c>
      <c r="F43" s="227" t="s">
        <v>79</v>
      </c>
      <c r="G43" s="227">
        <f>'3.1C1420'!H34</f>
        <v>515.187926051706</v>
      </c>
      <c r="H43" s="228">
        <f t="shared" si="5"/>
        <v>0.13</v>
      </c>
      <c r="I43" s="227">
        <f t="shared" si="0"/>
        <v>582.162356438427</v>
      </c>
      <c r="J43" s="227">
        <f t="shared" si="1"/>
        <v>6520.21839211039</v>
      </c>
    </row>
    <row r="44" s="210" customFormat="1" customHeight="1" spans="1:10">
      <c r="A44" s="223">
        <v>41</v>
      </c>
      <c r="B44" s="224" t="s">
        <v>119</v>
      </c>
      <c r="C44" s="229" t="s">
        <v>128</v>
      </c>
      <c r="D44" s="225" t="s">
        <v>38</v>
      </c>
      <c r="E44" s="227">
        <f>'05工程量计算底稿你'!P50+'05工程量计算底稿你'!P45</f>
        <v>95.7</v>
      </c>
      <c r="F44" s="227" t="s">
        <v>79</v>
      </c>
      <c r="G44" s="227">
        <f>'3.1C1515'!H34</f>
        <v>462.377603189012</v>
      </c>
      <c r="H44" s="228">
        <f t="shared" si="5"/>
        <v>0.13</v>
      </c>
      <c r="I44" s="227">
        <f t="shared" si="0"/>
        <v>522.486691603584</v>
      </c>
      <c r="J44" s="227">
        <f t="shared" si="1"/>
        <v>50001.976386463</v>
      </c>
    </row>
    <row r="45" s="210" customFormat="1" customHeight="1" spans="1:10">
      <c r="A45" s="223">
        <v>42</v>
      </c>
      <c r="B45" s="224" t="s">
        <v>119</v>
      </c>
      <c r="C45" s="229" t="s">
        <v>129</v>
      </c>
      <c r="D45" s="225" t="s">
        <v>38</v>
      </c>
      <c r="E45" s="227">
        <f>'05工程量计算底稿你'!P51</f>
        <v>4.5</v>
      </c>
      <c r="F45" s="227" t="s">
        <v>79</v>
      </c>
      <c r="G45" s="227">
        <f>'3.1C1515d'!H34</f>
        <v>533.805928653586</v>
      </c>
      <c r="H45" s="228">
        <f t="shared" ref="H45:H54" si="6">$H$3</f>
        <v>0.13</v>
      </c>
      <c r="I45" s="227">
        <f t="shared" si="0"/>
        <v>603.200699378552</v>
      </c>
      <c r="J45" s="227">
        <f t="shared" si="1"/>
        <v>2714.40314720348</v>
      </c>
    </row>
    <row r="46" s="210" customFormat="1" customHeight="1" spans="1:10">
      <c r="A46" s="223">
        <v>43</v>
      </c>
      <c r="B46" s="224" t="s">
        <v>119</v>
      </c>
      <c r="C46" s="229" t="s">
        <v>130</v>
      </c>
      <c r="D46" s="225" t="s">
        <v>38</v>
      </c>
      <c r="E46" s="227">
        <f>'05工程量计算底稿你'!P53</f>
        <v>5.22</v>
      </c>
      <c r="F46" s="227" t="s">
        <v>79</v>
      </c>
      <c r="G46" s="227">
        <f>'3.1C1517'!H34</f>
        <v>436.709605227974</v>
      </c>
      <c r="H46" s="228">
        <f t="shared" si="6"/>
        <v>0.13</v>
      </c>
      <c r="I46" s="227">
        <f t="shared" si="0"/>
        <v>493.481853907611</v>
      </c>
      <c r="J46" s="227">
        <f t="shared" si="1"/>
        <v>2575.97527739773</v>
      </c>
    </row>
    <row r="47" s="210" customFormat="1" customHeight="1" spans="1:10">
      <c r="A47" s="223">
        <v>44</v>
      </c>
      <c r="B47" s="224" t="s">
        <v>119</v>
      </c>
      <c r="C47" s="229" t="s">
        <v>86</v>
      </c>
      <c r="D47" s="225" t="s">
        <v>38</v>
      </c>
      <c r="E47" s="227">
        <f>'05工程量计算底稿你'!P54</f>
        <v>6</v>
      </c>
      <c r="F47" s="227" t="s">
        <v>79</v>
      </c>
      <c r="G47" s="227">
        <f>'3.1C1520b'!H34</f>
        <v>494.941135840724</v>
      </c>
      <c r="H47" s="228">
        <f t="shared" si="6"/>
        <v>0.13</v>
      </c>
      <c r="I47" s="227">
        <f t="shared" si="0"/>
        <v>559.283483500018</v>
      </c>
      <c r="J47" s="227">
        <f t="shared" si="1"/>
        <v>3355.70090100011</v>
      </c>
    </row>
    <row r="48" s="210" customFormat="1" customHeight="1" spans="1:10">
      <c r="A48" s="223">
        <v>45</v>
      </c>
      <c r="B48" s="224" t="s">
        <v>119</v>
      </c>
      <c r="C48" s="229" t="s">
        <v>131</v>
      </c>
      <c r="D48" s="225" t="s">
        <v>38</v>
      </c>
      <c r="E48" s="227">
        <f>'05工程量计算底稿你'!P55</f>
        <v>3.45</v>
      </c>
      <c r="F48" s="227" t="s">
        <v>79</v>
      </c>
      <c r="G48" s="227">
        <f>'3.1C1512'!H34</f>
        <v>582.196100213358</v>
      </c>
      <c r="H48" s="228">
        <f t="shared" si="6"/>
        <v>0.13</v>
      </c>
      <c r="I48" s="227">
        <f t="shared" si="0"/>
        <v>657.881593241095</v>
      </c>
      <c r="J48" s="227">
        <f t="shared" si="1"/>
        <v>2269.69149668178</v>
      </c>
    </row>
    <row r="49" s="210" customFormat="1" customHeight="1" spans="1:10">
      <c r="A49" s="223">
        <v>46</v>
      </c>
      <c r="B49" s="224" t="s">
        <v>119</v>
      </c>
      <c r="C49" s="229" t="s">
        <v>132</v>
      </c>
      <c r="D49" s="225" t="s">
        <v>38</v>
      </c>
      <c r="E49" s="227">
        <f>'05工程量计算底稿你'!P56</f>
        <v>3.21</v>
      </c>
      <c r="F49" s="227" t="s">
        <v>79</v>
      </c>
      <c r="G49" s="227">
        <f>'3.1C1511'!H34</f>
        <v>599.907535555497</v>
      </c>
      <c r="H49" s="228">
        <f t="shared" si="6"/>
        <v>0.13</v>
      </c>
      <c r="I49" s="227">
        <f t="shared" si="0"/>
        <v>677.895515177711</v>
      </c>
      <c r="J49" s="227">
        <f t="shared" si="1"/>
        <v>2176.04460372045</v>
      </c>
    </row>
    <row r="50" s="210" customFormat="1" customHeight="1" spans="1:10">
      <c r="A50" s="223">
        <v>47</v>
      </c>
      <c r="B50" s="224" t="s">
        <v>119</v>
      </c>
      <c r="C50" s="229" t="s">
        <v>133</v>
      </c>
      <c r="D50" s="225" t="s">
        <v>38</v>
      </c>
      <c r="E50" s="227">
        <f>'05工程量计算底稿你'!P57</f>
        <v>1.62</v>
      </c>
      <c r="F50" s="227" t="s">
        <v>79</v>
      </c>
      <c r="G50" s="227">
        <f>'3.1C0627'!H34</f>
        <v>631.750803013459</v>
      </c>
      <c r="H50" s="228">
        <f t="shared" si="6"/>
        <v>0.13</v>
      </c>
      <c r="I50" s="227">
        <f t="shared" si="0"/>
        <v>713.878407405208</v>
      </c>
      <c r="J50" s="227">
        <f t="shared" si="1"/>
        <v>1156.48301999644</v>
      </c>
    </row>
    <row r="51" s="210" customFormat="1" customHeight="1" spans="1:10">
      <c r="A51" s="223">
        <v>48</v>
      </c>
      <c r="B51" s="224" t="s">
        <v>134</v>
      </c>
      <c r="C51" s="229" t="s">
        <v>96</v>
      </c>
      <c r="D51" s="225" t="s">
        <v>45</v>
      </c>
      <c r="E51" s="234">
        <f>'05工程量计算底稿你'!P59</f>
        <v>257.52</v>
      </c>
      <c r="F51" s="234" t="s">
        <v>79</v>
      </c>
      <c r="G51" s="234">
        <f>'3.1C0815'!H34</f>
        <v>658.139066898612</v>
      </c>
      <c r="H51" s="235">
        <f t="shared" si="6"/>
        <v>0.13</v>
      </c>
      <c r="I51" s="234">
        <f t="shared" si="0"/>
        <v>743.697145595432</v>
      </c>
      <c r="J51" s="234">
        <f t="shared" si="1"/>
        <v>191516.888933736</v>
      </c>
    </row>
    <row r="52" s="210" customFormat="1" customHeight="1" spans="1:10">
      <c r="A52" s="223">
        <v>49</v>
      </c>
      <c r="B52" s="224" t="s">
        <v>134</v>
      </c>
      <c r="C52" s="229" t="s">
        <v>135</v>
      </c>
      <c r="D52" s="225" t="s">
        <v>45</v>
      </c>
      <c r="E52" s="227">
        <f>'05工程量计算底稿你'!P60</f>
        <v>104.4</v>
      </c>
      <c r="F52" s="227" t="s">
        <v>79</v>
      </c>
      <c r="G52" s="227">
        <f>'3.1C0915'!H34</f>
        <v>624.277030970263</v>
      </c>
      <c r="H52" s="228">
        <f t="shared" si="6"/>
        <v>0.13</v>
      </c>
      <c r="I52" s="227">
        <f t="shared" si="0"/>
        <v>705.433044996398</v>
      </c>
      <c r="J52" s="227">
        <f t="shared" si="1"/>
        <v>73647.2098976239</v>
      </c>
    </row>
    <row r="53" s="210" customFormat="1" customHeight="1" spans="1:10">
      <c r="A53" s="223">
        <v>50</v>
      </c>
      <c r="B53" s="224" t="s">
        <v>134</v>
      </c>
      <c r="C53" s="229" t="s">
        <v>136</v>
      </c>
      <c r="D53" s="225" t="s">
        <v>45</v>
      </c>
      <c r="E53" s="227">
        <f>'05工程量计算底稿你'!P61</f>
        <v>121.8</v>
      </c>
      <c r="F53" s="227" t="s">
        <v>79</v>
      </c>
      <c r="G53" s="227">
        <f>'3.1C0715'!H34</f>
        <v>702.420190804913</v>
      </c>
      <c r="H53" s="228">
        <f t="shared" si="6"/>
        <v>0.13</v>
      </c>
      <c r="I53" s="227">
        <f t="shared" si="0"/>
        <v>793.734815609551</v>
      </c>
      <c r="J53" s="227">
        <f t="shared" si="1"/>
        <v>96676.9005412433</v>
      </c>
    </row>
    <row r="54" s="210" customFormat="1" customHeight="1" spans="1:10">
      <c r="A54" s="223">
        <v>51</v>
      </c>
      <c r="B54" s="224" t="s">
        <v>134</v>
      </c>
      <c r="C54" s="229" t="s">
        <v>137</v>
      </c>
      <c r="D54" s="225" t="s">
        <v>45</v>
      </c>
      <c r="E54" s="227">
        <f>'05工程量计算底稿你'!P62</f>
        <v>19.2</v>
      </c>
      <c r="F54" s="227" t="s">
        <v>79</v>
      </c>
      <c r="G54" s="227">
        <f>'3.1C0820'!H34</f>
        <v>650.011859143149</v>
      </c>
      <c r="H54" s="228">
        <f t="shared" si="6"/>
        <v>0.13</v>
      </c>
      <c r="I54" s="227">
        <f t="shared" si="0"/>
        <v>734.513400831758</v>
      </c>
      <c r="J54" s="227">
        <f t="shared" si="1"/>
        <v>14102.6572959698</v>
      </c>
    </row>
    <row r="55" s="210" customFormat="1" customHeight="1" spans="1:10">
      <c r="A55" s="223">
        <v>52</v>
      </c>
      <c r="B55" s="224" t="s">
        <v>138</v>
      </c>
      <c r="C55" s="229" t="s">
        <v>139</v>
      </c>
      <c r="D55" s="225" t="s">
        <v>140</v>
      </c>
      <c r="E55" s="227">
        <f>'05工程量计算底稿你'!P64</f>
        <v>64</v>
      </c>
      <c r="F55" s="227" t="s">
        <v>79</v>
      </c>
      <c r="G55" s="227">
        <f>'3.1M0510'!H34</f>
        <v>891.546504657926</v>
      </c>
      <c r="H55" s="228">
        <f t="shared" ref="H55:H64" si="7">$H$3</f>
        <v>0.13</v>
      </c>
      <c r="I55" s="227">
        <f t="shared" si="0"/>
        <v>1007.44755026346</v>
      </c>
      <c r="J55" s="227">
        <f t="shared" si="1"/>
        <v>64476.6432168612</v>
      </c>
    </row>
    <row r="56" s="210" customFormat="1" customHeight="1" spans="1:10">
      <c r="A56" s="223">
        <v>53</v>
      </c>
      <c r="B56" s="224" t="s">
        <v>138</v>
      </c>
      <c r="C56" s="229" t="s">
        <v>111</v>
      </c>
      <c r="D56" s="225" t="s">
        <v>140</v>
      </c>
      <c r="E56" s="227">
        <f>'05工程量计算底稿你'!P65</f>
        <v>3.6</v>
      </c>
      <c r="F56" s="227" t="s">
        <v>79</v>
      </c>
      <c r="G56" s="227">
        <f>'3.1GC1820'!H34</f>
        <v>634.056804414257</v>
      </c>
      <c r="H56" s="228">
        <f t="shared" si="7"/>
        <v>0.13</v>
      </c>
      <c r="I56" s="227">
        <f t="shared" si="0"/>
        <v>716.48418898811</v>
      </c>
      <c r="J56" s="227">
        <f t="shared" si="1"/>
        <v>2579.3430803572</v>
      </c>
    </row>
    <row r="57" s="210" customFormat="1" ht="45" customHeight="1" spans="1:10">
      <c r="A57" s="223">
        <v>54</v>
      </c>
      <c r="B57" s="224" t="s">
        <v>141</v>
      </c>
      <c r="C57" s="229" t="s">
        <v>142</v>
      </c>
      <c r="D57" s="225" t="s">
        <v>143</v>
      </c>
      <c r="E57" s="234">
        <f>2.05*2.2*4</f>
        <v>18.04</v>
      </c>
      <c r="F57" s="234" t="s">
        <v>79</v>
      </c>
      <c r="G57" s="234">
        <f>'3.1FTLM2122'!H35</f>
        <v>343.323807470094</v>
      </c>
      <c r="H57" s="235">
        <f t="shared" si="7"/>
        <v>0.13</v>
      </c>
      <c r="I57" s="234">
        <f t="shared" si="0"/>
        <v>387.955902441206</v>
      </c>
      <c r="J57" s="234">
        <f t="shared" si="1"/>
        <v>6998.72448003936</v>
      </c>
    </row>
    <row r="58" s="210" customFormat="1" ht="49" customHeight="1" spans="1:10">
      <c r="A58" s="223">
        <v>55</v>
      </c>
      <c r="B58" s="224" t="s">
        <v>141</v>
      </c>
      <c r="C58" s="229" t="s">
        <v>144</v>
      </c>
      <c r="D58" s="225" t="s">
        <v>53</v>
      </c>
      <c r="E58" s="227">
        <f>3.3*2.2*2</f>
        <v>14.52</v>
      </c>
      <c r="F58" s="227" t="s">
        <v>79</v>
      </c>
      <c r="G58" s="227">
        <f>'3.1TLM3322'!H35</f>
        <v>328.396157210513</v>
      </c>
      <c r="H58" s="228">
        <f t="shared" si="7"/>
        <v>0.13</v>
      </c>
      <c r="I58" s="227">
        <f t="shared" si="0"/>
        <v>371.08765764788</v>
      </c>
      <c r="J58" s="227">
        <f t="shared" si="1"/>
        <v>5388.19278904721</v>
      </c>
    </row>
    <row r="59" s="210" customFormat="1" customHeight="1" spans="1:10">
      <c r="A59" s="223">
        <v>56</v>
      </c>
      <c r="B59" s="224" t="s">
        <v>141</v>
      </c>
      <c r="C59" s="229" t="s">
        <v>145</v>
      </c>
      <c r="D59" s="225" t="s">
        <v>143</v>
      </c>
      <c r="E59" s="234">
        <f>2.05*2.35*76</f>
        <v>366.13</v>
      </c>
      <c r="F59" s="234" t="s">
        <v>79</v>
      </c>
      <c r="G59" s="234">
        <f>'3.1TLM2124'!H35</f>
        <v>339.124929853602</v>
      </c>
      <c r="H59" s="235">
        <f t="shared" si="7"/>
        <v>0.13</v>
      </c>
      <c r="I59" s="234">
        <f t="shared" si="0"/>
        <v>383.211170734571</v>
      </c>
      <c r="J59" s="234">
        <f t="shared" si="1"/>
        <v>140305.105941048</v>
      </c>
    </row>
    <row r="60" s="210" customFormat="1" customHeight="1" spans="1:10">
      <c r="A60" s="223">
        <v>57</v>
      </c>
      <c r="B60" s="224" t="s">
        <v>141</v>
      </c>
      <c r="C60" s="229" t="s">
        <v>146</v>
      </c>
      <c r="D60" s="225" t="s">
        <v>53</v>
      </c>
      <c r="E60" s="227">
        <f>3.3*2.76*38</f>
        <v>346.104</v>
      </c>
      <c r="F60" s="227" t="s">
        <v>79</v>
      </c>
      <c r="G60" s="227">
        <f>'3.1TLM3328'!H35</f>
        <v>331.980704684362</v>
      </c>
      <c r="H60" s="228">
        <f t="shared" si="7"/>
        <v>0.13</v>
      </c>
      <c r="I60" s="227">
        <f t="shared" si="0"/>
        <v>375.138196293329</v>
      </c>
      <c r="J60" s="227">
        <f t="shared" si="1"/>
        <v>129836.830289906</v>
      </c>
    </row>
    <row r="61" s="210" customFormat="1" ht="47" customHeight="1" spans="1:10">
      <c r="A61" s="223">
        <v>58</v>
      </c>
      <c r="B61" s="224" t="s">
        <v>141</v>
      </c>
      <c r="C61" s="229" t="s">
        <v>147</v>
      </c>
      <c r="D61" s="225" t="s">
        <v>143</v>
      </c>
      <c r="E61" s="234">
        <f>2.9*2.35*38</f>
        <v>258.97</v>
      </c>
      <c r="F61" s="234" t="s">
        <v>79</v>
      </c>
      <c r="G61" s="234">
        <f>'3.1TLM2924'!H35</f>
        <v>327.680280800911</v>
      </c>
      <c r="H61" s="235">
        <f t="shared" si="7"/>
        <v>0.13</v>
      </c>
      <c r="I61" s="234">
        <f t="shared" si="0"/>
        <v>370.278717305029</v>
      </c>
      <c r="J61" s="234">
        <f t="shared" si="1"/>
        <v>95891.0794204835</v>
      </c>
    </row>
    <row r="62" s="210" customFormat="1" customHeight="1" spans="1:10">
      <c r="A62" s="223">
        <v>59</v>
      </c>
      <c r="B62" s="224" t="s">
        <v>141</v>
      </c>
      <c r="C62" s="229" t="s">
        <v>148</v>
      </c>
      <c r="D62" s="225" t="s">
        <v>53</v>
      </c>
      <c r="E62" s="227">
        <f>2*2.9*12</f>
        <v>69.6</v>
      </c>
      <c r="F62" s="227" t="s">
        <v>79</v>
      </c>
      <c r="G62" s="227">
        <f>'3.1TLM2029a'!H35</f>
        <v>343.49291721675</v>
      </c>
      <c r="H62" s="228">
        <f t="shared" si="7"/>
        <v>0.13</v>
      </c>
      <c r="I62" s="227">
        <f t="shared" si="0"/>
        <v>388.146996454928</v>
      </c>
      <c r="J62" s="227">
        <f t="shared" si="1"/>
        <v>27015.030953263</v>
      </c>
    </row>
    <row r="63" s="210" customFormat="1" customHeight="1" spans="1:10">
      <c r="A63" s="223">
        <v>60</v>
      </c>
      <c r="B63" s="224" t="s">
        <v>141</v>
      </c>
      <c r="C63" s="229" t="s">
        <v>149</v>
      </c>
      <c r="D63" s="225" t="s">
        <v>53</v>
      </c>
      <c r="E63" s="227">
        <f>2.95*2.9*8</f>
        <v>68.44</v>
      </c>
      <c r="F63" s="227" t="s">
        <v>79</v>
      </c>
      <c r="G63" s="227">
        <f>'3.1TLM3029'!H35</f>
        <v>336.906001215541</v>
      </c>
      <c r="H63" s="228">
        <f t="shared" si="7"/>
        <v>0.13</v>
      </c>
      <c r="I63" s="227">
        <f t="shared" si="0"/>
        <v>380.703781373561</v>
      </c>
      <c r="J63" s="227">
        <f t="shared" si="1"/>
        <v>26055.3667972065</v>
      </c>
    </row>
    <row r="64" s="210" customFormat="1" customHeight="1" spans="1:10">
      <c r="A64" s="223">
        <v>61</v>
      </c>
      <c r="B64" s="224" t="s">
        <v>141</v>
      </c>
      <c r="C64" s="229" t="s">
        <v>150</v>
      </c>
      <c r="D64" s="225" t="s">
        <v>53</v>
      </c>
      <c r="E64" s="227">
        <f>3.6*2.9*4</f>
        <v>41.76</v>
      </c>
      <c r="F64" s="227" t="s">
        <v>79</v>
      </c>
      <c r="G64" s="227">
        <f>'3.1TLM3629'!H35</f>
        <v>322.582875446992</v>
      </c>
      <c r="H64" s="228">
        <f t="shared" si="7"/>
        <v>0.13</v>
      </c>
      <c r="I64" s="227">
        <f t="shared" si="0"/>
        <v>364.518649255101</v>
      </c>
      <c r="J64" s="227">
        <f t="shared" si="1"/>
        <v>15222.298792893</v>
      </c>
    </row>
    <row r="65" s="210" customFormat="1" customHeight="1" spans="1:10">
      <c r="A65" s="223">
        <v>62</v>
      </c>
      <c r="B65" s="224" t="s">
        <v>141</v>
      </c>
      <c r="C65" s="229" t="s">
        <v>148</v>
      </c>
      <c r="D65" s="225" t="s">
        <v>53</v>
      </c>
      <c r="E65" s="227">
        <f>2*2.9*8</f>
        <v>46.4</v>
      </c>
      <c r="F65" s="227" t="s">
        <v>79</v>
      </c>
      <c r="G65" s="227">
        <f>'3.1TLM2029'!H35</f>
        <v>343.49291721675</v>
      </c>
      <c r="H65" s="228">
        <f t="shared" ref="H65:H74" si="8">$H$3</f>
        <v>0.13</v>
      </c>
      <c r="I65" s="227">
        <f t="shared" si="0"/>
        <v>388.146996454928</v>
      </c>
      <c r="J65" s="227">
        <f t="shared" si="1"/>
        <v>18010.0206355087</v>
      </c>
    </row>
    <row r="66" s="210" customFormat="1" customHeight="1" spans="1:10">
      <c r="A66" s="223">
        <v>63</v>
      </c>
      <c r="B66" s="224" t="s">
        <v>141</v>
      </c>
      <c r="C66" s="229" t="s">
        <v>151</v>
      </c>
      <c r="D66" s="225" t="s">
        <v>143</v>
      </c>
      <c r="E66" s="234">
        <f>2.4*2.9*4</f>
        <v>27.84</v>
      </c>
      <c r="F66" s="234" t="s">
        <v>79</v>
      </c>
      <c r="G66" s="234">
        <f>'3.1TLM2429'!H35</f>
        <v>338.474533166479</v>
      </c>
      <c r="H66" s="235">
        <f t="shared" si="8"/>
        <v>0.13</v>
      </c>
      <c r="I66" s="234">
        <f t="shared" si="0"/>
        <v>382.476222478122</v>
      </c>
      <c r="J66" s="234">
        <f t="shared" si="1"/>
        <v>10648.1380337909</v>
      </c>
    </row>
    <row r="67" s="210" customFormat="1" customHeight="1" spans="1:10">
      <c r="A67" s="223">
        <v>64</v>
      </c>
      <c r="B67" s="224" t="s">
        <v>141</v>
      </c>
      <c r="C67" s="229" t="s">
        <v>152</v>
      </c>
      <c r="D67" s="225" t="s">
        <v>143</v>
      </c>
      <c r="E67" s="234">
        <f>2.3*2.9*4</f>
        <v>26.68</v>
      </c>
      <c r="F67" s="234" t="s">
        <v>79</v>
      </c>
      <c r="G67" s="234">
        <f>'3.1TLM2329'!H35</f>
        <v>341.006819547468</v>
      </c>
      <c r="H67" s="235">
        <f t="shared" si="8"/>
        <v>0.13</v>
      </c>
      <c r="I67" s="234">
        <f t="shared" si="0"/>
        <v>385.337706088639</v>
      </c>
      <c r="J67" s="234">
        <f t="shared" si="1"/>
        <v>10280.8099984449</v>
      </c>
    </row>
    <row r="68" s="210" customFormat="1" customHeight="1" spans="1:10">
      <c r="A68" s="223">
        <v>65</v>
      </c>
      <c r="B68" s="224" t="s">
        <v>141</v>
      </c>
      <c r="C68" s="229" t="s">
        <v>153</v>
      </c>
      <c r="D68" s="225" t="s">
        <v>53</v>
      </c>
      <c r="E68" s="227">
        <f>2.7*2.9*4</f>
        <v>31.32</v>
      </c>
      <c r="F68" s="227" t="s">
        <v>79</v>
      </c>
      <c r="G68" s="227">
        <f>'3.1TLM2729'!H35</f>
        <v>346.723471105392</v>
      </c>
      <c r="H68" s="228">
        <f t="shared" si="8"/>
        <v>0.13</v>
      </c>
      <c r="I68" s="227">
        <f t="shared" ref="I68:I89" si="9">G68*(1+H68)</f>
        <v>391.797522349093</v>
      </c>
      <c r="J68" s="227">
        <f t="shared" ref="J68:J89" si="10">E68*I68</f>
        <v>12271.0983999736</v>
      </c>
    </row>
    <row r="69" s="210" customFormat="1" customHeight="1" spans="1:10">
      <c r="A69" s="223">
        <v>66</v>
      </c>
      <c r="B69" s="224" t="s">
        <v>141</v>
      </c>
      <c r="C69" s="229" t="s">
        <v>149</v>
      </c>
      <c r="D69" s="225" t="s">
        <v>53</v>
      </c>
      <c r="E69" s="227">
        <f>2.95*2.9*16</f>
        <v>136.88</v>
      </c>
      <c r="F69" s="227" t="s">
        <v>79</v>
      </c>
      <c r="G69" s="227">
        <f>G63</f>
        <v>336.906001215541</v>
      </c>
      <c r="H69" s="228">
        <f t="shared" si="8"/>
        <v>0.13</v>
      </c>
      <c r="I69" s="227">
        <f t="shared" si="9"/>
        <v>380.703781373561</v>
      </c>
      <c r="J69" s="227">
        <f t="shared" si="10"/>
        <v>52110.7335944131</v>
      </c>
    </row>
    <row r="70" s="210" customFormat="1" ht="43" customHeight="1" spans="1:10">
      <c r="A70" s="223">
        <v>67</v>
      </c>
      <c r="B70" s="224" t="s">
        <v>154</v>
      </c>
      <c r="C70" s="229" t="s">
        <v>155</v>
      </c>
      <c r="D70" s="225" t="s">
        <v>156</v>
      </c>
      <c r="E70" s="234">
        <f>5.4*4.05*2</f>
        <v>43.74</v>
      </c>
      <c r="F70" s="234" t="s">
        <v>79</v>
      </c>
      <c r="G70" s="234">
        <f>'3.1MLC5441'!H35</f>
        <v>394.485609067085</v>
      </c>
      <c r="H70" s="235">
        <f t="shared" si="8"/>
        <v>0.13</v>
      </c>
      <c r="I70" s="234">
        <f t="shared" si="9"/>
        <v>445.768738245807</v>
      </c>
      <c r="J70" s="234">
        <f t="shared" si="10"/>
        <v>19497.9246108716</v>
      </c>
    </row>
    <row r="71" s="210" customFormat="1" ht="43" customHeight="1" spans="1:10">
      <c r="A71" s="223">
        <v>68</v>
      </c>
      <c r="B71" s="224" t="s">
        <v>157</v>
      </c>
      <c r="C71" s="229" t="s">
        <v>158</v>
      </c>
      <c r="D71" s="225" t="s">
        <v>156</v>
      </c>
      <c r="E71" s="234">
        <f>4.9*4.05*2</f>
        <v>39.69</v>
      </c>
      <c r="F71" s="234" t="s">
        <v>79</v>
      </c>
      <c r="G71" s="234">
        <f>'3.1MLC4941'!H35</f>
        <v>379.831867857745</v>
      </c>
      <c r="H71" s="235">
        <f t="shared" si="8"/>
        <v>0.13</v>
      </c>
      <c r="I71" s="234">
        <f t="shared" si="9"/>
        <v>429.210010679252</v>
      </c>
      <c r="J71" s="234">
        <f t="shared" si="10"/>
        <v>17035.3453238595</v>
      </c>
    </row>
    <row r="72" s="210" customFormat="1" customHeight="1" spans="1:10">
      <c r="A72" s="223">
        <v>69</v>
      </c>
      <c r="B72" s="224" t="s">
        <v>159</v>
      </c>
      <c r="C72" s="229" t="s">
        <v>160</v>
      </c>
      <c r="D72" s="225" t="s">
        <v>156</v>
      </c>
      <c r="E72" s="234">
        <f>4.6*4.05*2</f>
        <v>37.26</v>
      </c>
      <c r="F72" s="234" t="s">
        <v>79</v>
      </c>
      <c r="G72" s="234">
        <f>'3.1MLC4641'!H35</f>
        <v>399.322426398607</v>
      </c>
      <c r="H72" s="235">
        <f t="shared" si="8"/>
        <v>0.13</v>
      </c>
      <c r="I72" s="234">
        <f t="shared" si="9"/>
        <v>451.234341830425</v>
      </c>
      <c r="J72" s="234">
        <f t="shared" si="10"/>
        <v>16812.9915766017</v>
      </c>
    </row>
    <row r="73" s="210" customFormat="1" customHeight="1" spans="1:10">
      <c r="A73" s="223">
        <v>70</v>
      </c>
      <c r="B73" s="224" t="s">
        <v>161</v>
      </c>
      <c r="C73" s="229" t="s">
        <v>162</v>
      </c>
      <c r="D73" s="225" t="s">
        <v>156</v>
      </c>
      <c r="E73" s="234">
        <f>7*4.05*2</f>
        <v>56.7</v>
      </c>
      <c r="F73" s="234" t="s">
        <v>79</v>
      </c>
      <c r="G73" s="234">
        <f>'3.1MLC7041'!H35</f>
        <v>389.363557269492</v>
      </c>
      <c r="H73" s="235">
        <f t="shared" si="8"/>
        <v>0.13</v>
      </c>
      <c r="I73" s="234">
        <f t="shared" si="9"/>
        <v>439.980819714526</v>
      </c>
      <c r="J73" s="234">
        <f t="shared" si="10"/>
        <v>24946.9124778136</v>
      </c>
    </row>
    <row r="74" s="210" customFormat="1" ht="47" customHeight="1" spans="1:10">
      <c r="A74" s="223">
        <v>71</v>
      </c>
      <c r="B74" s="224" t="s">
        <v>163</v>
      </c>
      <c r="C74" s="229" t="s">
        <v>164</v>
      </c>
      <c r="D74" s="225" t="s">
        <v>156</v>
      </c>
      <c r="E74" s="234">
        <f>5.7*4.05*2</f>
        <v>46.17</v>
      </c>
      <c r="F74" s="234" t="s">
        <v>79</v>
      </c>
      <c r="G74" s="234">
        <f>'3.1MLC5741'!H35</f>
        <v>386.352451621621</v>
      </c>
      <c r="H74" s="235">
        <f t="shared" si="8"/>
        <v>0.13</v>
      </c>
      <c r="I74" s="234">
        <f t="shared" si="9"/>
        <v>436.578270332432</v>
      </c>
      <c r="J74" s="234">
        <f t="shared" si="10"/>
        <v>20156.8187412484</v>
      </c>
    </row>
    <row r="75" s="210" customFormat="1" customHeight="1" spans="1:10">
      <c r="A75" s="223">
        <v>72</v>
      </c>
      <c r="B75" s="224" t="s">
        <v>165</v>
      </c>
      <c r="C75" s="229" t="s">
        <v>162</v>
      </c>
      <c r="D75" s="225" t="s">
        <v>156</v>
      </c>
      <c r="E75" s="234">
        <f>7*4.05</f>
        <v>28.35</v>
      </c>
      <c r="F75" s="234" t="s">
        <v>79</v>
      </c>
      <c r="G75" s="234">
        <f>'3.1MLC7041a'!H35</f>
        <v>389.108958628316</v>
      </c>
      <c r="H75" s="235">
        <f t="shared" ref="H75:H81" si="11">$H$3</f>
        <v>0.13</v>
      </c>
      <c r="I75" s="234">
        <f t="shared" si="9"/>
        <v>439.693123249998</v>
      </c>
      <c r="J75" s="234">
        <f t="shared" si="10"/>
        <v>12465.3000441374</v>
      </c>
    </row>
    <row r="76" s="210" customFormat="1" customHeight="1" spans="1:10">
      <c r="A76" s="223">
        <v>73</v>
      </c>
      <c r="B76" s="224" t="s">
        <v>166</v>
      </c>
      <c r="C76" s="229" t="s">
        <v>162</v>
      </c>
      <c r="D76" s="225" t="s">
        <v>156</v>
      </c>
      <c r="E76" s="234">
        <f>7*4.05</f>
        <v>28.35</v>
      </c>
      <c r="F76" s="234" t="s">
        <v>79</v>
      </c>
      <c r="G76" s="234">
        <f>'3.1MLC7041b '!H35</f>
        <v>493.161418165106</v>
      </c>
      <c r="H76" s="235">
        <f t="shared" si="11"/>
        <v>0.13</v>
      </c>
      <c r="I76" s="234">
        <f t="shared" si="9"/>
        <v>557.27240252657</v>
      </c>
      <c r="J76" s="234">
        <f t="shared" si="10"/>
        <v>15798.6726116283</v>
      </c>
    </row>
    <row r="77" s="210" customFormat="1" customHeight="1" spans="1:10">
      <c r="A77" s="223">
        <v>74</v>
      </c>
      <c r="B77" s="224" t="s">
        <v>167</v>
      </c>
      <c r="C77" s="229" t="s">
        <v>168</v>
      </c>
      <c r="D77" s="225" t="s">
        <v>156</v>
      </c>
      <c r="E77" s="234">
        <f>6.8*4.05*2</f>
        <v>55.08</v>
      </c>
      <c r="F77" s="234" t="s">
        <v>79</v>
      </c>
      <c r="G77" s="234">
        <f>'3.1MLC6841'!H35</f>
        <v>498.640941947597</v>
      </c>
      <c r="H77" s="235">
        <f t="shared" si="11"/>
        <v>0.13</v>
      </c>
      <c r="I77" s="234">
        <f t="shared" si="9"/>
        <v>563.464264400785</v>
      </c>
      <c r="J77" s="234">
        <f t="shared" si="10"/>
        <v>31035.6116831952</v>
      </c>
    </row>
    <row r="78" s="210" customFormat="1" customHeight="1" spans="1:10">
      <c r="A78" s="223">
        <v>75</v>
      </c>
      <c r="B78" s="224" t="s">
        <v>169</v>
      </c>
      <c r="C78" s="229" t="s">
        <v>170</v>
      </c>
      <c r="D78" s="225" t="s">
        <v>156</v>
      </c>
      <c r="E78" s="234">
        <f>2.8*4.05</f>
        <v>11.34</v>
      </c>
      <c r="F78" s="234" t="s">
        <v>79</v>
      </c>
      <c r="G78" s="234">
        <f>'3.1MLC4128 '!H35</f>
        <v>439.182446169122</v>
      </c>
      <c r="H78" s="235">
        <f t="shared" si="11"/>
        <v>0.13</v>
      </c>
      <c r="I78" s="234">
        <f t="shared" si="9"/>
        <v>496.276164171108</v>
      </c>
      <c r="J78" s="234">
        <f t="shared" si="10"/>
        <v>5627.77170170036</v>
      </c>
    </row>
    <row r="79" s="210" customFormat="1" ht="48" customHeight="1" spans="1:10">
      <c r="A79" s="223">
        <v>76</v>
      </c>
      <c r="B79" s="224" t="s">
        <v>171</v>
      </c>
      <c r="C79" s="229" t="s">
        <v>172</v>
      </c>
      <c r="D79" s="225" t="s">
        <v>50</v>
      </c>
      <c r="E79" s="227">
        <f>1.4*2.1*4</f>
        <v>11.76</v>
      </c>
      <c r="F79" s="227" t="s">
        <v>79</v>
      </c>
      <c r="G79" s="227">
        <f>'3.1M1421'!H35</f>
        <v>636.349758453461</v>
      </c>
      <c r="H79" s="228">
        <f t="shared" si="11"/>
        <v>0.13</v>
      </c>
      <c r="I79" s="227">
        <f t="shared" si="9"/>
        <v>719.075227052411</v>
      </c>
      <c r="J79" s="227">
        <f t="shared" si="10"/>
        <v>8456.32467013635</v>
      </c>
    </row>
    <row r="80" s="210" customFormat="1" customHeight="1" spans="1:10">
      <c r="A80" s="223">
        <v>77</v>
      </c>
      <c r="B80" s="224" t="s">
        <v>171</v>
      </c>
      <c r="C80" s="229" t="s">
        <v>173</v>
      </c>
      <c r="D80" s="225" t="s">
        <v>156</v>
      </c>
      <c r="E80" s="234">
        <f>1.8*4.05*5</f>
        <v>36.45</v>
      </c>
      <c r="F80" s="234" t="s">
        <v>79</v>
      </c>
      <c r="G80" s="234">
        <f>'3.1M1841'!H35</f>
        <v>483.748084235452</v>
      </c>
      <c r="H80" s="235">
        <f t="shared" si="11"/>
        <v>0.13</v>
      </c>
      <c r="I80" s="234">
        <f t="shared" si="9"/>
        <v>546.635335186061</v>
      </c>
      <c r="J80" s="234">
        <f t="shared" si="10"/>
        <v>19924.8579675319</v>
      </c>
    </row>
    <row r="81" s="210" customFormat="1" customHeight="1" spans="1:10">
      <c r="A81" s="223">
        <v>78</v>
      </c>
      <c r="B81" s="224" t="s">
        <v>171</v>
      </c>
      <c r="C81" s="229" t="s">
        <v>173</v>
      </c>
      <c r="D81" s="225" t="s">
        <v>156</v>
      </c>
      <c r="E81" s="234">
        <f>1.8*4.05*2</f>
        <v>14.58</v>
      </c>
      <c r="F81" s="234" t="s">
        <v>79</v>
      </c>
      <c r="G81" s="234">
        <f>'3.1M1841a'!H35</f>
        <v>483.748084235452</v>
      </c>
      <c r="H81" s="235">
        <f t="shared" si="11"/>
        <v>0.13</v>
      </c>
      <c r="I81" s="234">
        <f t="shared" si="9"/>
        <v>546.635335186061</v>
      </c>
      <c r="J81" s="234">
        <f t="shared" si="10"/>
        <v>7969.94318701277</v>
      </c>
    </row>
    <row r="82" s="210" customFormat="1" customHeight="1" spans="1:10">
      <c r="A82" s="223">
        <v>79</v>
      </c>
      <c r="B82" s="224" t="s">
        <v>171</v>
      </c>
      <c r="C82" s="229" t="s">
        <v>174</v>
      </c>
      <c r="D82" s="225" t="s">
        <v>156</v>
      </c>
      <c r="E82" s="234">
        <f>2.3*4.3*2</f>
        <v>19.78</v>
      </c>
      <c r="F82" s="234" t="s">
        <v>79</v>
      </c>
      <c r="G82" s="234">
        <f>'3.1MLC2343'!H35</f>
        <v>461.647061263292</v>
      </c>
      <c r="H82" s="235">
        <f t="shared" ref="H82:H89" si="12">$H$3</f>
        <v>0.13</v>
      </c>
      <c r="I82" s="234">
        <f t="shared" si="9"/>
        <v>521.66117922752</v>
      </c>
      <c r="J82" s="234">
        <f t="shared" si="10"/>
        <v>10318.4581251203</v>
      </c>
    </row>
    <row r="83" s="210" customFormat="1" ht="51" customHeight="1" spans="1:10">
      <c r="A83" s="223">
        <v>80</v>
      </c>
      <c r="B83" s="224" t="s">
        <v>171</v>
      </c>
      <c r="C83" s="229" t="s">
        <v>175</v>
      </c>
      <c r="D83" s="225" t="s">
        <v>156</v>
      </c>
      <c r="E83" s="234">
        <f>1.5*3.85*2</f>
        <v>11.55</v>
      </c>
      <c r="F83" s="234" t="s">
        <v>79</v>
      </c>
      <c r="G83" s="234">
        <f>'3.1M1539'!H35</f>
        <v>538.880971754673</v>
      </c>
      <c r="H83" s="235">
        <f t="shared" si="12"/>
        <v>0.13</v>
      </c>
      <c r="I83" s="234">
        <f t="shared" si="9"/>
        <v>608.935498082781</v>
      </c>
      <c r="J83" s="234">
        <f t="shared" si="10"/>
        <v>7033.20500285612</v>
      </c>
    </row>
    <row r="84" s="210" customFormat="1" ht="51" customHeight="1" spans="1:10">
      <c r="A84" s="223">
        <v>81</v>
      </c>
      <c r="B84" s="224" t="s">
        <v>171</v>
      </c>
      <c r="C84" s="229" t="s">
        <v>176</v>
      </c>
      <c r="D84" s="225" t="s">
        <v>50</v>
      </c>
      <c r="E84" s="227">
        <f>1.4*2.878*2</f>
        <v>8.0584</v>
      </c>
      <c r="F84" s="227" t="s">
        <v>79</v>
      </c>
      <c r="G84" s="234">
        <f>'3.1M1429'!H35</f>
        <v>578.131165730187</v>
      </c>
      <c r="H84" s="228">
        <f t="shared" si="12"/>
        <v>0.13</v>
      </c>
      <c r="I84" s="227">
        <f t="shared" si="9"/>
        <v>653.288217275111</v>
      </c>
      <c r="J84" s="227">
        <f t="shared" si="10"/>
        <v>5264.45777008976</v>
      </c>
    </row>
    <row r="85" s="210" customFormat="1" ht="53" customHeight="1" spans="1:10">
      <c r="A85" s="223">
        <v>82</v>
      </c>
      <c r="B85" s="224" t="s">
        <v>177</v>
      </c>
      <c r="C85" s="229" t="s">
        <v>178</v>
      </c>
      <c r="D85" s="225" t="s">
        <v>156</v>
      </c>
      <c r="E85" s="234">
        <f>4.2*4.3</f>
        <v>18.06</v>
      </c>
      <c r="F85" s="234" t="s">
        <v>79</v>
      </c>
      <c r="G85" s="234">
        <f>'3.1MLC4243'!H35</f>
        <v>388.11377122116</v>
      </c>
      <c r="H85" s="235">
        <f t="shared" si="12"/>
        <v>0.13</v>
      </c>
      <c r="I85" s="234">
        <f t="shared" si="9"/>
        <v>438.568561479911</v>
      </c>
      <c r="J85" s="234">
        <f t="shared" si="10"/>
        <v>7920.5482203272</v>
      </c>
    </row>
    <row r="86" s="210" customFormat="1" customHeight="1" spans="1:10">
      <c r="A86" s="223">
        <v>83</v>
      </c>
      <c r="B86" s="224" t="s">
        <v>179</v>
      </c>
      <c r="C86" s="229" t="s">
        <v>180</v>
      </c>
      <c r="D86" s="225" t="s">
        <v>156</v>
      </c>
      <c r="E86" s="234">
        <f>6.8*4.3</f>
        <v>29.24</v>
      </c>
      <c r="F86" s="234" t="s">
        <v>79</v>
      </c>
      <c r="G86" s="234">
        <f>'3.1MLC6843 '!H35</f>
        <v>369.710790370737</v>
      </c>
      <c r="H86" s="235">
        <f t="shared" si="12"/>
        <v>0.13</v>
      </c>
      <c r="I86" s="234">
        <f t="shared" si="9"/>
        <v>417.773193118933</v>
      </c>
      <c r="J86" s="234">
        <f t="shared" si="10"/>
        <v>12215.6881667976</v>
      </c>
    </row>
    <row r="87" s="210" customFormat="1" customHeight="1" spans="1:10">
      <c r="A87" s="223">
        <v>84</v>
      </c>
      <c r="B87" s="224" t="s">
        <v>181</v>
      </c>
      <c r="C87" s="229" t="s">
        <v>182</v>
      </c>
      <c r="D87" s="225" t="s">
        <v>156</v>
      </c>
      <c r="E87" s="234">
        <f>4.1*4.3</f>
        <v>17.63</v>
      </c>
      <c r="F87" s="234" t="s">
        <v>79</v>
      </c>
      <c r="G87" s="234">
        <f>'3.1MLC4143'!H35</f>
        <v>390.556028630277</v>
      </c>
      <c r="H87" s="235">
        <f t="shared" si="12"/>
        <v>0.13</v>
      </c>
      <c r="I87" s="234">
        <f t="shared" si="9"/>
        <v>441.328312352213</v>
      </c>
      <c r="J87" s="234">
        <f t="shared" si="10"/>
        <v>7780.61814676951</v>
      </c>
    </row>
    <row r="88" s="210" customFormat="1" customHeight="1" spans="1:10">
      <c r="A88" s="223">
        <v>85</v>
      </c>
      <c r="B88" s="224" t="s">
        <v>171</v>
      </c>
      <c r="C88" s="229" t="s">
        <v>173</v>
      </c>
      <c r="D88" s="225" t="s">
        <v>156</v>
      </c>
      <c r="E88" s="234">
        <f>1.8*4.05</f>
        <v>7.29</v>
      </c>
      <c r="F88" s="234" t="s">
        <v>79</v>
      </c>
      <c r="G88" s="234">
        <f>'3.1M1841d'!H35</f>
        <v>456.949610195562</v>
      </c>
      <c r="H88" s="235">
        <f t="shared" si="12"/>
        <v>0.13</v>
      </c>
      <c r="I88" s="234">
        <f t="shared" si="9"/>
        <v>516.353059520985</v>
      </c>
      <c r="J88" s="234">
        <f t="shared" si="10"/>
        <v>3764.21380390798</v>
      </c>
    </row>
    <row r="89" s="210" customFormat="1" ht="45" customHeight="1" spans="1:10">
      <c r="A89" s="223">
        <v>86</v>
      </c>
      <c r="B89" s="224" t="s">
        <v>183</v>
      </c>
      <c r="C89" s="229" t="s">
        <v>170</v>
      </c>
      <c r="D89" s="225" t="s">
        <v>156</v>
      </c>
      <c r="E89" s="234">
        <f>2.8*4.05</f>
        <v>11.34</v>
      </c>
      <c r="F89" s="234" t="s">
        <v>79</v>
      </c>
      <c r="G89" s="234">
        <f>'3.1MLC4128a'!H35</f>
        <v>439.182446169122</v>
      </c>
      <c r="H89" s="235">
        <f t="shared" si="12"/>
        <v>0.13</v>
      </c>
      <c r="I89" s="234">
        <f t="shared" si="9"/>
        <v>496.276164171108</v>
      </c>
      <c r="J89" s="234">
        <f t="shared" si="10"/>
        <v>5627.77170170036</v>
      </c>
    </row>
    <row r="90" s="210" customFormat="1" customHeight="1" spans="1:10">
      <c r="A90" s="223">
        <v>87</v>
      </c>
      <c r="B90" s="231" t="s">
        <v>65</v>
      </c>
      <c r="C90" s="232"/>
      <c r="D90" s="232"/>
      <c r="E90" s="234">
        <f>SUM(E4:E89)</f>
        <v>5809.3324</v>
      </c>
      <c r="F90" s="234"/>
      <c r="G90" s="234"/>
      <c r="H90" s="236"/>
      <c r="I90" s="234"/>
      <c r="J90" s="234">
        <f>SUM(J4:J89)</f>
        <v>3226202.73443755</v>
      </c>
    </row>
    <row r="91" customHeight="1" spans="5:5">
      <c r="E91" s="210">
        <f>E90-'05工程量计算底稿你'!P110</f>
        <v>0</v>
      </c>
    </row>
  </sheetData>
  <mergeCells count="10">
    <mergeCell ref="A1:J1"/>
    <mergeCell ref="A2:A3"/>
    <mergeCell ref="B2:B3"/>
    <mergeCell ref="C2:C3"/>
    <mergeCell ref="D2:D3"/>
    <mergeCell ref="E2:E3"/>
    <mergeCell ref="F2:F3"/>
    <mergeCell ref="G2:G3"/>
    <mergeCell ref="I2:I3"/>
    <mergeCell ref="J2:J3"/>
  </mergeCells>
  <pageMargins left="0.75" right="0.75" top="1" bottom="1" header="0.5" footer="0.5"/>
  <pageSetup paperSize="9" scale="60" orientation="portrait"/>
  <headerFooter/>
  <colBreaks count="1" manualBreakCount="1">
    <brk id="10" max="1048575" man="1"/>
  </colBreak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328</v>
      </c>
      <c r="B1" s="143"/>
      <c r="C1" s="143"/>
      <c r="D1" s="143"/>
      <c r="E1" s="144"/>
      <c r="F1" s="143"/>
      <c r="G1" s="144"/>
      <c r="H1" s="143"/>
      <c r="I1" s="144"/>
    </row>
    <row r="2" ht="30" customHeight="1" spans="1:9">
      <c r="A2" s="145" t="s">
        <v>224</v>
      </c>
      <c r="B2" s="146" t="s">
        <v>37</v>
      </c>
      <c r="C2" s="146"/>
      <c r="D2" s="146"/>
      <c r="E2" s="147" t="s">
        <v>225</v>
      </c>
      <c r="F2" s="147" t="s">
        <v>296</v>
      </c>
      <c r="G2" s="147"/>
      <c r="H2" s="147"/>
      <c r="I2" s="178"/>
    </row>
    <row r="3" ht="30" customHeight="1" spans="1:9">
      <c r="A3" s="148" t="s">
        <v>70</v>
      </c>
      <c r="B3" s="149" t="s">
        <v>336</v>
      </c>
      <c r="C3" s="149"/>
      <c r="D3" s="149"/>
      <c r="E3" s="150" t="s">
        <v>228</v>
      </c>
      <c r="F3" s="150" t="s">
        <v>298</v>
      </c>
      <c r="G3" s="150"/>
      <c r="H3" s="150"/>
      <c r="I3" s="179"/>
    </row>
    <row r="4" ht="30" customHeight="1" spans="1:9">
      <c r="A4" s="151" t="s">
        <v>230</v>
      </c>
      <c r="B4" s="150">
        <v>1600</v>
      </c>
      <c r="C4" s="152" t="s">
        <v>231</v>
      </c>
      <c r="D4" s="150">
        <v>2000</v>
      </c>
      <c r="E4" s="150" t="s">
        <v>232</v>
      </c>
      <c r="F4" s="56">
        <v>3.2</v>
      </c>
      <c r="G4" s="153" t="s">
        <v>233</v>
      </c>
      <c r="H4" s="150"/>
      <c r="I4" s="179"/>
    </row>
    <row r="5" ht="30" customHeight="1" spans="1:9">
      <c r="A5" s="151"/>
      <c r="B5" s="150"/>
      <c r="C5" s="152"/>
      <c r="D5" s="150"/>
      <c r="E5" s="150"/>
      <c r="F5" s="56">
        <v>3.0929</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210.16274073234</v>
      </c>
      <c r="I7" s="181"/>
    </row>
    <row r="8" ht="25" customHeight="1" spans="1:9">
      <c r="A8" s="148">
        <v>1.1</v>
      </c>
      <c r="B8" s="158" t="s">
        <v>243</v>
      </c>
      <c r="C8" s="159"/>
      <c r="D8" s="150" t="s">
        <v>244</v>
      </c>
      <c r="E8" s="56">
        <v>7.18782200483043</v>
      </c>
      <c r="F8" s="160">
        <v>0.1</v>
      </c>
      <c r="G8" s="56">
        <v>23.3765081618169</v>
      </c>
      <c r="H8" s="56">
        <f t="shared" ref="H8:H10" si="0">E8*(1+F8)*G8</f>
        <v>184.828797737766</v>
      </c>
      <c r="I8" s="182" t="s">
        <v>245</v>
      </c>
    </row>
    <row r="9" ht="25" customHeight="1" spans="1:9">
      <c r="A9" s="148">
        <v>1.2</v>
      </c>
      <c r="B9" s="158" t="s">
        <v>246</v>
      </c>
      <c r="C9" s="159"/>
      <c r="D9" s="150" t="s">
        <v>244</v>
      </c>
      <c r="E9" s="56">
        <v>0.722646521753516</v>
      </c>
      <c r="F9" s="160">
        <v>0.1</v>
      </c>
      <c r="G9" s="56">
        <v>22.4893541518808</v>
      </c>
      <c r="H9" s="56">
        <f t="shared" si="0"/>
        <v>17.8770389097736</v>
      </c>
      <c r="I9" s="182" t="s">
        <v>245</v>
      </c>
    </row>
    <row r="10" ht="25" customHeight="1" spans="1:9">
      <c r="A10" s="148">
        <v>1.3</v>
      </c>
      <c r="B10" s="158" t="s">
        <v>247</v>
      </c>
      <c r="C10" s="159"/>
      <c r="D10" s="150" t="s">
        <v>244</v>
      </c>
      <c r="E10" s="56">
        <v>0.311254296774193</v>
      </c>
      <c r="F10" s="160">
        <v>0.1</v>
      </c>
      <c r="G10" s="56">
        <v>21.7796309439319</v>
      </c>
      <c r="H10" s="56">
        <f t="shared" si="0"/>
        <v>7.45690408480047</v>
      </c>
      <c r="I10" s="182" t="s">
        <v>245</v>
      </c>
    </row>
    <row r="11" ht="25" customHeight="1" spans="1:9">
      <c r="A11" s="155">
        <v>2</v>
      </c>
      <c r="B11" s="156" t="s">
        <v>248</v>
      </c>
      <c r="C11" s="156"/>
      <c r="D11" s="156"/>
      <c r="E11" s="156"/>
      <c r="F11" s="156"/>
      <c r="G11" s="156"/>
      <c r="H11" s="157">
        <f>H12</f>
        <v>20.0765373960731</v>
      </c>
      <c r="I11" s="181"/>
    </row>
    <row r="12" ht="25" customHeight="1" spans="1:9">
      <c r="A12" s="148">
        <v>2.1</v>
      </c>
      <c r="B12" s="150" t="s">
        <v>319</v>
      </c>
      <c r="C12" s="150"/>
      <c r="D12" s="150" t="s">
        <v>250</v>
      </c>
      <c r="E12" s="56">
        <v>0.33085194375517</v>
      </c>
      <c r="F12" s="160">
        <v>0</v>
      </c>
      <c r="G12" s="56">
        <v>60.681334279631</v>
      </c>
      <c r="H12" s="56">
        <f>E12*(1+F12)*G12</f>
        <v>20.0765373960731</v>
      </c>
      <c r="I12" s="183"/>
    </row>
    <row r="13" ht="25" customHeight="1" spans="1:9">
      <c r="A13" s="155">
        <v>3</v>
      </c>
      <c r="B13" s="156" t="s">
        <v>251</v>
      </c>
      <c r="C13" s="156"/>
      <c r="D13" s="156"/>
      <c r="E13" s="156"/>
      <c r="F13" s="156"/>
      <c r="G13" s="156"/>
      <c r="H13" s="157">
        <f>SUM(H14:H15)</f>
        <v>115.193399574166</v>
      </c>
      <c r="I13" s="181"/>
    </row>
    <row r="14" ht="25" customHeight="1" spans="1:9">
      <c r="A14" s="148">
        <v>3.1</v>
      </c>
      <c r="B14" s="150" t="s">
        <v>320</v>
      </c>
      <c r="C14" s="150"/>
      <c r="D14" s="150" t="s">
        <v>79</v>
      </c>
      <c r="E14" s="56">
        <v>0.85</v>
      </c>
      <c r="F14" s="160">
        <v>0.005</v>
      </c>
      <c r="G14" s="56">
        <v>134.847409510291</v>
      </c>
      <c r="H14" s="56">
        <f>E14*(1+F14)*G14</f>
        <v>115.193399574166</v>
      </c>
      <c r="I14" s="182" t="s">
        <v>253</v>
      </c>
    </row>
    <row r="15" ht="25" customHeight="1" spans="1:9">
      <c r="A15" s="148">
        <v>3.2</v>
      </c>
      <c r="B15" s="150" t="s">
        <v>332</v>
      </c>
      <c r="C15" s="150"/>
      <c r="D15" s="150" t="s">
        <v>79</v>
      </c>
      <c r="E15" s="56">
        <v>0</v>
      </c>
      <c r="F15" s="160">
        <v>0.005</v>
      </c>
      <c r="G15" s="56">
        <v>147.267565649397</v>
      </c>
      <c r="H15" s="56">
        <f>E15*(1+F15)*G15</f>
        <v>0</v>
      </c>
      <c r="I15" s="182" t="s">
        <v>253</v>
      </c>
    </row>
    <row r="16" ht="25" customHeight="1" spans="1:9">
      <c r="A16" s="155">
        <v>4</v>
      </c>
      <c r="B16" s="156" t="s">
        <v>254</v>
      </c>
      <c r="C16" s="156"/>
      <c r="D16" s="156"/>
      <c r="E16" s="156"/>
      <c r="F16" s="156"/>
      <c r="G16" s="156"/>
      <c r="H16" s="161">
        <f>SUM(H17:H21)</f>
        <v>23.0649787846181</v>
      </c>
      <c r="I16" s="181" t="s">
        <v>255</v>
      </c>
    </row>
    <row r="17" ht="25" customHeight="1" spans="1:9">
      <c r="A17" s="148">
        <v>4.1</v>
      </c>
      <c r="B17" s="150" t="s">
        <v>256</v>
      </c>
      <c r="C17" s="150"/>
      <c r="D17" s="150" t="s">
        <v>257</v>
      </c>
      <c r="E17" s="56">
        <v>0</v>
      </c>
      <c r="F17" s="160">
        <v>0.05</v>
      </c>
      <c r="G17" s="56">
        <v>13.3073101490419</v>
      </c>
      <c r="H17" s="150">
        <f t="shared" ref="H17:H21" si="1">E17*(1+F17)*G17</f>
        <v>0</v>
      </c>
      <c r="I17" s="182" t="s">
        <v>258</v>
      </c>
    </row>
    <row r="18" ht="25" customHeight="1" spans="1:9">
      <c r="A18" s="148">
        <v>4.2</v>
      </c>
      <c r="B18" s="150" t="s">
        <v>259</v>
      </c>
      <c r="C18" s="150"/>
      <c r="D18" s="150" t="s">
        <v>257</v>
      </c>
      <c r="E18" s="56">
        <v>2.5</v>
      </c>
      <c r="F18" s="160">
        <v>0.05</v>
      </c>
      <c r="G18" s="56">
        <v>7.54080908445706</v>
      </c>
      <c r="H18" s="56">
        <f t="shared" si="1"/>
        <v>19.7946238466998</v>
      </c>
      <c r="I18" s="182" t="s">
        <v>258</v>
      </c>
    </row>
    <row r="19" ht="25" customHeight="1" spans="1:9">
      <c r="A19" s="148">
        <v>4.3</v>
      </c>
      <c r="B19" s="150" t="s">
        <v>260</v>
      </c>
      <c r="C19" s="150"/>
      <c r="D19" s="150" t="s">
        <v>257</v>
      </c>
      <c r="E19" s="56">
        <v>0.1</v>
      </c>
      <c r="F19" s="160">
        <v>0.05</v>
      </c>
      <c r="G19" s="56">
        <v>19.5173882185947</v>
      </c>
      <c r="H19" s="56">
        <f t="shared" si="1"/>
        <v>2.04932576295244</v>
      </c>
      <c r="I19" s="182" t="s">
        <v>261</v>
      </c>
    </row>
    <row r="20" ht="25" customHeight="1" spans="1:9">
      <c r="A20" s="148">
        <v>4.4</v>
      </c>
      <c r="B20" s="150" t="s">
        <v>262</v>
      </c>
      <c r="C20" s="150"/>
      <c r="D20" s="150" t="s">
        <v>257</v>
      </c>
      <c r="E20" s="56">
        <v>0.0529363110008271</v>
      </c>
      <c r="F20" s="160">
        <v>0</v>
      </c>
      <c r="G20" s="56">
        <v>23.0660042583392</v>
      </c>
      <c r="H20" s="56">
        <f t="shared" si="1"/>
        <v>1.22102917496585</v>
      </c>
      <c r="I20" s="180"/>
    </row>
    <row r="21" ht="25" customHeight="1" spans="1:9">
      <c r="A21" s="148">
        <v>4.5</v>
      </c>
      <c r="B21" s="150" t="s">
        <v>263</v>
      </c>
      <c r="C21" s="150"/>
      <c r="D21" s="150" t="s">
        <v>264</v>
      </c>
      <c r="E21" s="56">
        <v>0</v>
      </c>
      <c r="F21" s="160">
        <v>0</v>
      </c>
      <c r="G21" s="56">
        <v>6</v>
      </c>
      <c r="H21" s="56">
        <f t="shared" si="1"/>
        <v>0</v>
      </c>
      <c r="I21" s="180"/>
    </row>
    <row r="22" ht="25" customHeight="1" spans="1:9">
      <c r="A22" s="155">
        <v>5</v>
      </c>
      <c r="B22" s="156" t="s">
        <v>265</v>
      </c>
      <c r="C22" s="156"/>
      <c r="D22" s="156"/>
      <c r="E22" s="156"/>
      <c r="F22" s="156"/>
      <c r="G22" s="156"/>
      <c r="H22" s="161">
        <f>SUM(H23:H25)</f>
        <v>10.1631048048085</v>
      </c>
      <c r="I22" s="184" t="s">
        <v>255</v>
      </c>
    </row>
    <row r="23" ht="25" customHeight="1" spans="1:9">
      <c r="A23" s="148">
        <v>5.1</v>
      </c>
      <c r="B23" s="150" t="s">
        <v>266</v>
      </c>
      <c r="C23" s="150"/>
      <c r="D23" s="150" t="s">
        <v>267</v>
      </c>
      <c r="E23" s="56">
        <v>0.0996017866004963</v>
      </c>
      <c r="F23" s="160">
        <v>0.02</v>
      </c>
      <c r="G23" s="56">
        <v>21.291696238467</v>
      </c>
      <c r="H23" s="56">
        <f t="shared" ref="H23:H32" si="2">E23*(1+F23)*G23</f>
        <v>2.16310480480851</v>
      </c>
      <c r="I23" s="180" t="s">
        <v>268</v>
      </c>
    </row>
    <row r="24" ht="25" customHeight="1" spans="1:9">
      <c r="A24" s="148">
        <v>5.2</v>
      </c>
      <c r="B24" s="158" t="s">
        <v>269</v>
      </c>
      <c r="C24" s="159"/>
      <c r="D24" s="150" t="s">
        <v>267</v>
      </c>
      <c r="E24" s="56">
        <v>0</v>
      </c>
      <c r="F24" s="160">
        <v>0.02</v>
      </c>
      <c r="G24" s="56">
        <v>0.18</v>
      </c>
      <c r="H24" s="56">
        <f t="shared" si="2"/>
        <v>0</v>
      </c>
      <c r="I24" s="183"/>
    </row>
    <row r="25" ht="25" customHeight="1" spans="1:9">
      <c r="A25" s="148">
        <v>5.5</v>
      </c>
      <c r="B25" s="162" t="s">
        <v>270</v>
      </c>
      <c r="C25" s="163"/>
      <c r="D25" s="150" t="s">
        <v>79</v>
      </c>
      <c r="E25" s="56">
        <v>1</v>
      </c>
      <c r="F25" s="160">
        <v>0</v>
      </c>
      <c r="G25" s="56">
        <v>8</v>
      </c>
      <c r="H25" s="56">
        <f t="shared" si="2"/>
        <v>8</v>
      </c>
      <c r="I25" s="183"/>
    </row>
    <row r="26" ht="25" customHeight="1" spans="1:9">
      <c r="A26" s="164">
        <v>6</v>
      </c>
      <c r="B26" s="165" t="s">
        <v>271</v>
      </c>
      <c r="C26" s="165"/>
      <c r="D26" s="165" t="s">
        <v>79</v>
      </c>
      <c r="E26" s="165">
        <v>1</v>
      </c>
      <c r="F26" s="166">
        <v>0</v>
      </c>
      <c r="G26" s="161">
        <v>30</v>
      </c>
      <c r="H26" s="161">
        <f t="shared" si="2"/>
        <v>30</v>
      </c>
      <c r="I26" s="181" t="s">
        <v>255</v>
      </c>
    </row>
    <row r="27" ht="25" customHeight="1" spans="1:9">
      <c r="A27" s="155">
        <v>7</v>
      </c>
      <c r="B27" s="165" t="s">
        <v>272</v>
      </c>
      <c r="C27" s="165"/>
      <c r="D27" s="165" t="s">
        <v>79</v>
      </c>
      <c r="E27" s="165">
        <v>1</v>
      </c>
      <c r="F27" s="166">
        <v>0</v>
      </c>
      <c r="G27" s="161">
        <v>42</v>
      </c>
      <c r="H27" s="161">
        <f t="shared" si="2"/>
        <v>42</v>
      </c>
      <c r="I27" s="181" t="s">
        <v>255</v>
      </c>
    </row>
    <row r="28" ht="25" customHeight="1" spans="1:9">
      <c r="A28" s="155">
        <v>8</v>
      </c>
      <c r="B28" s="165" t="s">
        <v>273</v>
      </c>
      <c r="C28" s="165"/>
      <c r="D28" s="165" t="s">
        <v>79</v>
      </c>
      <c r="E28" s="165">
        <v>1</v>
      </c>
      <c r="F28" s="166">
        <v>0</v>
      </c>
      <c r="G28" s="161">
        <v>3</v>
      </c>
      <c r="H28" s="161">
        <f t="shared" si="2"/>
        <v>3</v>
      </c>
      <c r="I28" s="181" t="s">
        <v>255</v>
      </c>
    </row>
    <row r="29" ht="25" customHeight="1" spans="1:9">
      <c r="A29" s="164">
        <v>9</v>
      </c>
      <c r="B29" s="165" t="s">
        <v>274</v>
      </c>
      <c r="C29" s="165"/>
      <c r="D29" s="165" t="s">
        <v>79</v>
      </c>
      <c r="E29" s="165">
        <v>1</v>
      </c>
      <c r="F29" s="166">
        <v>0</v>
      </c>
      <c r="G29" s="161">
        <v>1.5</v>
      </c>
      <c r="H29" s="161">
        <f t="shared" si="2"/>
        <v>1.5</v>
      </c>
      <c r="I29" s="181" t="s">
        <v>255</v>
      </c>
    </row>
    <row r="30" ht="25" customHeight="1" spans="1:9">
      <c r="A30" s="155">
        <v>10</v>
      </c>
      <c r="B30" s="165" t="s">
        <v>275</v>
      </c>
      <c r="C30" s="165"/>
      <c r="D30" s="165" t="s">
        <v>79</v>
      </c>
      <c r="E30" s="165">
        <v>1</v>
      </c>
      <c r="F30" s="166">
        <v>0</v>
      </c>
      <c r="G30" s="161">
        <v>4</v>
      </c>
      <c r="H30" s="161">
        <f t="shared" si="2"/>
        <v>4</v>
      </c>
      <c r="I30" s="181" t="s">
        <v>255</v>
      </c>
    </row>
    <row r="31" ht="25" customHeight="1" spans="1:9">
      <c r="A31" s="155">
        <v>11</v>
      </c>
      <c r="B31" s="165" t="s">
        <v>276</v>
      </c>
      <c r="C31" s="165"/>
      <c r="D31" s="165" t="s">
        <v>79</v>
      </c>
      <c r="E31" s="165">
        <v>1</v>
      </c>
      <c r="F31" s="166">
        <v>0</v>
      </c>
      <c r="G31" s="161">
        <v>1.5</v>
      </c>
      <c r="H31" s="161">
        <f t="shared" si="2"/>
        <v>1.5</v>
      </c>
      <c r="I31" s="181" t="s">
        <v>255</v>
      </c>
    </row>
    <row r="32" ht="25" customHeight="1" spans="1:9">
      <c r="A32" s="164">
        <v>12</v>
      </c>
      <c r="B32" s="165" t="s">
        <v>277</v>
      </c>
      <c r="C32" s="165"/>
      <c r="D32" s="165" t="s">
        <v>79</v>
      </c>
      <c r="E32" s="165">
        <v>1</v>
      </c>
      <c r="F32" s="166">
        <v>0</v>
      </c>
      <c r="G32" s="161">
        <v>5</v>
      </c>
      <c r="H32" s="161">
        <f t="shared" si="2"/>
        <v>5</v>
      </c>
      <c r="I32" s="181" t="s">
        <v>255</v>
      </c>
    </row>
    <row r="33" ht="25" customHeight="1" spans="1:9">
      <c r="A33" s="155">
        <v>13</v>
      </c>
      <c r="B33" s="167" t="s">
        <v>278</v>
      </c>
      <c r="C33" s="168"/>
      <c r="D33" s="156" t="s">
        <v>279</v>
      </c>
      <c r="E33" s="167" t="s">
        <v>280</v>
      </c>
      <c r="F33" s="168"/>
      <c r="G33" s="169"/>
      <c r="H33" s="157">
        <f>H7+H11+H16+H22+H26+H27+H28+H29+H31+H32+H13+H30</f>
        <v>465.660761292006</v>
      </c>
      <c r="I33" s="185" t="s">
        <v>281</v>
      </c>
    </row>
    <row r="34" ht="25" customHeight="1" spans="1:9">
      <c r="A34" s="155">
        <v>14</v>
      </c>
      <c r="B34" s="167" t="s">
        <v>282</v>
      </c>
      <c r="C34" s="168"/>
      <c r="D34" s="156" t="s">
        <v>279</v>
      </c>
      <c r="E34" s="170" t="s">
        <v>283</v>
      </c>
      <c r="F34" s="171">
        <v>0.1</v>
      </c>
      <c r="G34" s="171">
        <v>0.1</v>
      </c>
      <c r="H34" s="157">
        <f>H33*(G34)</f>
        <v>46.5660761292006</v>
      </c>
      <c r="I34" s="186"/>
    </row>
    <row r="35" ht="25" customHeight="1" spans="1:9">
      <c r="A35" s="172">
        <v>15</v>
      </c>
      <c r="B35" s="173" t="s">
        <v>284</v>
      </c>
      <c r="C35" s="174"/>
      <c r="D35" s="175" t="s">
        <v>279</v>
      </c>
      <c r="E35" s="173" t="s">
        <v>309</v>
      </c>
      <c r="F35" s="174"/>
      <c r="G35" s="176"/>
      <c r="H35" s="177">
        <f>H33+H34</f>
        <v>512.226837421207</v>
      </c>
      <c r="I35" s="187"/>
    </row>
  </sheetData>
  <mergeCells count="43">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C21"/>
    <mergeCell ref="B22:G22"/>
    <mergeCell ref="B23:C23"/>
    <mergeCell ref="B24:C24"/>
    <mergeCell ref="B25:C25"/>
    <mergeCell ref="B26:C26"/>
    <mergeCell ref="B27:C27"/>
    <mergeCell ref="B28:C28"/>
    <mergeCell ref="B29:C29"/>
    <mergeCell ref="B30:C30"/>
    <mergeCell ref="B31:C31"/>
    <mergeCell ref="B32:C32"/>
    <mergeCell ref="B33:C33"/>
    <mergeCell ref="E33:F33"/>
    <mergeCell ref="B34:C34"/>
    <mergeCell ref="B35:C35"/>
    <mergeCell ref="E35:F35"/>
    <mergeCell ref="A4:A5"/>
    <mergeCell ref="B4:B5"/>
    <mergeCell ref="C4:C5"/>
    <mergeCell ref="D4:D5"/>
    <mergeCell ref="E4:E5"/>
    <mergeCell ref="I33:I34"/>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328</v>
      </c>
      <c r="B1" s="143"/>
      <c r="C1" s="143"/>
      <c r="D1" s="143"/>
      <c r="E1" s="144"/>
      <c r="F1" s="143"/>
      <c r="G1" s="144"/>
      <c r="H1" s="143"/>
      <c r="I1" s="144"/>
    </row>
    <row r="2" ht="30" customHeight="1" spans="1:9">
      <c r="A2" s="145" t="s">
        <v>224</v>
      </c>
      <c r="B2" s="146" t="s">
        <v>37</v>
      </c>
      <c r="C2" s="146"/>
      <c r="D2" s="146"/>
      <c r="E2" s="147" t="s">
        <v>225</v>
      </c>
      <c r="F2" s="147" t="s">
        <v>296</v>
      </c>
      <c r="G2" s="147"/>
      <c r="H2" s="147"/>
      <c r="I2" s="178"/>
    </row>
    <row r="3" ht="30" customHeight="1" spans="1:9">
      <c r="A3" s="148" t="s">
        <v>70</v>
      </c>
      <c r="B3" s="149" t="s">
        <v>337</v>
      </c>
      <c r="C3" s="149"/>
      <c r="D3" s="149"/>
      <c r="E3" s="150" t="s">
        <v>228</v>
      </c>
      <c r="F3" s="150" t="s">
        <v>298</v>
      </c>
      <c r="G3" s="150"/>
      <c r="H3" s="150"/>
      <c r="I3" s="179"/>
    </row>
    <row r="4" ht="30" customHeight="1" spans="1:9">
      <c r="A4" s="151" t="s">
        <v>230</v>
      </c>
      <c r="B4" s="150">
        <v>1100</v>
      </c>
      <c r="C4" s="152" t="s">
        <v>231</v>
      </c>
      <c r="D4" s="150">
        <v>1000</v>
      </c>
      <c r="E4" s="150" t="s">
        <v>232</v>
      </c>
      <c r="F4" s="56">
        <v>1.1</v>
      </c>
      <c r="G4" s="153" t="s">
        <v>233</v>
      </c>
      <c r="H4" s="150"/>
      <c r="I4" s="179"/>
    </row>
    <row r="5" ht="30" customHeight="1" spans="1:9">
      <c r="A5" s="151"/>
      <c r="B5" s="150"/>
      <c r="C5" s="152"/>
      <c r="D5" s="150"/>
      <c r="E5" s="150"/>
      <c r="F5" s="56">
        <v>1.0379</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414.81885714926</v>
      </c>
      <c r="I7" s="181"/>
    </row>
    <row r="8" ht="25" customHeight="1" spans="1:9">
      <c r="A8" s="148">
        <v>1.1</v>
      </c>
      <c r="B8" s="158" t="s">
        <v>243</v>
      </c>
      <c r="C8" s="159"/>
      <c r="D8" s="150" t="s">
        <v>244</v>
      </c>
      <c r="E8" s="56">
        <v>14.2119189172932</v>
      </c>
      <c r="F8" s="160">
        <v>0.1</v>
      </c>
      <c r="G8" s="56">
        <v>23.3765081618169</v>
      </c>
      <c r="H8" s="56">
        <f t="shared" ref="H8:H10" si="0">E8*(1+F8)*G8</f>
        <v>365.447542421703</v>
      </c>
      <c r="I8" s="182" t="s">
        <v>245</v>
      </c>
    </row>
    <row r="9" ht="25" customHeight="1" spans="1:9">
      <c r="A9" s="148">
        <v>1.2</v>
      </c>
      <c r="B9" s="158" t="s">
        <v>246</v>
      </c>
      <c r="C9" s="159"/>
      <c r="D9" s="150" t="s">
        <v>244</v>
      </c>
      <c r="E9" s="56">
        <v>0.927146666666667</v>
      </c>
      <c r="F9" s="160">
        <v>0.1</v>
      </c>
      <c r="G9" s="56">
        <v>22.4893541518808</v>
      </c>
      <c r="H9" s="56">
        <f t="shared" si="0"/>
        <v>22.9360227111427</v>
      </c>
      <c r="I9" s="182" t="s">
        <v>245</v>
      </c>
    </row>
    <row r="10" ht="25" customHeight="1" spans="1:9">
      <c r="A10" s="148">
        <v>1.3</v>
      </c>
      <c r="B10" s="158" t="s">
        <v>247</v>
      </c>
      <c r="C10" s="159"/>
      <c r="D10" s="150" t="s">
        <v>244</v>
      </c>
      <c r="E10" s="56">
        <v>1.10342015037594</v>
      </c>
      <c r="F10" s="160">
        <v>0.1</v>
      </c>
      <c r="G10" s="56">
        <v>21.7796309439319</v>
      </c>
      <c r="H10" s="56">
        <f t="shared" si="0"/>
        <v>26.4352920164144</v>
      </c>
      <c r="I10" s="182" t="s">
        <v>245</v>
      </c>
    </row>
    <row r="11" ht="25" customHeight="1" spans="1:9">
      <c r="A11" s="155">
        <v>2</v>
      </c>
      <c r="B11" s="156" t="s">
        <v>248</v>
      </c>
      <c r="C11" s="156"/>
      <c r="D11" s="156"/>
      <c r="E11" s="156"/>
      <c r="F11" s="156"/>
      <c r="G11" s="156"/>
      <c r="H11" s="157">
        <f>H12</f>
        <v>121.666835648383</v>
      </c>
      <c r="I11" s="181"/>
    </row>
    <row r="12" ht="25" customHeight="1" spans="1:9">
      <c r="A12" s="148">
        <v>2.1</v>
      </c>
      <c r="B12" s="150" t="s">
        <v>319</v>
      </c>
      <c r="C12" s="150"/>
      <c r="D12" s="150" t="s">
        <v>250</v>
      </c>
      <c r="E12" s="56">
        <v>2.00501253132832</v>
      </c>
      <c r="F12" s="160">
        <v>0</v>
      </c>
      <c r="G12" s="56">
        <v>60.681334279631</v>
      </c>
      <c r="H12" s="56">
        <f>E12*(1+F12)*G12</f>
        <v>121.666835648383</v>
      </c>
      <c r="I12" s="183"/>
    </row>
    <row r="13" ht="25" customHeight="1" spans="1:9">
      <c r="A13" s="155">
        <v>3</v>
      </c>
      <c r="B13" s="156" t="s">
        <v>251</v>
      </c>
      <c r="C13" s="156"/>
      <c r="D13" s="156"/>
      <c r="E13" s="156"/>
      <c r="F13" s="156"/>
      <c r="G13" s="156"/>
      <c r="H13" s="157">
        <f>SUM(H14:H15)</f>
        <v>115.193399574166</v>
      </c>
      <c r="I13" s="181"/>
    </row>
    <row r="14" ht="25" customHeight="1" spans="1:9">
      <c r="A14" s="148">
        <v>3.1</v>
      </c>
      <c r="B14" s="150" t="s">
        <v>320</v>
      </c>
      <c r="C14" s="150"/>
      <c r="D14" s="150" t="s">
        <v>79</v>
      </c>
      <c r="E14" s="56">
        <v>0.85</v>
      </c>
      <c r="F14" s="160">
        <v>0.005</v>
      </c>
      <c r="G14" s="56">
        <v>134.847409510291</v>
      </c>
      <c r="H14" s="56">
        <f>E14*(1+F14)*G14</f>
        <v>115.193399574166</v>
      </c>
      <c r="I14" s="182" t="s">
        <v>253</v>
      </c>
    </row>
    <row r="15" ht="25" customHeight="1" spans="1:9">
      <c r="A15" s="148">
        <v>3.2</v>
      </c>
      <c r="B15" s="150" t="s">
        <v>332</v>
      </c>
      <c r="C15" s="150"/>
      <c r="D15" s="150" t="s">
        <v>79</v>
      </c>
      <c r="E15" s="56">
        <v>0</v>
      </c>
      <c r="F15" s="160">
        <v>0.005</v>
      </c>
      <c r="G15" s="56">
        <v>147.267565649397</v>
      </c>
      <c r="H15" s="56">
        <f>E15*(1+F15)*G15</f>
        <v>0</v>
      </c>
      <c r="I15" s="182" t="s">
        <v>253</v>
      </c>
    </row>
    <row r="16" ht="25" customHeight="1" spans="1:9">
      <c r="A16" s="155">
        <v>4</v>
      </c>
      <c r="B16" s="156" t="s">
        <v>254</v>
      </c>
      <c r="C16" s="156"/>
      <c r="D16" s="156"/>
      <c r="E16" s="156"/>
      <c r="F16" s="156"/>
      <c r="G16" s="156"/>
      <c r="H16" s="161">
        <f>SUM(H17:H21)</f>
        <v>28.3186174716422</v>
      </c>
      <c r="I16" s="181" t="s">
        <v>255</v>
      </c>
    </row>
    <row r="17" ht="25" customHeight="1" spans="1:9">
      <c r="A17" s="148">
        <v>4.1</v>
      </c>
      <c r="B17" s="150" t="s">
        <v>256</v>
      </c>
      <c r="C17" s="150"/>
      <c r="D17" s="150" t="s">
        <v>257</v>
      </c>
      <c r="E17" s="56">
        <v>0</v>
      </c>
      <c r="F17" s="160">
        <v>0.05</v>
      </c>
      <c r="G17" s="56">
        <v>13.3073101490419</v>
      </c>
      <c r="H17" s="150">
        <f t="shared" ref="H17:H21" si="1">E17*(1+F17)*G17</f>
        <v>0</v>
      </c>
      <c r="I17" s="182" t="s">
        <v>258</v>
      </c>
    </row>
    <row r="18" ht="25" customHeight="1" spans="1:9">
      <c r="A18" s="148">
        <v>4.2</v>
      </c>
      <c r="B18" s="150" t="s">
        <v>259</v>
      </c>
      <c r="C18" s="150"/>
      <c r="D18" s="150" t="s">
        <v>257</v>
      </c>
      <c r="E18" s="56">
        <v>2.5</v>
      </c>
      <c r="F18" s="160">
        <v>0.05</v>
      </c>
      <c r="G18" s="56">
        <v>7.54080908445706</v>
      </c>
      <c r="H18" s="56">
        <f t="shared" si="1"/>
        <v>19.7946238466998</v>
      </c>
      <c r="I18" s="182" t="s">
        <v>258</v>
      </c>
    </row>
    <row r="19" ht="25" customHeight="1" spans="1:9">
      <c r="A19" s="148">
        <v>4.3</v>
      </c>
      <c r="B19" s="150" t="s">
        <v>260</v>
      </c>
      <c r="C19" s="150"/>
      <c r="D19" s="150" t="s">
        <v>257</v>
      </c>
      <c r="E19" s="56">
        <v>0.1</v>
      </c>
      <c r="F19" s="160">
        <v>0.05</v>
      </c>
      <c r="G19" s="56">
        <v>19.5173882185947</v>
      </c>
      <c r="H19" s="56">
        <f t="shared" si="1"/>
        <v>2.04932576295244</v>
      </c>
      <c r="I19" s="182" t="s">
        <v>261</v>
      </c>
    </row>
    <row r="20" ht="25" customHeight="1" spans="1:9">
      <c r="A20" s="148">
        <v>4.4</v>
      </c>
      <c r="B20" s="150" t="s">
        <v>262</v>
      </c>
      <c r="C20" s="150"/>
      <c r="D20" s="150" t="s">
        <v>257</v>
      </c>
      <c r="E20" s="56">
        <v>0.280701754385965</v>
      </c>
      <c r="F20" s="160">
        <v>0</v>
      </c>
      <c r="G20" s="56">
        <v>23.0660042583392</v>
      </c>
      <c r="H20" s="56">
        <f t="shared" si="1"/>
        <v>6.47466786198995</v>
      </c>
      <c r="I20" s="180"/>
    </row>
    <row r="21" ht="25" customHeight="1" spans="1:9">
      <c r="A21" s="148">
        <v>4.5</v>
      </c>
      <c r="B21" s="150" t="s">
        <v>263</v>
      </c>
      <c r="C21" s="150"/>
      <c r="D21" s="150" t="s">
        <v>264</v>
      </c>
      <c r="E21" s="56">
        <v>0</v>
      </c>
      <c r="F21" s="160">
        <v>0</v>
      </c>
      <c r="G21" s="56">
        <v>6</v>
      </c>
      <c r="H21" s="56">
        <f t="shared" si="1"/>
        <v>0</v>
      </c>
      <c r="I21" s="180"/>
    </row>
    <row r="22" ht="25" customHeight="1" spans="1:9">
      <c r="A22" s="155">
        <v>5</v>
      </c>
      <c r="B22" s="156" t="s">
        <v>265</v>
      </c>
      <c r="C22" s="156"/>
      <c r="D22" s="156"/>
      <c r="E22" s="156"/>
      <c r="F22" s="156"/>
      <c r="G22" s="156"/>
      <c r="H22" s="161">
        <f>SUM(H23:H25)</f>
        <v>17.8165413533835</v>
      </c>
      <c r="I22" s="184" t="s">
        <v>255</v>
      </c>
    </row>
    <row r="23" ht="25" customHeight="1" spans="1:9">
      <c r="A23" s="148">
        <v>5.1</v>
      </c>
      <c r="B23" s="150" t="s">
        <v>266</v>
      </c>
      <c r="C23" s="150"/>
      <c r="D23" s="150" t="s">
        <v>267</v>
      </c>
      <c r="E23" s="56">
        <v>0.452010025062657</v>
      </c>
      <c r="F23" s="160">
        <v>0.02</v>
      </c>
      <c r="G23" s="56">
        <v>21.291696238467</v>
      </c>
      <c r="H23" s="56">
        <f t="shared" ref="H23:H32" si="2">E23*(1+F23)*G23</f>
        <v>9.81654135338347</v>
      </c>
      <c r="I23" s="180" t="s">
        <v>268</v>
      </c>
    </row>
    <row r="24" ht="25" customHeight="1" spans="1:9">
      <c r="A24" s="148">
        <v>5.2</v>
      </c>
      <c r="B24" s="158" t="s">
        <v>269</v>
      </c>
      <c r="C24" s="159"/>
      <c r="D24" s="150" t="s">
        <v>267</v>
      </c>
      <c r="E24" s="56">
        <v>0</v>
      </c>
      <c r="F24" s="160">
        <v>0.02</v>
      </c>
      <c r="G24" s="56">
        <v>0.18</v>
      </c>
      <c r="H24" s="56">
        <f t="shared" si="2"/>
        <v>0</v>
      </c>
      <c r="I24" s="183"/>
    </row>
    <row r="25" ht="25" customHeight="1" spans="1:9">
      <c r="A25" s="148">
        <v>5.5</v>
      </c>
      <c r="B25" s="162" t="s">
        <v>270</v>
      </c>
      <c r="C25" s="163"/>
      <c r="D25" s="150" t="s">
        <v>79</v>
      </c>
      <c r="E25" s="56">
        <v>1</v>
      </c>
      <c r="F25" s="160">
        <v>0</v>
      </c>
      <c r="G25" s="56">
        <v>8</v>
      </c>
      <c r="H25" s="56">
        <f t="shared" si="2"/>
        <v>8</v>
      </c>
      <c r="I25" s="183"/>
    </row>
    <row r="26" ht="25" customHeight="1" spans="1:9">
      <c r="A26" s="164">
        <v>6</v>
      </c>
      <c r="B26" s="165" t="s">
        <v>271</v>
      </c>
      <c r="C26" s="165"/>
      <c r="D26" s="165" t="s">
        <v>79</v>
      </c>
      <c r="E26" s="165">
        <v>1</v>
      </c>
      <c r="F26" s="166">
        <v>0</v>
      </c>
      <c r="G26" s="161">
        <v>30</v>
      </c>
      <c r="H26" s="161">
        <f t="shared" si="2"/>
        <v>30</v>
      </c>
      <c r="I26" s="181" t="s">
        <v>255</v>
      </c>
    </row>
    <row r="27" ht="25" customHeight="1" spans="1:9">
      <c r="A27" s="155">
        <v>7</v>
      </c>
      <c r="B27" s="165" t="s">
        <v>272</v>
      </c>
      <c r="C27" s="165"/>
      <c r="D27" s="165" t="s">
        <v>79</v>
      </c>
      <c r="E27" s="165">
        <v>1</v>
      </c>
      <c r="F27" s="166">
        <v>0</v>
      </c>
      <c r="G27" s="161">
        <v>42</v>
      </c>
      <c r="H27" s="161">
        <f t="shared" si="2"/>
        <v>42</v>
      </c>
      <c r="I27" s="181" t="s">
        <v>255</v>
      </c>
    </row>
    <row r="28" ht="25" customHeight="1" spans="1:9">
      <c r="A28" s="155">
        <v>8</v>
      </c>
      <c r="B28" s="165" t="s">
        <v>273</v>
      </c>
      <c r="C28" s="165"/>
      <c r="D28" s="165" t="s">
        <v>79</v>
      </c>
      <c r="E28" s="165">
        <v>1</v>
      </c>
      <c r="F28" s="166">
        <v>0</v>
      </c>
      <c r="G28" s="161">
        <v>3</v>
      </c>
      <c r="H28" s="161">
        <f t="shared" si="2"/>
        <v>3</v>
      </c>
      <c r="I28" s="181" t="s">
        <v>255</v>
      </c>
    </row>
    <row r="29" ht="25" customHeight="1" spans="1:9">
      <c r="A29" s="164">
        <v>9</v>
      </c>
      <c r="B29" s="165" t="s">
        <v>274</v>
      </c>
      <c r="C29" s="165"/>
      <c r="D29" s="165" t="s">
        <v>79</v>
      </c>
      <c r="E29" s="165">
        <v>1</v>
      </c>
      <c r="F29" s="166">
        <v>0</v>
      </c>
      <c r="G29" s="161">
        <v>1.5</v>
      </c>
      <c r="H29" s="161">
        <f t="shared" si="2"/>
        <v>1.5</v>
      </c>
      <c r="I29" s="181" t="s">
        <v>255</v>
      </c>
    </row>
    <row r="30" ht="25" customHeight="1" spans="1:9">
      <c r="A30" s="155">
        <v>10</v>
      </c>
      <c r="B30" s="165" t="s">
        <v>275</v>
      </c>
      <c r="C30" s="165"/>
      <c r="D30" s="165" t="s">
        <v>79</v>
      </c>
      <c r="E30" s="165">
        <v>1</v>
      </c>
      <c r="F30" s="166">
        <v>0</v>
      </c>
      <c r="G30" s="161">
        <v>4</v>
      </c>
      <c r="H30" s="161">
        <f t="shared" si="2"/>
        <v>4</v>
      </c>
      <c r="I30" s="181" t="s">
        <v>255</v>
      </c>
    </row>
    <row r="31" ht="25" customHeight="1" spans="1:9">
      <c r="A31" s="155">
        <v>11</v>
      </c>
      <c r="B31" s="165" t="s">
        <v>276</v>
      </c>
      <c r="C31" s="165"/>
      <c r="D31" s="165" t="s">
        <v>79</v>
      </c>
      <c r="E31" s="165">
        <v>1</v>
      </c>
      <c r="F31" s="166">
        <v>0</v>
      </c>
      <c r="G31" s="161">
        <v>1.5</v>
      </c>
      <c r="H31" s="161">
        <f t="shared" si="2"/>
        <v>1.5</v>
      </c>
      <c r="I31" s="181" t="s">
        <v>255</v>
      </c>
    </row>
    <row r="32" ht="25" customHeight="1" spans="1:9">
      <c r="A32" s="164">
        <v>12</v>
      </c>
      <c r="B32" s="165" t="s">
        <v>277</v>
      </c>
      <c r="C32" s="165"/>
      <c r="D32" s="165" t="s">
        <v>79</v>
      </c>
      <c r="E32" s="165">
        <v>1</v>
      </c>
      <c r="F32" s="166">
        <v>0</v>
      </c>
      <c r="G32" s="161">
        <v>5</v>
      </c>
      <c r="H32" s="161">
        <f t="shared" si="2"/>
        <v>5</v>
      </c>
      <c r="I32" s="181" t="s">
        <v>255</v>
      </c>
    </row>
    <row r="33" ht="25" customHeight="1" spans="1:9">
      <c r="A33" s="155">
        <v>13</v>
      </c>
      <c r="B33" s="167" t="s">
        <v>278</v>
      </c>
      <c r="C33" s="168"/>
      <c r="D33" s="156" t="s">
        <v>279</v>
      </c>
      <c r="E33" s="167" t="s">
        <v>280</v>
      </c>
      <c r="F33" s="168"/>
      <c r="G33" s="169"/>
      <c r="H33" s="157">
        <f>H7+H11+H16+H22+H26+H27+H28+H29+H31+H32+H13+H30</f>
        <v>784.814251196835</v>
      </c>
      <c r="I33" s="185" t="s">
        <v>281</v>
      </c>
    </row>
    <row r="34" ht="25" customHeight="1" spans="1:9">
      <c r="A34" s="155">
        <v>14</v>
      </c>
      <c r="B34" s="167" t="s">
        <v>282</v>
      </c>
      <c r="C34" s="168"/>
      <c r="D34" s="156" t="s">
        <v>279</v>
      </c>
      <c r="E34" s="170" t="s">
        <v>283</v>
      </c>
      <c r="F34" s="171">
        <v>0.1</v>
      </c>
      <c r="G34" s="171">
        <v>0.1</v>
      </c>
      <c r="H34" s="157">
        <f>H33*(G34)</f>
        <v>78.4814251196835</v>
      </c>
      <c r="I34" s="186"/>
    </row>
    <row r="35" ht="25" customHeight="1" spans="1:9">
      <c r="A35" s="172">
        <v>15</v>
      </c>
      <c r="B35" s="173" t="s">
        <v>284</v>
      </c>
      <c r="C35" s="174"/>
      <c r="D35" s="175" t="s">
        <v>279</v>
      </c>
      <c r="E35" s="173" t="s">
        <v>309</v>
      </c>
      <c r="F35" s="174"/>
      <c r="G35" s="176"/>
      <c r="H35" s="177">
        <f>H33+H34</f>
        <v>863.295676316518</v>
      </c>
      <c r="I35" s="187"/>
    </row>
  </sheetData>
  <mergeCells count="43">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C21"/>
    <mergeCell ref="B22:G22"/>
    <mergeCell ref="B23:C23"/>
    <mergeCell ref="B24:C24"/>
    <mergeCell ref="B25:C25"/>
    <mergeCell ref="B26:C26"/>
    <mergeCell ref="B27:C27"/>
    <mergeCell ref="B28:C28"/>
    <mergeCell ref="B29:C29"/>
    <mergeCell ref="B30:C30"/>
    <mergeCell ref="B31:C31"/>
    <mergeCell ref="B32:C32"/>
    <mergeCell ref="B33:C33"/>
    <mergeCell ref="E33:F33"/>
    <mergeCell ref="B34:C34"/>
    <mergeCell ref="B35:C35"/>
    <mergeCell ref="E35:F35"/>
    <mergeCell ref="A4:A5"/>
    <mergeCell ref="B4:B5"/>
    <mergeCell ref="C4:C5"/>
    <mergeCell ref="D4:D5"/>
    <mergeCell ref="E4:E5"/>
    <mergeCell ref="I33:I34"/>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328</v>
      </c>
      <c r="B1" s="143"/>
      <c r="C1" s="143"/>
      <c r="D1" s="143"/>
      <c r="E1" s="144"/>
      <c r="F1" s="143"/>
      <c r="G1" s="144"/>
      <c r="H1" s="143"/>
      <c r="I1" s="144"/>
    </row>
    <row r="2" ht="30" customHeight="1" spans="1:9">
      <c r="A2" s="145" t="s">
        <v>224</v>
      </c>
      <c r="B2" s="146" t="s">
        <v>37</v>
      </c>
      <c r="C2" s="146"/>
      <c r="D2" s="146"/>
      <c r="E2" s="147" t="s">
        <v>225</v>
      </c>
      <c r="F2" s="147" t="s">
        <v>296</v>
      </c>
      <c r="G2" s="147"/>
      <c r="H2" s="147"/>
      <c r="I2" s="178"/>
    </row>
    <row r="3" ht="30" customHeight="1" spans="1:9">
      <c r="A3" s="148" t="s">
        <v>70</v>
      </c>
      <c r="B3" s="149" t="s">
        <v>338</v>
      </c>
      <c r="C3" s="149"/>
      <c r="D3" s="149"/>
      <c r="E3" s="150" t="s">
        <v>228</v>
      </c>
      <c r="F3" s="150" t="s">
        <v>298</v>
      </c>
      <c r="G3" s="150"/>
      <c r="H3" s="150"/>
      <c r="I3" s="179"/>
    </row>
    <row r="4" ht="30" customHeight="1" spans="1:9">
      <c r="A4" s="151" t="s">
        <v>230</v>
      </c>
      <c r="B4" s="150">
        <v>1300</v>
      </c>
      <c r="C4" s="152" t="s">
        <v>231</v>
      </c>
      <c r="D4" s="150">
        <v>2000</v>
      </c>
      <c r="E4" s="150" t="s">
        <v>232</v>
      </c>
      <c r="F4" s="56">
        <v>2.6</v>
      </c>
      <c r="G4" s="153" t="s">
        <v>233</v>
      </c>
      <c r="H4" s="150"/>
      <c r="I4" s="179"/>
    </row>
    <row r="5" ht="30" customHeight="1" spans="1:9">
      <c r="A5" s="151"/>
      <c r="B5" s="150"/>
      <c r="C5" s="152"/>
      <c r="D5" s="150"/>
      <c r="E5" s="150"/>
      <c r="F5" s="56">
        <v>2.5019</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250.973078894264</v>
      </c>
      <c r="I7" s="181"/>
    </row>
    <row r="8" ht="25" customHeight="1" spans="1:9">
      <c r="A8" s="148">
        <v>1.1</v>
      </c>
      <c r="B8" s="158" t="s">
        <v>243</v>
      </c>
      <c r="C8" s="159"/>
      <c r="D8" s="150" t="s">
        <v>244</v>
      </c>
      <c r="E8" s="56">
        <v>8.59011569624615</v>
      </c>
      <c r="F8" s="160">
        <v>0.1</v>
      </c>
      <c r="G8" s="56">
        <v>23.3765081618169</v>
      </c>
      <c r="H8" s="56">
        <f t="shared" ref="H8:H10" si="0">E8*(1+F8)*G8</f>
        <v>220.887600652675</v>
      </c>
      <c r="I8" s="182" t="s">
        <v>245</v>
      </c>
    </row>
    <row r="9" ht="25" customHeight="1" spans="1:9">
      <c r="A9" s="148">
        <v>1.2</v>
      </c>
      <c r="B9" s="158" t="s">
        <v>246</v>
      </c>
      <c r="C9" s="159"/>
      <c r="D9" s="150" t="s">
        <v>244</v>
      </c>
      <c r="E9" s="56">
        <v>0.842375020307692</v>
      </c>
      <c r="F9" s="160">
        <v>0.1</v>
      </c>
      <c r="G9" s="56">
        <v>22.4893541518808</v>
      </c>
      <c r="H9" s="56">
        <f t="shared" si="0"/>
        <v>20.8389171764372</v>
      </c>
      <c r="I9" s="182" t="s">
        <v>245</v>
      </c>
    </row>
    <row r="10" ht="25" customHeight="1" spans="1:9">
      <c r="A10" s="148">
        <v>1.3</v>
      </c>
      <c r="B10" s="158" t="s">
        <v>247</v>
      </c>
      <c r="C10" s="159"/>
      <c r="D10" s="150" t="s">
        <v>244</v>
      </c>
      <c r="E10" s="56">
        <v>0.385955328</v>
      </c>
      <c r="F10" s="160">
        <v>0.1</v>
      </c>
      <c r="G10" s="56">
        <v>21.7796309439319</v>
      </c>
      <c r="H10" s="56">
        <f t="shared" si="0"/>
        <v>9.2465610651526</v>
      </c>
      <c r="I10" s="182" t="s">
        <v>245</v>
      </c>
    </row>
    <row r="11" ht="25" customHeight="1" spans="1:9">
      <c r="A11" s="155">
        <v>2</v>
      </c>
      <c r="B11" s="156" t="s">
        <v>248</v>
      </c>
      <c r="C11" s="156"/>
      <c r="D11" s="156"/>
      <c r="E11" s="156"/>
      <c r="F11" s="156"/>
      <c r="G11" s="156"/>
      <c r="H11" s="157">
        <f>H12</f>
        <v>24.8949063711307</v>
      </c>
      <c r="I11" s="181"/>
    </row>
    <row r="12" ht="25" customHeight="1" spans="1:9">
      <c r="A12" s="148">
        <v>2.1</v>
      </c>
      <c r="B12" s="150" t="s">
        <v>319</v>
      </c>
      <c r="C12" s="150"/>
      <c r="D12" s="150" t="s">
        <v>250</v>
      </c>
      <c r="E12" s="56">
        <v>0.41025641025641</v>
      </c>
      <c r="F12" s="160">
        <v>0</v>
      </c>
      <c r="G12" s="56">
        <v>60.681334279631</v>
      </c>
      <c r="H12" s="56">
        <f>E12*(1+F12)*G12</f>
        <v>24.8949063711307</v>
      </c>
      <c r="I12" s="183"/>
    </row>
    <row r="13" ht="25" customHeight="1" spans="1:9">
      <c r="A13" s="155">
        <v>3</v>
      </c>
      <c r="B13" s="156" t="s">
        <v>251</v>
      </c>
      <c r="C13" s="156"/>
      <c r="D13" s="156"/>
      <c r="E13" s="156"/>
      <c r="F13" s="156"/>
      <c r="G13" s="156"/>
      <c r="H13" s="157">
        <f>SUM(H14:H15)</f>
        <v>115.193399574166</v>
      </c>
      <c r="I13" s="181"/>
    </row>
    <row r="14" ht="25" customHeight="1" spans="1:9">
      <c r="A14" s="148">
        <v>3.1</v>
      </c>
      <c r="B14" s="150" t="s">
        <v>320</v>
      </c>
      <c r="C14" s="150"/>
      <c r="D14" s="150" t="s">
        <v>79</v>
      </c>
      <c r="E14" s="56">
        <v>0.85</v>
      </c>
      <c r="F14" s="160">
        <v>0.005</v>
      </c>
      <c r="G14" s="56">
        <v>134.847409510291</v>
      </c>
      <c r="H14" s="56">
        <f>E14*(1+F14)*G14</f>
        <v>115.193399574166</v>
      </c>
      <c r="I14" s="182" t="s">
        <v>253</v>
      </c>
    </row>
    <row r="15" ht="25" customHeight="1" spans="1:9">
      <c r="A15" s="148">
        <v>3.2</v>
      </c>
      <c r="B15" s="150" t="s">
        <v>332</v>
      </c>
      <c r="C15" s="150"/>
      <c r="D15" s="150" t="s">
        <v>79</v>
      </c>
      <c r="E15" s="56">
        <v>0</v>
      </c>
      <c r="F15" s="160">
        <v>0.005</v>
      </c>
      <c r="G15" s="56">
        <v>147.267565649397</v>
      </c>
      <c r="H15" s="56">
        <f>E15*(1+F15)*G15</f>
        <v>0</v>
      </c>
      <c r="I15" s="182" t="s">
        <v>253</v>
      </c>
    </row>
    <row r="16" ht="25" customHeight="1" spans="1:9">
      <c r="A16" s="155">
        <v>4</v>
      </c>
      <c r="B16" s="156" t="s">
        <v>254</v>
      </c>
      <c r="C16" s="156"/>
      <c r="D16" s="156"/>
      <c r="E16" s="156"/>
      <c r="F16" s="156"/>
      <c r="G16" s="156"/>
      <c r="H16" s="161">
        <f>SUM(H17:H21)</f>
        <v>23.3580257866099</v>
      </c>
      <c r="I16" s="181" t="s">
        <v>255</v>
      </c>
    </row>
    <row r="17" ht="25" customHeight="1" spans="1:9">
      <c r="A17" s="148">
        <v>4.1</v>
      </c>
      <c r="B17" s="150" t="s">
        <v>256</v>
      </c>
      <c r="C17" s="150"/>
      <c r="D17" s="150" t="s">
        <v>257</v>
      </c>
      <c r="E17" s="56">
        <v>0</v>
      </c>
      <c r="F17" s="160">
        <v>0.05</v>
      </c>
      <c r="G17" s="56">
        <v>13.3073101490419</v>
      </c>
      <c r="H17" s="150">
        <f t="shared" ref="H17:H21" si="1">E17*(1+F17)*G17</f>
        <v>0</v>
      </c>
      <c r="I17" s="182" t="s">
        <v>258</v>
      </c>
    </row>
    <row r="18" ht="25" customHeight="1" spans="1:9">
      <c r="A18" s="148">
        <v>4.2</v>
      </c>
      <c r="B18" s="150" t="s">
        <v>259</v>
      </c>
      <c r="C18" s="150"/>
      <c r="D18" s="150" t="s">
        <v>257</v>
      </c>
      <c r="E18" s="56">
        <v>2.5</v>
      </c>
      <c r="F18" s="160">
        <v>0.05</v>
      </c>
      <c r="G18" s="56">
        <v>7.54080908445706</v>
      </c>
      <c r="H18" s="56">
        <f t="shared" si="1"/>
        <v>19.7946238466998</v>
      </c>
      <c r="I18" s="182" t="s">
        <v>258</v>
      </c>
    </row>
    <row r="19" ht="25" customHeight="1" spans="1:9">
      <c r="A19" s="148">
        <v>4.3</v>
      </c>
      <c r="B19" s="150" t="s">
        <v>260</v>
      </c>
      <c r="C19" s="150"/>
      <c r="D19" s="150" t="s">
        <v>257</v>
      </c>
      <c r="E19" s="56">
        <v>0.1</v>
      </c>
      <c r="F19" s="160">
        <v>0.05</v>
      </c>
      <c r="G19" s="56">
        <v>19.5173882185947</v>
      </c>
      <c r="H19" s="56">
        <f t="shared" si="1"/>
        <v>2.04932576295244</v>
      </c>
      <c r="I19" s="182" t="s">
        <v>261</v>
      </c>
    </row>
    <row r="20" ht="25" customHeight="1" spans="1:9">
      <c r="A20" s="148">
        <v>4.4</v>
      </c>
      <c r="B20" s="150" t="s">
        <v>262</v>
      </c>
      <c r="C20" s="150"/>
      <c r="D20" s="150" t="s">
        <v>257</v>
      </c>
      <c r="E20" s="56">
        <v>0.0656410256410256</v>
      </c>
      <c r="F20" s="160">
        <v>0</v>
      </c>
      <c r="G20" s="56">
        <v>23.0660042583392</v>
      </c>
      <c r="H20" s="56">
        <f t="shared" si="1"/>
        <v>1.51407617695765</v>
      </c>
      <c r="I20" s="180"/>
    </row>
    <row r="21" ht="25" customHeight="1" spans="1:9">
      <c r="A21" s="148">
        <v>4.5</v>
      </c>
      <c r="B21" s="150" t="s">
        <v>263</v>
      </c>
      <c r="C21" s="150"/>
      <c r="D21" s="150" t="s">
        <v>264</v>
      </c>
      <c r="E21" s="56">
        <v>0</v>
      </c>
      <c r="F21" s="160">
        <v>0</v>
      </c>
      <c r="G21" s="56">
        <v>6</v>
      </c>
      <c r="H21" s="56">
        <f t="shared" si="1"/>
        <v>0</v>
      </c>
      <c r="I21" s="180"/>
    </row>
    <row r="22" ht="25" customHeight="1" spans="1:9">
      <c r="A22" s="155">
        <v>5</v>
      </c>
      <c r="B22" s="156" t="s">
        <v>265</v>
      </c>
      <c r="C22" s="156"/>
      <c r="D22" s="156"/>
      <c r="E22" s="156"/>
      <c r="F22" s="156"/>
      <c r="G22" s="156"/>
      <c r="H22" s="161">
        <f>SUM(H23:H25)</f>
        <v>10.6466109341049</v>
      </c>
      <c r="I22" s="184" t="s">
        <v>255</v>
      </c>
    </row>
    <row r="23" ht="25" customHeight="1" spans="1:9">
      <c r="A23" s="148">
        <v>5.1</v>
      </c>
      <c r="B23" s="150" t="s">
        <v>266</v>
      </c>
      <c r="C23" s="150"/>
      <c r="D23" s="150" t="s">
        <v>267</v>
      </c>
      <c r="E23" s="56">
        <v>0.12186518974359</v>
      </c>
      <c r="F23" s="160">
        <v>0.02</v>
      </c>
      <c r="G23" s="56">
        <v>21.291696238467</v>
      </c>
      <c r="H23" s="56">
        <f t="shared" ref="H23:H32" si="2">E23*(1+F23)*G23</f>
        <v>2.64661093410494</v>
      </c>
      <c r="I23" s="180" t="s">
        <v>268</v>
      </c>
    </row>
    <row r="24" ht="25" customHeight="1" spans="1:9">
      <c r="A24" s="148">
        <v>5.2</v>
      </c>
      <c r="B24" s="158" t="s">
        <v>269</v>
      </c>
      <c r="C24" s="159"/>
      <c r="D24" s="150" t="s">
        <v>267</v>
      </c>
      <c r="E24" s="56">
        <v>0</v>
      </c>
      <c r="F24" s="160">
        <v>0.02</v>
      </c>
      <c r="G24" s="56">
        <v>0.18</v>
      </c>
      <c r="H24" s="56">
        <f t="shared" si="2"/>
        <v>0</v>
      </c>
      <c r="I24" s="183"/>
    </row>
    <row r="25" ht="25" customHeight="1" spans="1:9">
      <c r="A25" s="148">
        <v>5.5</v>
      </c>
      <c r="B25" s="162" t="s">
        <v>270</v>
      </c>
      <c r="C25" s="163"/>
      <c r="D25" s="150" t="s">
        <v>79</v>
      </c>
      <c r="E25" s="56">
        <v>1</v>
      </c>
      <c r="F25" s="160">
        <v>0</v>
      </c>
      <c r="G25" s="56">
        <v>8</v>
      </c>
      <c r="H25" s="56">
        <f t="shared" si="2"/>
        <v>8</v>
      </c>
      <c r="I25" s="183"/>
    </row>
    <row r="26" ht="25" customHeight="1" spans="1:9">
      <c r="A26" s="164">
        <v>6</v>
      </c>
      <c r="B26" s="165" t="s">
        <v>271</v>
      </c>
      <c r="C26" s="165"/>
      <c r="D26" s="165" t="s">
        <v>79</v>
      </c>
      <c r="E26" s="165">
        <v>1</v>
      </c>
      <c r="F26" s="166">
        <v>0</v>
      </c>
      <c r="G26" s="161">
        <v>30</v>
      </c>
      <c r="H26" s="161">
        <f t="shared" si="2"/>
        <v>30</v>
      </c>
      <c r="I26" s="181" t="s">
        <v>255</v>
      </c>
    </row>
    <row r="27" ht="25" customHeight="1" spans="1:9">
      <c r="A27" s="155">
        <v>7</v>
      </c>
      <c r="B27" s="165" t="s">
        <v>272</v>
      </c>
      <c r="C27" s="165"/>
      <c r="D27" s="165" t="s">
        <v>79</v>
      </c>
      <c r="E27" s="165">
        <v>1</v>
      </c>
      <c r="F27" s="166">
        <v>0</v>
      </c>
      <c r="G27" s="161">
        <v>42</v>
      </c>
      <c r="H27" s="161">
        <f t="shared" si="2"/>
        <v>42</v>
      </c>
      <c r="I27" s="181" t="s">
        <v>255</v>
      </c>
    </row>
    <row r="28" ht="25" customHeight="1" spans="1:9">
      <c r="A28" s="155">
        <v>8</v>
      </c>
      <c r="B28" s="165" t="s">
        <v>273</v>
      </c>
      <c r="C28" s="165"/>
      <c r="D28" s="165" t="s">
        <v>79</v>
      </c>
      <c r="E28" s="165">
        <v>1</v>
      </c>
      <c r="F28" s="166">
        <v>0</v>
      </c>
      <c r="G28" s="161">
        <v>3</v>
      </c>
      <c r="H28" s="161">
        <f t="shared" si="2"/>
        <v>3</v>
      </c>
      <c r="I28" s="181" t="s">
        <v>255</v>
      </c>
    </row>
    <row r="29" ht="25" customHeight="1" spans="1:9">
      <c r="A29" s="164">
        <v>9</v>
      </c>
      <c r="B29" s="165" t="s">
        <v>274</v>
      </c>
      <c r="C29" s="165"/>
      <c r="D29" s="165" t="s">
        <v>79</v>
      </c>
      <c r="E29" s="165">
        <v>1</v>
      </c>
      <c r="F29" s="166">
        <v>0</v>
      </c>
      <c r="G29" s="161">
        <v>1.5</v>
      </c>
      <c r="H29" s="161">
        <f t="shared" si="2"/>
        <v>1.5</v>
      </c>
      <c r="I29" s="181" t="s">
        <v>255</v>
      </c>
    </row>
    <row r="30" ht="25" customHeight="1" spans="1:9">
      <c r="A30" s="155">
        <v>10</v>
      </c>
      <c r="B30" s="165" t="s">
        <v>275</v>
      </c>
      <c r="C30" s="165"/>
      <c r="D30" s="165" t="s">
        <v>79</v>
      </c>
      <c r="E30" s="165">
        <v>1</v>
      </c>
      <c r="F30" s="166">
        <v>0</v>
      </c>
      <c r="G30" s="161">
        <v>4</v>
      </c>
      <c r="H30" s="161">
        <f t="shared" si="2"/>
        <v>4</v>
      </c>
      <c r="I30" s="181" t="s">
        <v>255</v>
      </c>
    </row>
    <row r="31" ht="25" customHeight="1" spans="1:9">
      <c r="A31" s="155">
        <v>11</v>
      </c>
      <c r="B31" s="165" t="s">
        <v>276</v>
      </c>
      <c r="C31" s="165"/>
      <c r="D31" s="165" t="s">
        <v>79</v>
      </c>
      <c r="E31" s="165">
        <v>1</v>
      </c>
      <c r="F31" s="166">
        <v>0</v>
      </c>
      <c r="G31" s="161">
        <v>1.5</v>
      </c>
      <c r="H31" s="161">
        <f t="shared" si="2"/>
        <v>1.5</v>
      </c>
      <c r="I31" s="181" t="s">
        <v>255</v>
      </c>
    </row>
    <row r="32" ht="25" customHeight="1" spans="1:9">
      <c r="A32" s="164">
        <v>12</v>
      </c>
      <c r="B32" s="165" t="s">
        <v>277</v>
      </c>
      <c r="C32" s="165"/>
      <c r="D32" s="165" t="s">
        <v>79</v>
      </c>
      <c r="E32" s="165">
        <v>1</v>
      </c>
      <c r="F32" s="166">
        <v>0</v>
      </c>
      <c r="G32" s="161">
        <v>5</v>
      </c>
      <c r="H32" s="161">
        <f t="shared" si="2"/>
        <v>5</v>
      </c>
      <c r="I32" s="181" t="s">
        <v>255</v>
      </c>
    </row>
    <row r="33" ht="25" customHeight="1" spans="1:9">
      <c r="A33" s="155">
        <v>13</v>
      </c>
      <c r="B33" s="167" t="s">
        <v>278</v>
      </c>
      <c r="C33" s="168"/>
      <c r="D33" s="156" t="s">
        <v>279</v>
      </c>
      <c r="E33" s="167" t="s">
        <v>280</v>
      </c>
      <c r="F33" s="168"/>
      <c r="G33" s="169"/>
      <c r="H33" s="157">
        <f>H7+H11+H16+H22+H26+H27+H28+H29+H31+H32+H13+H30</f>
        <v>512.066021560276</v>
      </c>
      <c r="I33" s="185" t="s">
        <v>281</v>
      </c>
    </row>
    <row r="34" ht="25" customHeight="1" spans="1:9">
      <c r="A34" s="155">
        <v>14</v>
      </c>
      <c r="B34" s="167" t="s">
        <v>282</v>
      </c>
      <c r="C34" s="168"/>
      <c r="D34" s="156" t="s">
        <v>279</v>
      </c>
      <c r="E34" s="170" t="s">
        <v>283</v>
      </c>
      <c r="F34" s="171">
        <v>0.1</v>
      </c>
      <c r="G34" s="171">
        <v>0.1</v>
      </c>
      <c r="H34" s="157">
        <f>H33*(G34)</f>
        <v>51.2066021560276</v>
      </c>
      <c r="I34" s="186"/>
    </row>
    <row r="35" ht="25" customHeight="1" spans="1:9">
      <c r="A35" s="172">
        <v>15</v>
      </c>
      <c r="B35" s="173" t="s">
        <v>284</v>
      </c>
      <c r="C35" s="174"/>
      <c r="D35" s="175" t="s">
        <v>279</v>
      </c>
      <c r="E35" s="173" t="s">
        <v>309</v>
      </c>
      <c r="F35" s="174"/>
      <c r="G35" s="176"/>
      <c r="H35" s="177">
        <f>H33+H34</f>
        <v>563.272623716303</v>
      </c>
      <c r="I35" s="187"/>
    </row>
  </sheetData>
  <mergeCells count="43">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C21"/>
    <mergeCell ref="B22:G22"/>
    <mergeCell ref="B23:C23"/>
    <mergeCell ref="B24:C24"/>
    <mergeCell ref="B25:C25"/>
    <mergeCell ref="B26:C26"/>
    <mergeCell ref="B27:C27"/>
    <mergeCell ref="B28:C28"/>
    <mergeCell ref="B29:C29"/>
    <mergeCell ref="B30:C30"/>
    <mergeCell ref="B31:C31"/>
    <mergeCell ref="B32:C32"/>
    <mergeCell ref="B33:C33"/>
    <mergeCell ref="E33:F33"/>
    <mergeCell ref="B34:C34"/>
    <mergeCell ref="B35:C35"/>
    <mergeCell ref="E35:F35"/>
    <mergeCell ref="A4:A5"/>
    <mergeCell ref="B4:B5"/>
    <mergeCell ref="C4:C5"/>
    <mergeCell ref="D4:D5"/>
    <mergeCell ref="E4:E5"/>
    <mergeCell ref="I33:I34"/>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328</v>
      </c>
      <c r="B1" s="143"/>
      <c r="C1" s="143"/>
      <c r="D1" s="143"/>
      <c r="E1" s="144"/>
      <c r="F1" s="143"/>
      <c r="G1" s="144"/>
      <c r="H1" s="143"/>
      <c r="I1" s="144"/>
    </row>
    <row r="2" ht="30" customHeight="1" spans="1:9">
      <c r="A2" s="145" t="s">
        <v>224</v>
      </c>
      <c r="B2" s="146" t="s">
        <v>37</v>
      </c>
      <c r="C2" s="146"/>
      <c r="D2" s="146"/>
      <c r="E2" s="147" t="s">
        <v>225</v>
      </c>
      <c r="F2" s="147" t="s">
        <v>296</v>
      </c>
      <c r="G2" s="147"/>
      <c r="H2" s="147"/>
      <c r="I2" s="178"/>
    </row>
    <row r="3" ht="30" customHeight="1" spans="1:9">
      <c r="A3" s="148" t="s">
        <v>70</v>
      </c>
      <c r="B3" s="149" t="s">
        <v>339</v>
      </c>
      <c r="C3" s="149"/>
      <c r="D3" s="149"/>
      <c r="E3" s="150" t="s">
        <v>228</v>
      </c>
      <c r="F3" s="150" t="s">
        <v>298</v>
      </c>
      <c r="G3" s="150"/>
      <c r="H3" s="150"/>
      <c r="I3" s="179"/>
    </row>
    <row r="4" ht="30" customHeight="1" spans="1:9">
      <c r="A4" s="151" t="s">
        <v>230</v>
      </c>
      <c r="B4" s="150">
        <v>1000</v>
      </c>
      <c r="C4" s="152" t="s">
        <v>231</v>
      </c>
      <c r="D4" s="150">
        <v>1000</v>
      </c>
      <c r="E4" s="150" t="s">
        <v>232</v>
      </c>
      <c r="F4" s="56">
        <v>1</v>
      </c>
      <c r="G4" s="153" t="s">
        <v>233</v>
      </c>
      <c r="H4" s="150"/>
      <c r="I4" s="179"/>
    </row>
    <row r="5" ht="30" customHeight="1" spans="1:9">
      <c r="A5" s="151"/>
      <c r="B5" s="150"/>
      <c r="C5" s="152"/>
      <c r="D5" s="150"/>
      <c r="E5" s="150"/>
      <c r="F5" s="56">
        <v>0.9409</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442.641475397769</v>
      </c>
      <c r="I7" s="181"/>
    </row>
    <row r="8" ht="25" customHeight="1" spans="1:9">
      <c r="A8" s="148">
        <v>1.1</v>
      </c>
      <c r="B8" s="158" t="s">
        <v>243</v>
      </c>
      <c r="C8" s="159"/>
      <c r="D8" s="150" t="s">
        <v>244</v>
      </c>
      <c r="E8" s="56">
        <v>15.1347469473684</v>
      </c>
      <c r="F8" s="160">
        <v>0.1</v>
      </c>
      <c r="G8" s="56">
        <v>23.3765081618169</v>
      </c>
      <c r="H8" s="56">
        <f t="shared" ref="H8:H10" si="0">E8*(1+F8)*G8</f>
        <v>389.17728909641</v>
      </c>
      <c r="I8" s="182" t="s">
        <v>245</v>
      </c>
    </row>
    <row r="9" ht="25" customHeight="1" spans="1:9">
      <c r="A9" s="148">
        <v>1.2</v>
      </c>
      <c r="B9" s="158" t="s">
        <v>246</v>
      </c>
      <c r="C9" s="159"/>
      <c r="D9" s="150" t="s">
        <v>244</v>
      </c>
      <c r="E9" s="56">
        <v>0.98010947368421</v>
      </c>
      <c r="F9" s="160">
        <v>0.1</v>
      </c>
      <c r="G9" s="56">
        <v>22.4893541518808</v>
      </c>
      <c r="H9" s="56">
        <f t="shared" si="0"/>
        <v>24.2462319674275</v>
      </c>
      <c r="I9" s="182" t="s">
        <v>245</v>
      </c>
    </row>
    <row r="10" ht="25" customHeight="1" spans="1:9">
      <c r="A10" s="148">
        <v>1.3</v>
      </c>
      <c r="B10" s="158" t="s">
        <v>247</v>
      </c>
      <c r="C10" s="159"/>
      <c r="D10" s="150" t="s">
        <v>244</v>
      </c>
      <c r="E10" s="56">
        <v>1.21956963988919</v>
      </c>
      <c r="F10" s="160">
        <v>0.1</v>
      </c>
      <c r="G10" s="56">
        <v>21.7796309439319</v>
      </c>
      <c r="H10" s="56">
        <f t="shared" si="0"/>
        <v>29.2179543339315</v>
      </c>
      <c r="I10" s="182" t="s">
        <v>245</v>
      </c>
    </row>
    <row r="11" ht="25" customHeight="1" spans="1:9">
      <c r="A11" s="155">
        <v>2</v>
      </c>
      <c r="B11" s="156" t="s">
        <v>248</v>
      </c>
      <c r="C11" s="156"/>
      <c r="D11" s="156"/>
      <c r="E11" s="156"/>
      <c r="F11" s="156"/>
      <c r="G11" s="156"/>
      <c r="H11" s="157">
        <f>H12</f>
        <v>134.473870979792</v>
      </c>
      <c r="I11" s="181"/>
    </row>
    <row r="12" ht="25" customHeight="1" spans="1:9">
      <c r="A12" s="148">
        <v>2.1</v>
      </c>
      <c r="B12" s="150" t="s">
        <v>319</v>
      </c>
      <c r="C12" s="150"/>
      <c r="D12" s="150" t="s">
        <v>250</v>
      </c>
      <c r="E12" s="56">
        <v>2.21606648199446</v>
      </c>
      <c r="F12" s="160">
        <v>0</v>
      </c>
      <c r="G12" s="56">
        <v>60.681334279631</v>
      </c>
      <c r="H12" s="56">
        <f>E12*(1+F12)*G12</f>
        <v>134.473870979792</v>
      </c>
      <c r="I12" s="183"/>
    </row>
    <row r="13" ht="25" customHeight="1" spans="1:9">
      <c r="A13" s="155">
        <v>3</v>
      </c>
      <c r="B13" s="156" t="s">
        <v>251</v>
      </c>
      <c r="C13" s="156"/>
      <c r="D13" s="156"/>
      <c r="E13" s="156"/>
      <c r="F13" s="156"/>
      <c r="G13" s="156"/>
      <c r="H13" s="157">
        <f>SUM(H14:H15)</f>
        <v>115.193399574166</v>
      </c>
      <c r="I13" s="181"/>
    </row>
    <row r="14" ht="25" customHeight="1" spans="1:9">
      <c r="A14" s="148">
        <v>3.1</v>
      </c>
      <c r="B14" s="150" t="s">
        <v>320</v>
      </c>
      <c r="C14" s="150"/>
      <c r="D14" s="150" t="s">
        <v>79</v>
      </c>
      <c r="E14" s="56">
        <v>0.85</v>
      </c>
      <c r="F14" s="160">
        <v>0.005</v>
      </c>
      <c r="G14" s="56">
        <v>134.847409510291</v>
      </c>
      <c r="H14" s="56">
        <f>E14*(1+F14)*G14</f>
        <v>115.193399574166</v>
      </c>
      <c r="I14" s="182" t="s">
        <v>253</v>
      </c>
    </row>
    <row r="15" ht="25" customHeight="1" spans="1:9">
      <c r="A15" s="148">
        <v>3.2</v>
      </c>
      <c r="B15" s="150" t="s">
        <v>332</v>
      </c>
      <c r="C15" s="150"/>
      <c r="D15" s="150" t="s">
        <v>79</v>
      </c>
      <c r="E15" s="56">
        <v>0</v>
      </c>
      <c r="F15" s="160">
        <v>0.005</v>
      </c>
      <c r="G15" s="56">
        <v>147.267565649397</v>
      </c>
      <c r="H15" s="56">
        <f>E15*(1+F15)*G15</f>
        <v>0</v>
      </c>
      <c r="I15" s="182" t="s">
        <v>253</v>
      </c>
    </row>
    <row r="16" ht="25" customHeight="1" spans="1:9">
      <c r="A16" s="155">
        <v>4</v>
      </c>
      <c r="B16" s="156" t="s">
        <v>254</v>
      </c>
      <c r="C16" s="156"/>
      <c r="D16" s="156"/>
      <c r="E16" s="156"/>
      <c r="F16" s="156"/>
      <c r="G16" s="156"/>
      <c r="H16" s="161">
        <f>SUM(H17:H21)</f>
        <v>29.0001614571148</v>
      </c>
      <c r="I16" s="181" t="s">
        <v>255</v>
      </c>
    </row>
    <row r="17" ht="25" customHeight="1" spans="1:9">
      <c r="A17" s="148">
        <v>4.1</v>
      </c>
      <c r="B17" s="150" t="s">
        <v>256</v>
      </c>
      <c r="C17" s="150"/>
      <c r="D17" s="150" t="s">
        <v>257</v>
      </c>
      <c r="E17" s="56">
        <v>0</v>
      </c>
      <c r="F17" s="160">
        <v>0.05</v>
      </c>
      <c r="G17" s="56">
        <v>13.3073101490419</v>
      </c>
      <c r="H17" s="150">
        <f t="shared" ref="H17:H21" si="1">E17*(1+F17)*G17</f>
        <v>0</v>
      </c>
      <c r="I17" s="182" t="s">
        <v>258</v>
      </c>
    </row>
    <row r="18" ht="25" customHeight="1" spans="1:9">
      <c r="A18" s="148">
        <v>4.2</v>
      </c>
      <c r="B18" s="150" t="s">
        <v>259</v>
      </c>
      <c r="C18" s="150"/>
      <c r="D18" s="150" t="s">
        <v>257</v>
      </c>
      <c r="E18" s="56">
        <v>2.5</v>
      </c>
      <c r="F18" s="160">
        <v>0.05</v>
      </c>
      <c r="G18" s="56">
        <v>7.54080908445706</v>
      </c>
      <c r="H18" s="56">
        <f t="shared" si="1"/>
        <v>19.7946238466998</v>
      </c>
      <c r="I18" s="182" t="s">
        <v>258</v>
      </c>
    </row>
    <row r="19" ht="25" customHeight="1" spans="1:9">
      <c r="A19" s="148">
        <v>4.3</v>
      </c>
      <c r="B19" s="150" t="s">
        <v>260</v>
      </c>
      <c r="C19" s="150"/>
      <c r="D19" s="150" t="s">
        <v>257</v>
      </c>
      <c r="E19" s="56">
        <v>0.1</v>
      </c>
      <c r="F19" s="160">
        <v>0.05</v>
      </c>
      <c r="G19" s="56">
        <v>19.5173882185947</v>
      </c>
      <c r="H19" s="56">
        <f t="shared" si="1"/>
        <v>2.04932576295244</v>
      </c>
      <c r="I19" s="182" t="s">
        <v>261</v>
      </c>
    </row>
    <row r="20" ht="25" customHeight="1" spans="1:9">
      <c r="A20" s="148">
        <v>4.4</v>
      </c>
      <c r="B20" s="150" t="s">
        <v>262</v>
      </c>
      <c r="C20" s="150"/>
      <c r="D20" s="150" t="s">
        <v>257</v>
      </c>
      <c r="E20" s="56">
        <v>0.310249307479224</v>
      </c>
      <c r="F20" s="160">
        <v>0</v>
      </c>
      <c r="G20" s="56">
        <v>23.0660042583392</v>
      </c>
      <c r="H20" s="56">
        <f t="shared" si="1"/>
        <v>7.15621184746257</v>
      </c>
      <c r="I20" s="180"/>
    </row>
    <row r="21" ht="25" customHeight="1" spans="1:9">
      <c r="A21" s="148">
        <v>4.5</v>
      </c>
      <c r="B21" s="150" t="s">
        <v>263</v>
      </c>
      <c r="C21" s="150"/>
      <c r="D21" s="150" t="s">
        <v>264</v>
      </c>
      <c r="E21" s="56">
        <v>0</v>
      </c>
      <c r="F21" s="160">
        <v>0</v>
      </c>
      <c r="G21" s="56">
        <v>6</v>
      </c>
      <c r="H21" s="56">
        <f t="shared" si="1"/>
        <v>0</v>
      </c>
      <c r="I21" s="180"/>
    </row>
    <row r="22" ht="25" customHeight="1" spans="1:9">
      <c r="A22" s="155">
        <v>5</v>
      </c>
      <c r="B22" s="156" t="s">
        <v>265</v>
      </c>
      <c r="C22" s="156"/>
      <c r="D22" s="156"/>
      <c r="E22" s="156"/>
      <c r="F22" s="156"/>
      <c r="G22" s="156"/>
      <c r="H22" s="161">
        <f>SUM(H23:H25)</f>
        <v>18.4648415705133</v>
      </c>
      <c r="I22" s="184" t="s">
        <v>255</v>
      </c>
    </row>
    <row r="23" ht="25" customHeight="1" spans="1:9">
      <c r="A23" s="148">
        <v>5.1</v>
      </c>
      <c r="B23" s="150" t="s">
        <v>266</v>
      </c>
      <c r="C23" s="150"/>
      <c r="D23" s="150" t="s">
        <v>267</v>
      </c>
      <c r="E23" s="56">
        <v>0.481861495844875</v>
      </c>
      <c r="F23" s="160">
        <v>0.02</v>
      </c>
      <c r="G23" s="56">
        <v>21.291696238467</v>
      </c>
      <c r="H23" s="56">
        <f t="shared" ref="H23:H32" si="2">E23*(1+F23)*G23</f>
        <v>10.4648415705133</v>
      </c>
      <c r="I23" s="180" t="s">
        <v>268</v>
      </c>
    </row>
    <row r="24" ht="25" customHeight="1" spans="1:9">
      <c r="A24" s="148">
        <v>5.2</v>
      </c>
      <c r="B24" s="158" t="s">
        <v>269</v>
      </c>
      <c r="C24" s="159"/>
      <c r="D24" s="150" t="s">
        <v>267</v>
      </c>
      <c r="E24" s="56">
        <v>0</v>
      </c>
      <c r="F24" s="160">
        <v>0.02</v>
      </c>
      <c r="G24" s="56">
        <v>0.18</v>
      </c>
      <c r="H24" s="56">
        <f t="shared" si="2"/>
        <v>0</v>
      </c>
      <c r="I24" s="183"/>
    </row>
    <row r="25" ht="25" customHeight="1" spans="1:9">
      <c r="A25" s="148">
        <v>5.5</v>
      </c>
      <c r="B25" s="162" t="s">
        <v>270</v>
      </c>
      <c r="C25" s="163"/>
      <c r="D25" s="150" t="s">
        <v>79</v>
      </c>
      <c r="E25" s="56">
        <v>1</v>
      </c>
      <c r="F25" s="160">
        <v>0</v>
      </c>
      <c r="G25" s="56">
        <v>8</v>
      </c>
      <c r="H25" s="56">
        <f t="shared" si="2"/>
        <v>8</v>
      </c>
      <c r="I25" s="183"/>
    </row>
    <row r="26" ht="25" customHeight="1" spans="1:9">
      <c r="A26" s="164">
        <v>6</v>
      </c>
      <c r="B26" s="165" t="s">
        <v>271</v>
      </c>
      <c r="C26" s="165"/>
      <c r="D26" s="165" t="s">
        <v>79</v>
      </c>
      <c r="E26" s="165">
        <v>1</v>
      </c>
      <c r="F26" s="166">
        <v>0</v>
      </c>
      <c r="G26" s="161">
        <v>30</v>
      </c>
      <c r="H26" s="161">
        <f t="shared" si="2"/>
        <v>30</v>
      </c>
      <c r="I26" s="181" t="s">
        <v>255</v>
      </c>
    </row>
    <row r="27" ht="25" customHeight="1" spans="1:9">
      <c r="A27" s="155">
        <v>7</v>
      </c>
      <c r="B27" s="165" t="s">
        <v>272</v>
      </c>
      <c r="C27" s="165"/>
      <c r="D27" s="165" t="s">
        <v>79</v>
      </c>
      <c r="E27" s="165">
        <v>1</v>
      </c>
      <c r="F27" s="166">
        <v>0</v>
      </c>
      <c r="G27" s="161">
        <v>42</v>
      </c>
      <c r="H27" s="161">
        <f t="shared" si="2"/>
        <v>42</v>
      </c>
      <c r="I27" s="181" t="s">
        <v>255</v>
      </c>
    </row>
    <row r="28" ht="25" customHeight="1" spans="1:9">
      <c r="A28" s="155">
        <v>8</v>
      </c>
      <c r="B28" s="165" t="s">
        <v>273</v>
      </c>
      <c r="C28" s="165"/>
      <c r="D28" s="165" t="s">
        <v>79</v>
      </c>
      <c r="E28" s="165">
        <v>1</v>
      </c>
      <c r="F28" s="166">
        <v>0</v>
      </c>
      <c r="G28" s="161">
        <v>3</v>
      </c>
      <c r="H28" s="161">
        <f t="shared" si="2"/>
        <v>3</v>
      </c>
      <c r="I28" s="181" t="s">
        <v>255</v>
      </c>
    </row>
    <row r="29" ht="25" customHeight="1" spans="1:9">
      <c r="A29" s="164">
        <v>9</v>
      </c>
      <c r="B29" s="165" t="s">
        <v>274</v>
      </c>
      <c r="C29" s="165"/>
      <c r="D29" s="165" t="s">
        <v>79</v>
      </c>
      <c r="E29" s="165">
        <v>1</v>
      </c>
      <c r="F29" s="166">
        <v>0</v>
      </c>
      <c r="G29" s="161">
        <v>1.5</v>
      </c>
      <c r="H29" s="161">
        <f t="shared" si="2"/>
        <v>1.5</v>
      </c>
      <c r="I29" s="181" t="s">
        <v>255</v>
      </c>
    </row>
    <row r="30" ht="25" customHeight="1" spans="1:9">
      <c r="A30" s="155">
        <v>10</v>
      </c>
      <c r="B30" s="165" t="s">
        <v>275</v>
      </c>
      <c r="C30" s="165"/>
      <c r="D30" s="165" t="s">
        <v>79</v>
      </c>
      <c r="E30" s="165">
        <v>1</v>
      </c>
      <c r="F30" s="166">
        <v>0</v>
      </c>
      <c r="G30" s="161">
        <v>4</v>
      </c>
      <c r="H30" s="161">
        <f t="shared" si="2"/>
        <v>4</v>
      </c>
      <c r="I30" s="181" t="s">
        <v>255</v>
      </c>
    </row>
    <row r="31" ht="25" customHeight="1" spans="1:9">
      <c r="A31" s="155">
        <v>11</v>
      </c>
      <c r="B31" s="165" t="s">
        <v>276</v>
      </c>
      <c r="C31" s="165"/>
      <c r="D31" s="165" t="s">
        <v>79</v>
      </c>
      <c r="E31" s="165">
        <v>1</v>
      </c>
      <c r="F31" s="166">
        <v>0</v>
      </c>
      <c r="G31" s="161">
        <v>1.5</v>
      </c>
      <c r="H31" s="161">
        <f t="shared" si="2"/>
        <v>1.5</v>
      </c>
      <c r="I31" s="181" t="s">
        <v>255</v>
      </c>
    </row>
    <row r="32" ht="25" customHeight="1" spans="1:9">
      <c r="A32" s="164">
        <v>12</v>
      </c>
      <c r="B32" s="165" t="s">
        <v>277</v>
      </c>
      <c r="C32" s="165"/>
      <c r="D32" s="165" t="s">
        <v>79</v>
      </c>
      <c r="E32" s="165">
        <v>1</v>
      </c>
      <c r="F32" s="166">
        <v>0</v>
      </c>
      <c r="G32" s="161">
        <v>5</v>
      </c>
      <c r="H32" s="161">
        <f t="shared" si="2"/>
        <v>5</v>
      </c>
      <c r="I32" s="181" t="s">
        <v>255</v>
      </c>
    </row>
    <row r="33" ht="25" customHeight="1" spans="1:9">
      <c r="A33" s="155">
        <v>13</v>
      </c>
      <c r="B33" s="167" t="s">
        <v>278</v>
      </c>
      <c r="C33" s="168"/>
      <c r="D33" s="156" t="s">
        <v>279</v>
      </c>
      <c r="E33" s="167" t="s">
        <v>280</v>
      </c>
      <c r="F33" s="168"/>
      <c r="G33" s="169"/>
      <c r="H33" s="157">
        <f>H7+H11+H16+H22+H26+H27+H28+H29+H31+H32+H13+H30</f>
        <v>826.773748979355</v>
      </c>
      <c r="I33" s="185" t="s">
        <v>281</v>
      </c>
    </row>
    <row r="34" ht="25" customHeight="1" spans="1:9">
      <c r="A34" s="155">
        <v>14</v>
      </c>
      <c r="B34" s="167" t="s">
        <v>282</v>
      </c>
      <c r="C34" s="168"/>
      <c r="D34" s="156" t="s">
        <v>279</v>
      </c>
      <c r="E34" s="170" t="s">
        <v>283</v>
      </c>
      <c r="F34" s="171">
        <v>0.1</v>
      </c>
      <c r="G34" s="171">
        <v>0.1</v>
      </c>
      <c r="H34" s="157">
        <f>H33*(G34)</f>
        <v>82.6773748979355</v>
      </c>
      <c r="I34" s="186"/>
    </row>
    <row r="35" ht="25" customHeight="1" spans="1:9">
      <c r="A35" s="172">
        <v>15</v>
      </c>
      <c r="B35" s="173" t="s">
        <v>284</v>
      </c>
      <c r="C35" s="174"/>
      <c r="D35" s="175" t="s">
        <v>279</v>
      </c>
      <c r="E35" s="173" t="s">
        <v>309</v>
      </c>
      <c r="F35" s="174"/>
      <c r="G35" s="176"/>
      <c r="H35" s="177">
        <f>H33+H34</f>
        <v>909.45112387729</v>
      </c>
      <c r="I35" s="187"/>
    </row>
  </sheetData>
  <mergeCells count="43">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C21"/>
    <mergeCell ref="B22:G22"/>
    <mergeCell ref="B23:C23"/>
    <mergeCell ref="B24:C24"/>
    <mergeCell ref="B25:C25"/>
    <mergeCell ref="B26:C26"/>
    <mergeCell ref="B27:C27"/>
    <mergeCell ref="B28:C28"/>
    <mergeCell ref="B29:C29"/>
    <mergeCell ref="B30:C30"/>
    <mergeCell ref="B31:C31"/>
    <mergeCell ref="B32:C32"/>
    <mergeCell ref="B33:C33"/>
    <mergeCell ref="E33:F33"/>
    <mergeCell ref="B34:C34"/>
    <mergeCell ref="B35:C35"/>
    <mergeCell ref="E35:F35"/>
    <mergeCell ref="A4:A5"/>
    <mergeCell ref="B4:B5"/>
    <mergeCell ref="C4:C5"/>
    <mergeCell ref="D4:D5"/>
    <mergeCell ref="E4:E5"/>
    <mergeCell ref="I33:I34"/>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328</v>
      </c>
      <c r="B1" s="143"/>
      <c r="C1" s="143"/>
      <c r="D1" s="143"/>
      <c r="E1" s="144"/>
      <c r="F1" s="143"/>
      <c r="G1" s="144"/>
      <c r="H1" s="143"/>
      <c r="I1" s="144"/>
    </row>
    <row r="2" ht="30" customHeight="1" spans="1:9">
      <c r="A2" s="145" t="s">
        <v>224</v>
      </c>
      <c r="B2" s="146" t="s">
        <v>37</v>
      </c>
      <c r="C2" s="146"/>
      <c r="D2" s="146"/>
      <c r="E2" s="147" t="s">
        <v>225</v>
      </c>
      <c r="F2" s="147" t="s">
        <v>296</v>
      </c>
      <c r="G2" s="147"/>
      <c r="H2" s="147"/>
      <c r="I2" s="178"/>
    </row>
    <row r="3" ht="30" customHeight="1" spans="1:9">
      <c r="A3" s="148" t="s">
        <v>70</v>
      </c>
      <c r="B3" s="149" t="s">
        <v>340</v>
      </c>
      <c r="C3" s="149"/>
      <c r="D3" s="149"/>
      <c r="E3" s="150" t="s">
        <v>228</v>
      </c>
      <c r="F3" s="150" t="s">
        <v>298</v>
      </c>
      <c r="G3" s="150"/>
      <c r="H3" s="150"/>
      <c r="I3" s="179"/>
    </row>
    <row r="4" ht="30" customHeight="1" spans="1:9">
      <c r="A4" s="151" t="s">
        <v>230</v>
      </c>
      <c r="B4" s="150">
        <v>1500</v>
      </c>
      <c r="C4" s="152" t="s">
        <v>231</v>
      </c>
      <c r="D4" s="150">
        <v>2000</v>
      </c>
      <c r="E4" s="150" t="s">
        <v>232</v>
      </c>
      <c r="F4" s="56">
        <v>3</v>
      </c>
      <c r="G4" s="153" t="s">
        <v>233</v>
      </c>
      <c r="H4" s="150"/>
      <c r="I4" s="179"/>
    </row>
    <row r="5" ht="30" customHeight="1" spans="1:9">
      <c r="A5" s="151"/>
      <c r="B5" s="150"/>
      <c r="C5" s="152"/>
      <c r="D5" s="150"/>
      <c r="E5" s="150"/>
      <c r="F5" s="56">
        <v>2.8959</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222.428368418176</v>
      </c>
      <c r="I7" s="181"/>
    </row>
    <row r="8" ht="25" customHeight="1" spans="1:9">
      <c r="A8" s="148">
        <v>1.1</v>
      </c>
      <c r="B8" s="158" t="s">
        <v>243</v>
      </c>
      <c r="C8" s="159"/>
      <c r="D8" s="150" t="s">
        <v>244</v>
      </c>
      <c r="E8" s="56">
        <v>7.61058037474801</v>
      </c>
      <c r="F8" s="160">
        <v>0.1</v>
      </c>
      <c r="G8" s="56">
        <v>23.3765081618169</v>
      </c>
      <c r="H8" s="56">
        <f t="shared" ref="H8:H10" si="0">E8*(1+F8)*G8</f>
        <v>195.699673671106</v>
      </c>
      <c r="I8" s="182" t="s">
        <v>245</v>
      </c>
    </row>
    <row r="9" ht="25" customHeight="1" spans="1:9">
      <c r="A9" s="148">
        <v>1.2</v>
      </c>
      <c r="B9" s="158" t="s">
        <v>246</v>
      </c>
      <c r="C9" s="159"/>
      <c r="D9" s="150" t="s">
        <v>244</v>
      </c>
      <c r="E9" s="56">
        <v>0.758238412732096</v>
      </c>
      <c r="F9" s="160">
        <v>0.1</v>
      </c>
      <c r="G9" s="56">
        <v>22.4893541518808</v>
      </c>
      <c r="H9" s="56">
        <f t="shared" si="0"/>
        <v>18.7575214150413</v>
      </c>
      <c r="I9" s="182" t="s">
        <v>245</v>
      </c>
    </row>
    <row r="10" ht="25" customHeight="1" spans="1:9">
      <c r="A10" s="148">
        <v>1.3</v>
      </c>
      <c r="B10" s="158" t="s">
        <v>247</v>
      </c>
      <c r="C10" s="159"/>
      <c r="D10" s="150" t="s">
        <v>244</v>
      </c>
      <c r="E10" s="56">
        <v>0.332720110344827</v>
      </c>
      <c r="F10" s="160">
        <v>0.1</v>
      </c>
      <c r="G10" s="56">
        <v>21.7796309439319</v>
      </c>
      <c r="H10" s="56">
        <f t="shared" si="0"/>
        <v>7.97117333202809</v>
      </c>
      <c r="I10" s="182" t="s">
        <v>245</v>
      </c>
    </row>
    <row r="11" ht="25" customHeight="1" spans="1:9">
      <c r="A11" s="155">
        <v>2</v>
      </c>
      <c r="B11" s="156" t="s">
        <v>248</v>
      </c>
      <c r="C11" s="156"/>
      <c r="D11" s="156"/>
      <c r="E11" s="156"/>
      <c r="F11" s="156"/>
      <c r="G11" s="156"/>
      <c r="H11" s="157">
        <f>H12</f>
        <v>21.4611261820092</v>
      </c>
      <c r="I11" s="181"/>
    </row>
    <row r="12" ht="25" customHeight="1" spans="1:9">
      <c r="A12" s="148">
        <v>2.1</v>
      </c>
      <c r="B12" s="150" t="s">
        <v>319</v>
      </c>
      <c r="C12" s="150"/>
      <c r="D12" s="150" t="s">
        <v>250</v>
      </c>
      <c r="E12" s="56">
        <v>0.353669319186561</v>
      </c>
      <c r="F12" s="160">
        <v>0</v>
      </c>
      <c r="G12" s="56">
        <v>60.681334279631</v>
      </c>
      <c r="H12" s="56">
        <f>E12*(1+F12)*G12</f>
        <v>21.4611261820092</v>
      </c>
      <c r="I12" s="183"/>
    </row>
    <row r="13" ht="25" customHeight="1" spans="1:9">
      <c r="A13" s="155">
        <v>3</v>
      </c>
      <c r="B13" s="156" t="s">
        <v>251</v>
      </c>
      <c r="C13" s="156"/>
      <c r="D13" s="156"/>
      <c r="E13" s="156"/>
      <c r="F13" s="156"/>
      <c r="G13" s="156"/>
      <c r="H13" s="157">
        <f>SUM(H14:H15)</f>
        <v>115.193399574166</v>
      </c>
      <c r="I13" s="181"/>
    </row>
    <row r="14" ht="25" customHeight="1" spans="1:9">
      <c r="A14" s="148">
        <v>3.1</v>
      </c>
      <c r="B14" s="150" t="s">
        <v>320</v>
      </c>
      <c r="C14" s="150"/>
      <c r="D14" s="150" t="s">
        <v>79</v>
      </c>
      <c r="E14" s="56">
        <v>0.85</v>
      </c>
      <c r="F14" s="160">
        <v>0.005</v>
      </c>
      <c r="G14" s="56">
        <v>134.847409510291</v>
      </c>
      <c r="H14" s="56">
        <f>E14*(1+F14)*G14</f>
        <v>115.193399574166</v>
      </c>
      <c r="I14" s="182" t="s">
        <v>253</v>
      </c>
    </row>
    <row r="15" ht="25" customHeight="1" spans="1:9">
      <c r="A15" s="148">
        <v>3.2</v>
      </c>
      <c r="B15" s="150" t="s">
        <v>332</v>
      </c>
      <c r="C15" s="150"/>
      <c r="D15" s="150" t="s">
        <v>79</v>
      </c>
      <c r="E15" s="56">
        <v>0</v>
      </c>
      <c r="F15" s="160">
        <v>0.005</v>
      </c>
      <c r="G15" s="56">
        <v>147.267565649397</v>
      </c>
      <c r="H15" s="56">
        <f>E15*(1+F15)*G15</f>
        <v>0</v>
      </c>
      <c r="I15" s="182" t="s">
        <v>253</v>
      </c>
    </row>
    <row r="16" ht="25" customHeight="1" spans="1:9">
      <c r="A16" s="155">
        <v>4</v>
      </c>
      <c r="B16" s="156" t="s">
        <v>254</v>
      </c>
      <c r="C16" s="156"/>
      <c r="D16" s="156"/>
      <c r="E16" s="156"/>
      <c r="F16" s="156"/>
      <c r="G16" s="156"/>
      <c r="H16" s="161">
        <f>SUM(H17:H21)</f>
        <v>23.1491876932364</v>
      </c>
      <c r="I16" s="181" t="s">
        <v>255</v>
      </c>
    </row>
    <row r="17" ht="25" customHeight="1" spans="1:9">
      <c r="A17" s="148">
        <v>4.1</v>
      </c>
      <c r="B17" s="150" t="s">
        <v>256</v>
      </c>
      <c r="C17" s="150"/>
      <c r="D17" s="150" t="s">
        <v>257</v>
      </c>
      <c r="E17" s="56">
        <v>0</v>
      </c>
      <c r="F17" s="160">
        <v>0.05</v>
      </c>
      <c r="G17" s="56">
        <v>13.3073101490419</v>
      </c>
      <c r="H17" s="150">
        <f t="shared" ref="H17:H21" si="1">E17*(1+F17)*G17</f>
        <v>0</v>
      </c>
      <c r="I17" s="182" t="s">
        <v>258</v>
      </c>
    </row>
    <row r="18" ht="25" customHeight="1" spans="1:9">
      <c r="A18" s="148">
        <v>4.2</v>
      </c>
      <c r="B18" s="150" t="s">
        <v>259</v>
      </c>
      <c r="C18" s="150"/>
      <c r="D18" s="150" t="s">
        <v>257</v>
      </c>
      <c r="E18" s="56">
        <v>2.5</v>
      </c>
      <c r="F18" s="160">
        <v>0.05</v>
      </c>
      <c r="G18" s="56">
        <v>7.54080908445706</v>
      </c>
      <c r="H18" s="56">
        <f t="shared" si="1"/>
        <v>19.7946238466998</v>
      </c>
      <c r="I18" s="182" t="s">
        <v>258</v>
      </c>
    </row>
    <row r="19" ht="25" customHeight="1" spans="1:9">
      <c r="A19" s="148">
        <v>4.3</v>
      </c>
      <c r="B19" s="150" t="s">
        <v>260</v>
      </c>
      <c r="C19" s="150"/>
      <c r="D19" s="150" t="s">
        <v>257</v>
      </c>
      <c r="E19" s="56">
        <v>0.1</v>
      </c>
      <c r="F19" s="160">
        <v>0.05</v>
      </c>
      <c r="G19" s="56">
        <v>19.5173882185947</v>
      </c>
      <c r="H19" s="56">
        <f t="shared" si="1"/>
        <v>2.04932576295244</v>
      </c>
      <c r="I19" s="182" t="s">
        <v>261</v>
      </c>
    </row>
    <row r="20" ht="25" customHeight="1" spans="1:9">
      <c r="A20" s="148">
        <v>4.4</v>
      </c>
      <c r="B20" s="150" t="s">
        <v>262</v>
      </c>
      <c r="C20" s="150"/>
      <c r="D20" s="150" t="s">
        <v>257</v>
      </c>
      <c r="E20" s="56">
        <v>0.0565870910698497</v>
      </c>
      <c r="F20" s="160">
        <v>0</v>
      </c>
      <c r="G20" s="56">
        <v>23.0660042583392</v>
      </c>
      <c r="H20" s="56">
        <f t="shared" si="1"/>
        <v>1.30523808358418</v>
      </c>
      <c r="I20" s="180"/>
    </row>
    <row r="21" ht="25" customHeight="1" spans="1:9">
      <c r="A21" s="148">
        <v>4.5</v>
      </c>
      <c r="B21" s="150" t="s">
        <v>263</v>
      </c>
      <c r="C21" s="150"/>
      <c r="D21" s="150" t="s">
        <v>264</v>
      </c>
      <c r="E21" s="56">
        <v>0</v>
      </c>
      <c r="F21" s="160">
        <v>0</v>
      </c>
      <c r="G21" s="56">
        <v>6</v>
      </c>
      <c r="H21" s="56">
        <f t="shared" si="1"/>
        <v>0</v>
      </c>
      <c r="I21" s="180"/>
    </row>
    <row r="22" ht="25" customHeight="1" spans="1:9">
      <c r="A22" s="155">
        <v>5</v>
      </c>
      <c r="B22" s="156" t="s">
        <v>265</v>
      </c>
      <c r="C22" s="156"/>
      <c r="D22" s="156"/>
      <c r="E22" s="156"/>
      <c r="F22" s="156"/>
      <c r="G22" s="156"/>
      <c r="H22" s="161">
        <f>SUM(H23:H25)</f>
        <v>10.3122844465194</v>
      </c>
      <c r="I22" s="184" t="s">
        <v>255</v>
      </c>
    </row>
    <row r="23" ht="25" customHeight="1" spans="1:9">
      <c r="A23" s="148">
        <v>5.1</v>
      </c>
      <c r="B23" s="150" t="s">
        <v>266</v>
      </c>
      <c r="C23" s="150"/>
      <c r="D23" s="150" t="s">
        <v>267</v>
      </c>
      <c r="E23" s="56">
        <v>0.106470875331565</v>
      </c>
      <c r="F23" s="160">
        <v>0.02</v>
      </c>
      <c r="G23" s="56">
        <v>21.291696238467</v>
      </c>
      <c r="H23" s="56">
        <f t="shared" ref="H23:H32" si="2">E23*(1+F23)*G23</f>
        <v>2.31228444651944</v>
      </c>
      <c r="I23" s="180" t="s">
        <v>268</v>
      </c>
    </row>
    <row r="24" ht="25" customHeight="1" spans="1:9">
      <c r="A24" s="148">
        <v>5.2</v>
      </c>
      <c r="B24" s="158" t="s">
        <v>269</v>
      </c>
      <c r="C24" s="159"/>
      <c r="D24" s="150" t="s">
        <v>267</v>
      </c>
      <c r="E24" s="56">
        <v>0</v>
      </c>
      <c r="F24" s="160">
        <v>0.02</v>
      </c>
      <c r="G24" s="56">
        <v>0.18</v>
      </c>
      <c r="H24" s="56">
        <f t="shared" si="2"/>
        <v>0</v>
      </c>
      <c r="I24" s="183"/>
    </row>
    <row r="25" ht="25" customHeight="1" spans="1:9">
      <c r="A25" s="148">
        <v>5.5</v>
      </c>
      <c r="B25" s="162" t="s">
        <v>270</v>
      </c>
      <c r="C25" s="163"/>
      <c r="D25" s="150" t="s">
        <v>79</v>
      </c>
      <c r="E25" s="56">
        <v>1</v>
      </c>
      <c r="F25" s="160">
        <v>0</v>
      </c>
      <c r="G25" s="56">
        <v>8</v>
      </c>
      <c r="H25" s="56">
        <f t="shared" si="2"/>
        <v>8</v>
      </c>
      <c r="I25" s="183"/>
    </row>
    <row r="26" ht="25" customHeight="1" spans="1:9">
      <c r="A26" s="164">
        <v>6</v>
      </c>
      <c r="B26" s="165" t="s">
        <v>271</v>
      </c>
      <c r="C26" s="165"/>
      <c r="D26" s="165" t="s">
        <v>79</v>
      </c>
      <c r="E26" s="165">
        <v>1</v>
      </c>
      <c r="F26" s="166">
        <v>0</v>
      </c>
      <c r="G26" s="161">
        <v>30</v>
      </c>
      <c r="H26" s="161">
        <f t="shared" si="2"/>
        <v>30</v>
      </c>
      <c r="I26" s="181" t="s">
        <v>255</v>
      </c>
    </row>
    <row r="27" ht="25" customHeight="1" spans="1:9">
      <c r="A27" s="155">
        <v>7</v>
      </c>
      <c r="B27" s="165" t="s">
        <v>272</v>
      </c>
      <c r="C27" s="165"/>
      <c r="D27" s="165" t="s">
        <v>79</v>
      </c>
      <c r="E27" s="165">
        <v>1</v>
      </c>
      <c r="F27" s="166">
        <v>0</v>
      </c>
      <c r="G27" s="161">
        <v>42</v>
      </c>
      <c r="H27" s="161">
        <f t="shared" si="2"/>
        <v>42</v>
      </c>
      <c r="I27" s="181" t="s">
        <v>255</v>
      </c>
    </row>
    <row r="28" ht="25" customHeight="1" spans="1:9">
      <c r="A28" s="155">
        <v>8</v>
      </c>
      <c r="B28" s="165" t="s">
        <v>273</v>
      </c>
      <c r="C28" s="165"/>
      <c r="D28" s="165" t="s">
        <v>79</v>
      </c>
      <c r="E28" s="165">
        <v>1</v>
      </c>
      <c r="F28" s="166">
        <v>0</v>
      </c>
      <c r="G28" s="161">
        <v>3</v>
      </c>
      <c r="H28" s="161">
        <f t="shared" si="2"/>
        <v>3</v>
      </c>
      <c r="I28" s="181" t="s">
        <v>255</v>
      </c>
    </row>
    <row r="29" ht="25" customHeight="1" spans="1:9">
      <c r="A29" s="164">
        <v>9</v>
      </c>
      <c r="B29" s="165" t="s">
        <v>274</v>
      </c>
      <c r="C29" s="165"/>
      <c r="D29" s="165" t="s">
        <v>79</v>
      </c>
      <c r="E29" s="165">
        <v>1</v>
      </c>
      <c r="F29" s="166">
        <v>0</v>
      </c>
      <c r="G29" s="161">
        <v>1.5</v>
      </c>
      <c r="H29" s="161">
        <f t="shared" si="2"/>
        <v>1.5</v>
      </c>
      <c r="I29" s="181" t="s">
        <v>255</v>
      </c>
    </row>
    <row r="30" ht="25" customHeight="1" spans="1:9">
      <c r="A30" s="155">
        <v>10</v>
      </c>
      <c r="B30" s="165" t="s">
        <v>275</v>
      </c>
      <c r="C30" s="165"/>
      <c r="D30" s="165" t="s">
        <v>79</v>
      </c>
      <c r="E30" s="165">
        <v>1</v>
      </c>
      <c r="F30" s="166">
        <v>0</v>
      </c>
      <c r="G30" s="161">
        <v>4</v>
      </c>
      <c r="H30" s="161">
        <f t="shared" si="2"/>
        <v>4</v>
      </c>
      <c r="I30" s="181" t="s">
        <v>255</v>
      </c>
    </row>
    <row r="31" ht="25" customHeight="1" spans="1:9">
      <c r="A31" s="155">
        <v>11</v>
      </c>
      <c r="B31" s="165" t="s">
        <v>276</v>
      </c>
      <c r="C31" s="165"/>
      <c r="D31" s="165" t="s">
        <v>79</v>
      </c>
      <c r="E31" s="165">
        <v>1</v>
      </c>
      <c r="F31" s="166">
        <v>0</v>
      </c>
      <c r="G31" s="161">
        <v>1.5</v>
      </c>
      <c r="H31" s="161">
        <f t="shared" si="2"/>
        <v>1.5</v>
      </c>
      <c r="I31" s="181" t="s">
        <v>255</v>
      </c>
    </row>
    <row r="32" ht="25" customHeight="1" spans="1:9">
      <c r="A32" s="164">
        <v>12</v>
      </c>
      <c r="B32" s="165" t="s">
        <v>277</v>
      </c>
      <c r="C32" s="165"/>
      <c r="D32" s="165" t="s">
        <v>79</v>
      </c>
      <c r="E32" s="165">
        <v>1</v>
      </c>
      <c r="F32" s="166">
        <v>0</v>
      </c>
      <c r="G32" s="161">
        <v>5</v>
      </c>
      <c r="H32" s="161">
        <f t="shared" si="2"/>
        <v>5</v>
      </c>
      <c r="I32" s="181" t="s">
        <v>255</v>
      </c>
    </row>
    <row r="33" ht="25" customHeight="1" spans="1:9">
      <c r="A33" s="155">
        <v>13</v>
      </c>
      <c r="B33" s="167" t="s">
        <v>278</v>
      </c>
      <c r="C33" s="168"/>
      <c r="D33" s="156" t="s">
        <v>279</v>
      </c>
      <c r="E33" s="167" t="s">
        <v>280</v>
      </c>
      <c r="F33" s="168"/>
      <c r="G33" s="169"/>
      <c r="H33" s="157">
        <f>H7+H11+H16+H22+H26+H27+H28+H29+H31+H32+H13+H30</f>
        <v>479.544366314107</v>
      </c>
      <c r="I33" s="185" t="s">
        <v>281</v>
      </c>
    </row>
    <row r="34" ht="25" customHeight="1" spans="1:9">
      <c r="A34" s="155">
        <v>14</v>
      </c>
      <c r="B34" s="167" t="s">
        <v>282</v>
      </c>
      <c r="C34" s="168"/>
      <c r="D34" s="156" t="s">
        <v>279</v>
      </c>
      <c r="E34" s="170" t="s">
        <v>283</v>
      </c>
      <c r="F34" s="171">
        <v>0.1</v>
      </c>
      <c r="G34" s="171">
        <v>0.1</v>
      </c>
      <c r="H34" s="157">
        <f>H33*(G34)</f>
        <v>47.9544366314107</v>
      </c>
      <c r="I34" s="186"/>
    </row>
    <row r="35" ht="25" customHeight="1" spans="1:9">
      <c r="A35" s="172">
        <v>15</v>
      </c>
      <c r="B35" s="173" t="s">
        <v>284</v>
      </c>
      <c r="C35" s="174"/>
      <c r="D35" s="175" t="s">
        <v>279</v>
      </c>
      <c r="E35" s="173" t="s">
        <v>309</v>
      </c>
      <c r="F35" s="174"/>
      <c r="G35" s="176"/>
      <c r="H35" s="177">
        <f>H33+H34</f>
        <v>527.498802945518</v>
      </c>
      <c r="I35" s="187"/>
    </row>
  </sheetData>
  <mergeCells count="43">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C21"/>
    <mergeCell ref="B22:G22"/>
    <mergeCell ref="B23:C23"/>
    <mergeCell ref="B24:C24"/>
    <mergeCell ref="B25:C25"/>
    <mergeCell ref="B26:C26"/>
    <mergeCell ref="B27:C27"/>
    <mergeCell ref="B28:C28"/>
    <mergeCell ref="B29:C29"/>
    <mergeCell ref="B30:C30"/>
    <mergeCell ref="B31:C31"/>
    <mergeCell ref="B32:C32"/>
    <mergeCell ref="B33:C33"/>
    <mergeCell ref="E33:F33"/>
    <mergeCell ref="B34:C34"/>
    <mergeCell ref="B35:C35"/>
    <mergeCell ref="E35:F35"/>
    <mergeCell ref="A4:A5"/>
    <mergeCell ref="B4:B5"/>
    <mergeCell ref="C4:C5"/>
    <mergeCell ref="D4:D5"/>
    <mergeCell ref="E4:E5"/>
    <mergeCell ref="I33:I34"/>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328</v>
      </c>
      <c r="B1" s="143"/>
      <c r="C1" s="143"/>
      <c r="D1" s="143"/>
      <c r="E1" s="144"/>
      <c r="F1" s="143"/>
      <c r="G1" s="144"/>
      <c r="H1" s="143"/>
      <c r="I1" s="144"/>
    </row>
    <row r="2" ht="30" customHeight="1" spans="1:9">
      <c r="A2" s="145" t="s">
        <v>224</v>
      </c>
      <c r="B2" s="146" t="s">
        <v>37</v>
      </c>
      <c r="C2" s="146"/>
      <c r="D2" s="146"/>
      <c r="E2" s="147" t="s">
        <v>225</v>
      </c>
      <c r="F2" s="147" t="s">
        <v>296</v>
      </c>
      <c r="G2" s="147"/>
      <c r="H2" s="147"/>
      <c r="I2" s="178"/>
    </row>
    <row r="3" ht="30" customHeight="1" spans="1:9">
      <c r="A3" s="148" t="s">
        <v>70</v>
      </c>
      <c r="B3" s="149" t="s">
        <v>341</v>
      </c>
      <c r="C3" s="149"/>
      <c r="D3" s="149"/>
      <c r="E3" s="150" t="s">
        <v>228</v>
      </c>
      <c r="F3" s="150" t="s">
        <v>298</v>
      </c>
      <c r="G3" s="150"/>
      <c r="H3" s="150"/>
      <c r="I3" s="179"/>
    </row>
    <row r="4" ht="30" customHeight="1" spans="1:9">
      <c r="A4" s="151" t="s">
        <v>230</v>
      </c>
      <c r="B4" s="150">
        <v>3600</v>
      </c>
      <c r="C4" s="152" t="s">
        <v>231</v>
      </c>
      <c r="D4" s="150">
        <v>2000</v>
      </c>
      <c r="E4" s="150" t="s">
        <v>232</v>
      </c>
      <c r="F4" s="56">
        <v>7.2</v>
      </c>
      <c r="G4" s="153" t="s">
        <v>233</v>
      </c>
      <c r="H4" s="150"/>
      <c r="I4" s="179"/>
    </row>
    <row r="5" ht="30" customHeight="1" spans="1:9">
      <c r="A5" s="151"/>
      <c r="B5" s="150"/>
      <c r="C5" s="152"/>
      <c r="D5" s="150"/>
      <c r="E5" s="150"/>
      <c r="F5" s="56">
        <v>7.0329</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184.438371760356</v>
      </c>
      <c r="I7" s="181"/>
    </row>
    <row r="8" ht="25" customHeight="1" spans="1:9">
      <c r="A8" s="148">
        <v>1.1</v>
      </c>
      <c r="B8" s="158" t="s">
        <v>243</v>
      </c>
      <c r="C8" s="159"/>
      <c r="D8" s="150" t="s">
        <v>244</v>
      </c>
      <c r="E8" s="56">
        <v>6.32687598688335</v>
      </c>
      <c r="F8" s="160">
        <v>0.1</v>
      </c>
      <c r="G8" s="56">
        <v>23.3765081618169</v>
      </c>
      <c r="H8" s="56">
        <f t="shared" ref="H8:H10" si="0">E8*(1+F8)*G8</f>
        <v>162.6902949608</v>
      </c>
      <c r="I8" s="182" t="s">
        <v>245</v>
      </c>
    </row>
    <row r="9" ht="25" customHeight="1" spans="1:9">
      <c r="A9" s="148">
        <v>1.2</v>
      </c>
      <c r="B9" s="158" t="s">
        <v>246</v>
      </c>
      <c r="C9" s="159"/>
      <c r="D9" s="150" t="s">
        <v>244</v>
      </c>
      <c r="E9" s="56">
        <v>0.657227623546407</v>
      </c>
      <c r="F9" s="160">
        <v>0.1</v>
      </c>
      <c r="G9" s="56">
        <v>22.4893541518808</v>
      </c>
      <c r="H9" s="56">
        <f t="shared" si="0"/>
        <v>16.2586872627676</v>
      </c>
      <c r="I9" s="182" t="s">
        <v>245</v>
      </c>
    </row>
    <row r="10" ht="25" customHeight="1" spans="1:9">
      <c r="A10" s="148">
        <v>1.3</v>
      </c>
      <c r="B10" s="158" t="s">
        <v>247</v>
      </c>
      <c r="C10" s="159"/>
      <c r="D10" s="150" t="s">
        <v>244</v>
      </c>
      <c r="E10" s="56">
        <v>0.229129416251354</v>
      </c>
      <c r="F10" s="160">
        <v>0.1</v>
      </c>
      <c r="G10" s="56">
        <v>21.7796309439319</v>
      </c>
      <c r="H10" s="56">
        <f t="shared" si="0"/>
        <v>5.48938953678835</v>
      </c>
      <c r="I10" s="182" t="s">
        <v>245</v>
      </c>
    </row>
    <row r="11" ht="25" customHeight="1" spans="1:9">
      <c r="A11" s="155">
        <v>2</v>
      </c>
      <c r="B11" s="156" t="s">
        <v>248</v>
      </c>
      <c r="C11" s="156"/>
      <c r="D11" s="156"/>
      <c r="E11" s="156"/>
      <c r="F11" s="156"/>
      <c r="G11" s="156"/>
      <c r="H11" s="157">
        <f>H12</f>
        <v>17.5316242050216</v>
      </c>
      <c r="I11" s="181"/>
    </row>
    <row r="12" ht="25" customHeight="1" spans="1:9">
      <c r="A12" s="148">
        <v>2.1</v>
      </c>
      <c r="B12" s="150" t="s">
        <v>319</v>
      </c>
      <c r="C12" s="150"/>
      <c r="D12" s="150" t="s">
        <v>250</v>
      </c>
      <c r="E12" s="56">
        <v>0.288912964969303</v>
      </c>
      <c r="F12" s="160">
        <v>0</v>
      </c>
      <c r="G12" s="56">
        <v>60.681334279631</v>
      </c>
      <c r="H12" s="56">
        <f>E12*(1+F12)*G12</f>
        <v>17.5316242050216</v>
      </c>
      <c r="I12" s="183"/>
    </row>
    <row r="13" ht="25" customHeight="1" spans="1:9">
      <c r="A13" s="155">
        <v>3</v>
      </c>
      <c r="B13" s="156" t="s">
        <v>251</v>
      </c>
      <c r="C13" s="156"/>
      <c r="D13" s="156"/>
      <c r="E13" s="156"/>
      <c r="F13" s="156"/>
      <c r="G13" s="156"/>
      <c r="H13" s="157">
        <f>SUM(H14:H15)</f>
        <v>122.811653388932</v>
      </c>
      <c r="I13" s="181"/>
    </row>
    <row r="14" ht="25" customHeight="1" spans="1:9">
      <c r="A14" s="148">
        <v>3.1</v>
      </c>
      <c r="B14" s="150" t="s">
        <v>320</v>
      </c>
      <c r="C14" s="150"/>
      <c r="D14" s="150" t="s">
        <v>79</v>
      </c>
      <c r="E14" s="56">
        <v>0.239673368869628</v>
      </c>
      <c r="F14" s="160">
        <v>0.005</v>
      </c>
      <c r="G14" s="56">
        <v>134.847409510291</v>
      </c>
      <c r="H14" s="56">
        <f>E14*(1+F14)*G14</f>
        <v>32.4809295852771</v>
      </c>
      <c r="I14" s="182" t="s">
        <v>253</v>
      </c>
    </row>
    <row r="15" ht="25" customHeight="1" spans="1:9">
      <c r="A15" s="148">
        <v>3.2</v>
      </c>
      <c r="B15" s="150" t="s">
        <v>332</v>
      </c>
      <c r="C15" s="150"/>
      <c r="D15" s="150" t="s">
        <v>79</v>
      </c>
      <c r="E15" s="56">
        <v>0.610326631130372</v>
      </c>
      <c r="F15" s="160">
        <v>0.005</v>
      </c>
      <c r="G15" s="56">
        <v>147.267565649397</v>
      </c>
      <c r="H15" s="56">
        <f>E15*(1+F15)*G15</f>
        <v>90.3307238036552</v>
      </c>
      <c r="I15" s="182" t="s">
        <v>253</v>
      </c>
    </row>
    <row r="16" ht="25" customHeight="1" spans="1:9">
      <c r="A16" s="155">
        <v>4</v>
      </c>
      <c r="B16" s="156" t="s">
        <v>254</v>
      </c>
      <c r="C16" s="156"/>
      <c r="D16" s="156"/>
      <c r="E16" s="156"/>
      <c r="F16" s="156"/>
      <c r="G16" s="156"/>
      <c r="H16" s="161">
        <f>SUM(H17:H21)</f>
        <v>22.7769190848902</v>
      </c>
      <c r="I16" s="181" t="s">
        <v>255</v>
      </c>
    </row>
    <row r="17" ht="25" customHeight="1" spans="1:9">
      <c r="A17" s="148">
        <v>4.1</v>
      </c>
      <c r="B17" s="150" t="s">
        <v>256</v>
      </c>
      <c r="C17" s="150"/>
      <c r="D17" s="150" t="s">
        <v>257</v>
      </c>
      <c r="E17" s="56">
        <v>0</v>
      </c>
      <c r="F17" s="160">
        <v>0.05</v>
      </c>
      <c r="G17" s="56">
        <v>13.3073101490419</v>
      </c>
      <c r="H17" s="150">
        <f t="shared" ref="H17:H21" si="1">E17*(1+F17)*G17</f>
        <v>0</v>
      </c>
      <c r="I17" s="182" t="s">
        <v>258</v>
      </c>
    </row>
    <row r="18" ht="25" customHeight="1" spans="1:9">
      <c r="A18" s="148">
        <v>4.2</v>
      </c>
      <c r="B18" s="150" t="s">
        <v>259</v>
      </c>
      <c r="C18" s="150"/>
      <c r="D18" s="150" t="s">
        <v>257</v>
      </c>
      <c r="E18" s="56">
        <v>2.5</v>
      </c>
      <c r="F18" s="160">
        <v>0.05</v>
      </c>
      <c r="G18" s="56">
        <v>7.54080908445706</v>
      </c>
      <c r="H18" s="56">
        <f t="shared" si="1"/>
        <v>19.7946238466998</v>
      </c>
      <c r="I18" s="182" t="s">
        <v>258</v>
      </c>
    </row>
    <row r="19" ht="25" customHeight="1" spans="1:9">
      <c r="A19" s="148">
        <v>4.3</v>
      </c>
      <c r="B19" s="150" t="s">
        <v>260</v>
      </c>
      <c r="C19" s="150"/>
      <c r="D19" s="150" t="s">
        <v>257</v>
      </c>
      <c r="E19" s="56">
        <v>0.1</v>
      </c>
      <c r="F19" s="160">
        <v>0.05</v>
      </c>
      <c r="G19" s="56">
        <v>19.5173882185947</v>
      </c>
      <c r="H19" s="56">
        <f t="shared" si="1"/>
        <v>2.04932576295244</v>
      </c>
      <c r="I19" s="182" t="s">
        <v>261</v>
      </c>
    </row>
    <row r="20" ht="25" customHeight="1" spans="1:9">
      <c r="A20" s="148">
        <v>4.4</v>
      </c>
      <c r="B20" s="150" t="s">
        <v>262</v>
      </c>
      <c r="C20" s="150"/>
      <c r="D20" s="150" t="s">
        <v>257</v>
      </c>
      <c r="E20" s="56">
        <v>0.0404478150957024</v>
      </c>
      <c r="F20" s="160">
        <v>0</v>
      </c>
      <c r="G20" s="56">
        <v>23.0660042583392</v>
      </c>
      <c r="H20" s="56">
        <f t="shared" si="1"/>
        <v>0.932969475237988</v>
      </c>
      <c r="I20" s="180"/>
    </row>
    <row r="21" ht="25" customHeight="1" spans="1:9">
      <c r="A21" s="148">
        <v>4.5</v>
      </c>
      <c r="B21" s="150" t="s">
        <v>263</v>
      </c>
      <c r="C21" s="150"/>
      <c r="D21" s="150" t="s">
        <v>264</v>
      </c>
      <c r="E21" s="56">
        <v>0</v>
      </c>
      <c r="F21" s="160">
        <v>0</v>
      </c>
      <c r="G21" s="56">
        <v>6</v>
      </c>
      <c r="H21" s="56">
        <f t="shared" si="1"/>
        <v>0</v>
      </c>
      <c r="I21" s="180"/>
    </row>
    <row r="22" ht="25" customHeight="1" spans="1:9">
      <c r="A22" s="155">
        <v>5</v>
      </c>
      <c r="B22" s="156" t="s">
        <v>265</v>
      </c>
      <c r="C22" s="156"/>
      <c r="D22" s="156"/>
      <c r="E22" s="156"/>
      <c r="F22" s="156"/>
      <c r="G22" s="156"/>
      <c r="H22" s="161">
        <f>SUM(H23:H25)</f>
        <v>9.88890842110039</v>
      </c>
      <c r="I22" s="184" t="s">
        <v>255</v>
      </c>
    </row>
    <row r="23" ht="25" customHeight="1" spans="1:9">
      <c r="A23" s="148">
        <v>5.1</v>
      </c>
      <c r="B23" s="150" t="s">
        <v>266</v>
      </c>
      <c r="C23" s="150"/>
      <c r="D23" s="150" t="s">
        <v>267</v>
      </c>
      <c r="E23" s="56">
        <v>0.0869762080173348</v>
      </c>
      <c r="F23" s="160">
        <v>0.02</v>
      </c>
      <c r="G23" s="56">
        <v>21.291696238467</v>
      </c>
      <c r="H23" s="56">
        <f t="shared" ref="H23:H32" si="2">E23*(1+F23)*G23</f>
        <v>1.88890842110039</v>
      </c>
      <c r="I23" s="180" t="s">
        <v>268</v>
      </c>
    </row>
    <row r="24" ht="25" customHeight="1" spans="1:9">
      <c r="A24" s="148">
        <v>5.2</v>
      </c>
      <c r="B24" s="158" t="s">
        <v>269</v>
      </c>
      <c r="C24" s="159"/>
      <c r="D24" s="150" t="s">
        <v>267</v>
      </c>
      <c r="E24" s="56">
        <v>0</v>
      </c>
      <c r="F24" s="160">
        <v>0.02</v>
      </c>
      <c r="G24" s="56">
        <v>0.18</v>
      </c>
      <c r="H24" s="56">
        <f t="shared" si="2"/>
        <v>0</v>
      </c>
      <c r="I24" s="183"/>
    </row>
    <row r="25" ht="25" customHeight="1" spans="1:9">
      <c r="A25" s="148">
        <v>5.5</v>
      </c>
      <c r="B25" s="162" t="s">
        <v>270</v>
      </c>
      <c r="C25" s="163"/>
      <c r="D25" s="150" t="s">
        <v>79</v>
      </c>
      <c r="E25" s="56">
        <v>1</v>
      </c>
      <c r="F25" s="160">
        <v>0</v>
      </c>
      <c r="G25" s="56">
        <v>8</v>
      </c>
      <c r="H25" s="56">
        <f t="shared" si="2"/>
        <v>8</v>
      </c>
      <c r="I25" s="183"/>
    </row>
    <row r="26" ht="25" customHeight="1" spans="1:9">
      <c r="A26" s="164">
        <v>6</v>
      </c>
      <c r="B26" s="165" t="s">
        <v>271</v>
      </c>
      <c r="C26" s="165"/>
      <c r="D26" s="165" t="s">
        <v>79</v>
      </c>
      <c r="E26" s="165">
        <v>1</v>
      </c>
      <c r="F26" s="166">
        <v>0</v>
      </c>
      <c r="G26" s="161">
        <v>30</v>
      </c>
      <c r="H26" s="161">
        <f t="shared" si="2"/>
        <v>30</v>
      </c>
      <c r="I26" s="181" t="s">
        <v>255</v>
      </c>
    </row>
    <row r="27" ht="25" customHeight="1" spans="1:9">
      <c r="A27" s="155">
        <v>7</v>
      </c>
      <c r="B27" s="165" t="s">
        <v>272</v>
      </c>
      <c r="C27" s="165"/>
      <c r="D27" s="165" t="s">
        <v>79</v>
      </c>
      <c r="E27" s="165">
        <v>1</v>
      </c>
      <c r="F27" s="166">
        <v>0</v>
      </c>
      <c r="G27" s="161">
        <v>42</v>
      </c>
      <c r="H27" s="161">
        <f t="shared" si="2"/>
        <v>42</v>
      </c>
      <c r="I27" s="181" t="s">
        <v>255</v>
      </c>
    </row>
    <row r="28" ht="25" customHeight="1" spans="1:9">
      <c r="A28" s="155">
        <v>8</v>
      </c>
      <c r="B28" s="165" t="s">
        <v>273</v>
      </c>
      <c r="C28" s="165"/>
      <c r="D28" s="165" t="s">
        <v>79</v>
      </c>
      <c r="E28" s="165">
        <v>1</v>
      </c>
      <c r="F28" s="166">
        <v>0</v>
      </c>
      <c r="G28" s="161">
        <v>3</v>
      </c>
      <c r="H28" s="161">
        <f t="shared" si="2"/>
        <v>3</v>
      </c>
      <c r="I28" s="181" t="s">
        <v>255</v>
      </c>
    </row>
    <row r="29" ht="25" customHeight="1" spans="1:9">
      <c r="A29" s="164">
        <v>9</v>
      </c>
      <c r="B29" s="165" t="s">
        <v>274</v>
      </c>
      <c r="C29" s="165"/>
      <c r="D29" s="165" t="s">
        <v>79</v>
      </c>
      <c r="E29" s="165">
        <v>1</v>
      </c>
      <c r="F29" s="166">
        <v>0</v>
      </c>
      <c r="G29" s="161">
        <v>1.5</v>
      </c>
      <c r="H29" s="161">
        <f t="shared" si="2"/>
        <v>1.5</v>
      </c>
      <c r="I29" s="181" t="s">
        <v>255</v>
      </c>
    </row>
    <row r="30" ht="25" customHeight="1" spans="1:9">
      <c r="A30" s="155">
        <v>10</v>
      </c>
      <c r="B30" s="165" t="s">
        <v>275</v>
      </c>
      <c r="C30" s="165"/>
      <c r="D30" s="165" t="s">
        <v>79</v>
      </c>
      <c r="E30" s="165">
        <v>1</v>
      </c>
      <c r="F30" s="166">
        <v>0</v>
      </c>
      <c r="G30" s="161">
        <v>4</v>
      </c>
      <c r="H30" s="161">
        <f t="shared" si="2"/>
        <v>4</v>
      </c>
      <c r="I30" s="181" t="s">
        <v>255</v>
      </c>
    </row>
    <row r="31" ht="25" customHeight="1" spans="1:9">
      <c r="A31" s="155">
        <v>11</v>
      </c>
      <c r="B31" s="165" t="s">
        <v>276</v>
      </c>
      <c r="C31" s="165"/>
      <c r="D31" s="165" t="s">
        <v>79</v>
      </c>
      <c r="E31" s="165">
        <v>1</v>
      </c>
      <c r="F31" s="166">
        <v>0</v>
      </c>
      <c r="G31" s="161">
        <v>1.5</v>
      </c>
      <c r="H31" s="161">
        <f t="shared" si="2"/>
        <v>1.5</v>
      </c>
      <c r="I31" s="181" t="s">
        <v>255</v>
      </c>
    </row>
    <row r="32" ht="25" customHeight="1" spans="1:9">
      <c r="A32" s="164">
        <v>12</v>
      </c>
      <c r="B32" s="165" t="s">
        <v>277</v>
      </c>
      <c r="C32" s="165"/>
      <c r="D32" s="165" t="s">
        <v>79</v>
      </c>
      <c r="E32" s="165">
        <v>1</v>
      </c>
      <c r="F32" s="166">
        <v>0</v>
      </c>
      <c r="G32" s="161">
        <v>5</v>
      </c>
      <c r="H32" s="161">
        <f t="shared" si="2"/>
        <v>5</v>
      </c>
      <c r="I32" s="181" t="s">
        <v>255</v>
      </c>
    </row>
    <row r="33" ht="25" customHeight="1" spans="1:9">
      <c r="A33" s="155">
        <v>13</v>
      </c>
      <c r="B33" s="167" t="s">
        <v>278</v>
      </c>
      <c r="C33" s="168"/>
      <c r="D33" s="156" t="s">
        <v>279</v>
      </c>
      <c r="E33" s="167" t="s">
        <v>280</v>
      </c>
      <c r="F33" s="168"/>
      <c r="G33" s="169"/>
      <c r="H33" s="157">
        <f>H7+H11+H16+H22+H26+H27+H28+H29+H31+H32+H13+H30</f>
        <v>444.447476860301</v>
      </c>
      <c r="I33" s="185" t="s">
        <v>281</v>
      </c>
    </row>
    <row r="34" ht="25" customHeight="1" spans="1:9">
      <c r="A34" s="155">
        <v>14</v>
      </c>
      <c r="B34" s="167" t="s">
        <v>282</v>
      </c>
      <c r="C34" s="168"/>
      <c r="D34" s="156" t="s">
        <v>279</v>
      </c>
      <c r="E34" s="170" t="s">
        <v>283</v>
      </c>
      <c r="F34" s="171">
        <v>0.1</v>
      </c>
      <c r="G34" s="171">
        <v>0.1</v>
      </c>
      <c r="H34" s="157">
        <f>H33*(G34)</f>
        <v>44.4447476860301</v>
      </c>
      <c r="I34" s="186"/>
    </row>
    <row r="35" ht="25" customHeight="1" spans="1:9">
      <c r="A35" s="172">
        <v>15</v>
      </c>
      <c r="B35" s="173" t="s">
        <v>284</v>
      </c>
      <c r="C35" s="174"/>
      <c r="D35" s="175" t="s">
        <v>279</v>
      </c>
      <c r="E35" s="173" t="s">
        <v>309</v>
      </c>
      <c r="F35" s="174"/>
      <c r="G35" s="176"/>
      <c r="H35" s="177">
        <f>H33+H34</f>
        <v>488.892224546331</v>
      </c>
      <c r="I35" s="187"/>
    </row>
  </sheetData>
  <mergeCells count="43">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C21"/>
    <mergeCell ref="B22:G22"/>
    <mergeCell ref="B23:C23"/>
    <mergeCell ref="B24:C24"/>
    <mergeCell ref="B25:C25"/>
    <mergeCell ref="B26:C26"/>
    <mergeCell ref="B27:C27"/>
    <mergeCell ref="B28:C28"/>
    <mergeCell ref="B29:C29"/>
    <mergeCell ref="B30:C30"/>
    <mergeCell ref="B31:C31"/>
    <mergeCell ref="B32:C32"/>
    <mergeCell ref="B33:C33"/>
    <mergeCell ref="E33:F33"/>
    <mergeCell ref="B34:C34"/>
    <mergeCell ref="B35:C35"/>
    <mergeCell ref="E35:F35"/>
    <mergeCell ref="A4:A5"/>
    <mergeCell ref="B4:B5"/>
    <mergeCell ref="C4:C5"/>
    <mergeCell ref="D4:D5"/>
    <mergeCell ref="E4:E5"/>
    <mergeCell ref="I33:I34"/>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328</v>
      </c>
      <c r="B1" s="143"/>
      <c r="C1" s="143"/>
      <c r="D1" s="143"/>
      <c r="E1" s="144"/>
      <c r="F1" s="143"/>
      <c r="G1" s="144"/>
      <c r="H1" s="143"/>
      <c r="I1" s="144"/>
    </row>
    <row r="2" ht="30" customHeight="1" spans="1:9">
      <c r="A2" s="145" t="s">
        <v>224</v>
      </c>
      <c r="B2" s="146" t="s">
        <v>37</v>
      </c>
      <c r="C2" s="146"/>
      <c r="D2" s="146"/>
      <c r="E2" s="147" t="s">
        <v>225</v>
      </c>
      <c r="F2" s="147" t="s">
        <v>296</v>
      </c>
      <c r="G2" s="147"/>
      <c r="H2" s="147"/>
      <c r="I2" s="178"/>
    </row>
    <row r="3" ht="30" customHeight="1" spans="1:9">
      <c r="A3" s="148" t="s">
        <v>70</v>
      </c>
      <c r="B3" s="149" t="s">
        <v>342</v>
      </c>
      <c r="C3" s="149"/>
      <c r="D3" s="149"/>
      <c r="E3" s="150" t="s">
        <v>228</v>
      </c>
      <c r="F3" s="150" t="s">
        <v>298</v>
      </c>
      <c r="G3" s="150"/>
      <c r="H3" s="150"/>
      <c r="I3" s="179"/>
    </row>
    <row r="4" ht="30" customHeight="1" spans="1:9">
      <c r="A4" s="151" t="s">
        <v>230</v>
      </c>
      <c r="B4" s="150">
        <v>1460</v>
      </c>
      <c r="C4" s="152" t="s">
        <v>231</v>
      </c>
      <c r="D4" s="150">
        <v>2199</v>
      </c>
      <c r="E4" s="150" t="s">
        <v>232</v>
      </c>
      <c r="F4" s="56">
        <v>3.21054</v>
      </c>
      <c r="G4" s="153" t="s">
        <v>233</v>
      </c>
      <c r="H4" s="150"/>
      <c r="I4" s="179"/>
    </row>
    <row r="5" ht="30" customHeight="1" spans="1:9">
      <c r="A5" s="151"/>
      <c r="B5" s="150"/>
      <c r="C5" s="152"/>
      <c r="D5" s="150"/>
      <c r="E5" s="150"/>
      <c r="F5" s="56">
        <v>3.10167</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228.324707042116</v>
      </c>
      <c r="I7" s="181"/>
    </row>
    <row r="8" ht="25" customHeight="1" spans="1:9">
      <c r="A8" s="148">
        <v>1.1</v>
      </c>
      <c r="B8" s="158" t="s">
        <v>243</v>
      </c>
      <c r="C8" s="159"/>
      <c r="D8" s="150" t="s">
        <v>244</v>
      </c>
      <c r="E8" s="56">
        <v>7.78034142537021</v>
      </c>
      <c r="F8" s="160">
        <v>0.1</v>
      </c>
      <c r="G8" s="56">
        <v>23.3765081618169</v>
      </c>
      <c r="H8" s="56">
        <f t="shared" ref="H8:H10" si="0">E8*(1+F8)*G8</f>
        <v>200.064936315078</v>
      </c>
      <c r="I8" s="182" t="s">
        <v>245</v>
      </c>
    </row>
    <row r="9" ht="25" customHeight="1" spans="1:9">
      <c r="A9" s="148">
        <v>1.2</v>
      </c>
      <c r="B9" s="158" t="s">
        <v>246</v>
      </c>
      <c r="C9" s="159"/>
      <c r="D9" s="150" t="s">
        <v>244</v>
      </c>
      <c r="E9" s="56">
        <v>0.841672792557317</v>
      </c>
      <c r="F9" s="160">
        <v>0.1</v>
      </c>
      <c r="G9" s="56">
        <v>22.4893541518808</v>
      </c>
      <c r="H9" s="56">
        <f t="shared" si="0"/>
        <v>20.8215452630064</v>
      </c>
      <c r="I9" s="182" t="s">
        <v>245</v>
      </c>
    </row>
    <row r="10" ht="25" customHeight="1" spans="1:9">
      <c r="A10" s="148">
        <v>1.3</v>
      </c>
      <c r="B10" s="158" t="s">
        <v>247</v>
      </c>
      <c r="C10" s="159"/>
      <c r="D10" s="150" t="s">
        <v>244</v>
      </c>
      <c r="E10" s="56">
        <v>0.310474643327426</v>
      </c>
      <c r="F10" s="160">
        <v>0.1</v>
      </c>
      <c r="G10" s="56">
        <v>21.7796309439319</v>
      </c>
      <c r="H10" s="56">
        <f t="shared" si="0"/>
        <v>7.43822546403225</v>
      </c>
      <c r="I10" s="182" t="s">
        <v>245</v>
      </c>
    </row>
    <row r="11" ht="25" customHeight="1" spans="1:9">
      <c r="A11" s="155">
        <v>2</v>
      </c>
      <c r="B11" s="156" t="s">
        <v>248</v>
      </c>
      <c r="C11" s="156"/>
      <c r="D11" s="156"/>
      <c r="E11" s="156"/>
      <c r="F11" s="156"/>
      <c r="G11" s="156"/>
      <c r="H11" s="157">
        <f>H12</f>
        <v>20.0262481575237</v>
      </c>
      <c r="I11" s="181"/>
    </row>
    <row r="12" ht="25" customHeight="1" spans="1:9">
      <c r="A12" s="148">
        <v>2.1</v>
      </c>
      <c r="B12" s="150" t="s">
        <v>319</v>
      </c>
      <c r="C12" s="150"/>
      <c r="D12" s="150" t="s">
        <v>250</v>
      </c>
      <c r="E12" s="56">
        <v>0.330023200631004</v>
      </c>
      <c r="F12" s="160">
        <v>0</v>
      </c>
      <c r="G12" s="56">
        <v>60.681334279631</v>
      </c>
      <c r="H12" s="56">
        <f>E12*(1+F12)*G12</f>
        <v>20.0262481575237</v>
      </c>
      <c r="I12" s="183"/>
    </row>
    <row r="13" ht="25" customHeight="1" spans="1:9">
      <c r="A13" s="155">
        <v>3</v>
      </c>
      <c r="B13" s="156" t="s">
        <v>251</v>
      </c>
      <c r="C13" s="156"/>
      <c r="D13" s="156"/>
      <c r="E13" s="156"/>
      <c r="F13" s="156"/>
      <c r="G13" s="156"/>
      <c r="H13" s="157">
        <f>SUM(H14:H15)</f>
        <v>115.193399574166</v>
      </c>
      <c r="I13" s="181"/>
    </row>
    <row r="14" ht="25" customHeight="1" spans="1:9">
      <c r="A14" s="148">
        <v>3.1</v>
      </c>
      <c r="B14" s="150" t="s">
        <v>320</v>
      </c>
      <c r="C14" s="150"/>
      <c r="D14" s="150" t="s">
        <v>79</v>
      </c>
      <c r="E14" s="56">
        <v>0.85</v>
      </c>
      <c r="F14" s="160">
        <v>0.005</v>
      </c>
      <c r="G14" s="56">
        <v>134.847409510291</v>
      </c>
      <c r="H14" s="56">
        <f>E14*(1+F14)*G14</f>
        <v>115.193399574166</v>
      </c>
      <c r="I14" s="182" t="s">
        <v>253</v>
      </c>
    </row>
    <row r="15" ht="25" customHeight="1" spans="1:9">
      <c r="A15" s="148">
        <v>3.2</v>
      </c>
      <c r="B15" s="150" t="s">
        <v>321</v>
      </c>
      <c r="C15" s="150"/>
      <c r="D15" s="150" t="s">
        <v>79</v>
      </c>
      <c r="E15" s="56">
        <v>0</v>
      </c>
      <c r="F15" s="160">
        <v>0.005</v>
      </c>
      <c r="G15" s="56">
        <v>211.142654364798</v>
      </c>
      <c r="H15" s="56">
        <f>E15*(1+F15)*G15</f>
        <v>0</v>
      </c>
      <c r="I15" s="182" t="s">
        <v>253</v>
      </c>
    </row>
    <row r="16" ht="25" customHeight="1" spans="1:9">
      <c r="A16" s="155">
        <v>4</v>
      </c>
      <c r="B16" s="156" t="s">
        <v>254</v>
      </c>
      <c r="C16" s="156"/>
      <c r="D16" s="156"/>
      <c r="E16" s="156"/>
      <c r="F16" s="156"/>
      <c r="G16" s="156"/>
      <c r="H16" s="161">
        <f>SUM(H17:H21)</f>
        <v>23.0619202578291</v>
      </c>
      <c r="I16" s="181" t="s">
        <v>255</v>
      </c>
    </row>
    <row r="17" ht="25" customHeight="1" spans="1:9">
      <c r="A17" s="148">
        <v>4.1</v>
      </c>
      <c r="B17" s="150" t="s">
        <v>256</v>
      </c>
      <c r="C17" s="150"/>
      <c r="D17" s="150" t="s">
        <v>257</v>
      </c>
      <c r="E17" s="56">
        <v>0</v>
      </c>
      <c r="F17" s="160">
        <v>0.05</v>
      </c>
      <c r="G17" s="56">
        <v>13.3073101490419</v>
      </c>
      <c r="H17" s="150">
        <f t="shared" ref="H17:H21" si="1">E17*(1+F17)*G17</f>
        <v>0</v>
      </c>
      <c r="I17" s="182" t="s">
        <v>258</v>
      </c>
    </row>
    <row r="18" ht="25" customHeight="1" spans="1:9">
      <c r="A18" s="148">
        <v>4.2</v>
      </c>
      <c r="B18" s="150" t="s">
        <v>259</v>
      </c>
      <c r="C18" s="150"/>
      <c r="D18" s="150" t="s">
        <v>257</v>
      </c>
      <c r="E18" s="56">
        <v>2.5</v>
      </c>
      <c r="F18" s="160">
        <v>0.05</v>
      </c>
      <c r="G18" s="56">
        <v>7.54080908445706</v>
      </c>
      <c r="H18" s="56">
        <f t="shared" si="1"/>
        <v>19.7946238466998</v>
      </c>
      <c r="I18" s="182" t="s">
        <v>258</v>
      </c>
    </row>
    <row r="19" ht="25" customHeight="1" spans="1:9">
      <c r="A19" s="148">
        <v>4.3</v>
      </c>
      <c r="B19" s="150" t="s">
        <v>260</v>
      </c>
      <c r="C19" s="150"/>
      <c r="D19" s="150" t="s">
        <v>257</v>
      </c>
      <c r="E19" s="56">
        <v>0.1</v>
      </c>
      <c r="F19" s="160">
        <v>0.05</v>
      </c>
      <c r="G19" s="56">
        <v>19.5173882185947</v>
      </c>
      <c r="H19" s="56">
        <f t="shared" si="1"/>
        <v>2.04932576295244</v>
      </c>
      <c r="I19" s="182" t="s">
        <v>261</v>
      </c>
    </row>
    <row r="20" ht="25" customHeight="1" spans="1:9">
      <c r="A20" s="148">
        <v>4.4</v>
      </c>
      <c r="B20" s="150" t="s">
        <v>262</v>
      </c>
      <c r="C20" s="150"/>
      <c r="D20" s="150" t="s">
        <v>257</v>
      </c>
      <c r="E20" s="56">
        <v>0.0528037121009607</v>
      </c>
      <c r="F20" s="160">
        <v>0</v>
      </c>
      <c r="G20" s="56">
        <v>23.0660042583392</v>
      </c>
      <c r="H20" s="56">
        <f t="shared" si="1"/>
        <v>1.21797064817688</v>
      </c>
      <c r="I20" s="180"/>
    </row>
    <row r="21" ht="25" customHeight="1" spans="1:9">
      <c r="A21" s="148">
        <v>4.5</v>
      </c>
      <c r="B21" s="150" t="s">
        <v>263</v>
      </c>
      <c r="C21" s="150"/>
      <c r="D21" s="150" t="s">
        <v>264</v>
      </c>
      <c r="E21" s="56">
        <v>0</v>
      </c>
      <c r="F21" s="160">
        <v>0</v>
      </c>
      <c r="G21" s="56">
        <v>6</v>
      </c>
      <c r="H21" s="56">
        <f t="shared" si="1"/>
        <v>0</v>
      </c>
      <c r="I21" s="180"/>
    </row>
    <row r="22" ht="25" customHeight="1" spans="1:9">
      <c r="A22" s="155">
        <v>5</v>
      </c>
      <c r="B22" s="156" t="s">
        <v>265</v>
      </c>
      <c r="C22" s="156"/>
      <c r="D22" s="156"/>
      <c r="E22" s="156"/>
      <c r="F22" s="156"/>
      <c r="G22" s="156"/>
      <c r="H22" s="161">
        <f>SUM(H23:H25)</f>
        <v>10.2322262989652</v>
      </c>
      <c r="I22" s="184" t="s">
        <v>255</v>
      </c>
    </row>
    <row r="23" ht="25" customHeight="1" spans="1:9">
      <c r="A23" s="148">
        <v>5.1</v>
      </c>
      <c r="B23" s="150" t="s">
        <v>266</v>
      </c>
      <c r="C23" s="150"/>
      <c r="D23" s="150" t="s">
        <v>267</v>
      </c>
      <c r="E23" s="56">
        <v>0.102784537753004</v>
      </c>
      <c r="F23" s="160">
        <v>0.02</v>
      </c>
      <c r="G23" s="56">
        <v>21.291696238467</v>
      </c>
      <c r="H23" s="56">
        <f t="shared" ref="H23:H32" si="2">E23*(1+F23)*G23</f>
        <v>2.23222629896517</v>
      </c>
      <c r="I23" s="180" t="s">
        <v>268</v>
      </c>
    </row>
    <row r="24" ht="25" customHeight="1" spans="1:9">
      <c r="A24" s="148">
        <v>5.2</v>
      </c>
      <c r="B24" s="158" t="s">
        <v>269</v>
      </c>
      <c r="C24" s="159"/>
      <c r="D24" s="150" t="s">
        <v>267</v>
      </c>
      <c r="E24" s="56">
        <v>0</v>
      </c>
      <c r="F24" s="160">
        <v>0.02</v>
      </c>
      <c r="G24" s="56">
        <v>0.18</v>
      </c>
      <c r="H24" s="56">
        <f t="shared" si="2"/>
        <v>0</v>
      </c>
      <c r="I24" s="183"/>
    </row>
    <row r="25" ht="25" customHeight="1" spans="1:9">
      <c r="A25" s="148">
        <v>5.5</v>
      </c>
      <c r="B25" s="162" t="s">
        <v>270</v>
      </c>
      <c r="C25" s="163"/>
      <c r="D25" s="150" t="s">
        <v>79</v>
      </c>
      <c r="E25" s="56">
        <v>1</v>
      </c>
      <c r="F25" s="160">
        <v>0</v>
      </c>
      <c r="G25" s="56">
        <v>8</v>
      </c>
      <c r="H25" s="56">
        <f t="shared" si="2"/>
        <v>8</v>
      </c>
      <c r="I25" s="183"/>
    </row>
    <row r="26" ht="25" customHeight="1" spans="1:9">
      <c r="A26" s="164">
        <v>6</v>
      </c>
      <c r="B26" s="165" t="s">
        <v>271</v>
      </c>
      <c r="C26" s="165"/>
      <c r="D26" s="165" t="s">
        <v>79</v>
      </c>
      <c r="E26" s="165">
        <v>1</v>
      </c>
      <c r="F26" s="166">
        <v>0</v>
      </c>
      <c r="G26" s="161">
        <v>30</v>
      </c>
      <c r="H26" s="161">
        <f t="shared" si="2"/>
        <v>30</v>
      </c>
      <c r="I26" s="181" t="s">
        <v>255</v>
      </c>
    </row>
    <row r="27" ht="25" customHeight="1" spans="1:9">
      <c r="A27" s="155">
        <v>7</v>
      </c>
      <c r="B27" s="165" t="s">
        <v>272</v>
      </c>
      <c r="C27" s="165"/>
      <c r="D27" s="165" t="s">
        <v>79</v>
      </c>
      <c r="E27" s="165">
        <v>1</v>
      </c>
      <c r="F27" s="166">
        <v>0</v>
      </c>
      <c r="G27" s="161">
        <v>42</v>
      </c>
      <c r="H27" s="161">
        <f t="shared" si="2"/>
        <v>42</v>
      </c>
      <c r="I27" s="181" t="s">
        <v>255</v>
      </c>
    </row>
    <row r="28" ht="25" customHeight="1" spans="1:9">
      <c r="A28" s="155">
        <v>8</v>
      </c>
      <c r="B28" s="165" t="s">
        <v>273</v>
      </c>
      <c r="C28" s="165"/>
      <c r="D28" s="165" t="s">
        <v>79</v>
      </c>
      <c r="E28" s="165">
        <v>1</v>
      </c>
      <c r="F28" s="166">
        <v>0</v>
      </c>
      <c r="G28" s="161">
        <v>3</v>
      </c>
      <c r="H28" s="161">
        <f t="shared" si="2"/>
        <v>3</v>
      </c>
      <c r="I28" s="181" t="s">
        <v>255</v>
      </c>
    </row>
    <row r="29" ht="25" customHeight="1" spans="1:9">
      <c r="A29" s="164">
        <v>9</v>
      </c>
      <c r="B29" s="165" t="s">
        <v>274</v>
      </c>
      <c r="C29" s="165"/>
      <c r="D29" s="165" t="s">
        <v>79</v>
      </c>
      <c r="E29" s="165">
        <v>1</v>
      </c>
      <c r="F29" s="166">
        <v>0</v>
      </c>
      <c r="G29" s="161">
        <v>1.5</v>
      </c>
      <c r="H29" s="161">
        <f t="shared" si="2"/>
        <v>1.5</v>
      </c>
      <c r="I29" s="181" t="s">
        <v>255</v>
      </c>
    </row>
    <row r="30" ht="25" customHeight="1" spans="1:9">
      <c r="A30" s="155">
        <v>10</v>
      </c>
      <c r="B30" s="165" t="s">
        <v>275</v>
      </c>
      <c r="C30" s="165"/>
      <c r="D30" s="165" t="s">
        <v>79</v>
      </c>
      <c r="E30" s="165">
        <v>1</v>
      </c>
      <c r="F30" s="166">
        <v>0</v>
      </c>
      <c r="G30" s="161">
        <v>4</v>
      </c>
      <c r="H30" s="161">
        <f t="shared" si="2"/>
        <v>4</v>
      </c>
      <c r="I30" s="181" t="s">
        <v>255</v>
      </c>
    </row>
    <row r="31" ht="25" customHeight="1" spans="1:9">
      <c r="A31" s="155">
        <v>11</v>
      </c>
      <c r="B31" s="165" t="s">
        <v>276</v>
      </c>
      <c r="C31" s="165"/>
      <c r="D31" s="165" t="s">
        <v>79</v>
      </c>
      <c r="E31" s="165">
        <v>1</v>
      </c>
      <c r="F31" s="166">
        <v>0</v>
      </c>
      <c r="G31" s="161">
        <v>1.5</v>
      </c>
      <c r="H31" s="161">
        <f t="shared" si="2"/>
        <v>1.5</v>
      </c>
      <c r="I31" s="181" t="s">
        <v>255</v>
      </c>
    </row>
    <row r="32" ht="25" customHeight="1" spans="1:9">
      <c r="A32" s="164">
        <v>12</v>
      </c>
      <c r="B32" s="165" t="s">
        <v>277</v>
      </c>
      <c r="C32" s="165"/>
      <c r="D32" s="165" t="s">
        <v>79</v>
      </c>
      <c r="E32" s="165">
        <v>1</v>
      </c>
      <c r="F32" s="166">
        <v>0</v>
      </c>
      <c r="G32" s="161">
        <v>5</v>
      </c>
      <c r="H32" s="161">
        <f t="shared" si="2"/>
        <v>5</v>
      </c>
      <c r="I32" s="181" t="s">
        <v>255</v>
      </c>
    </row>
    <row r="33" ht="25" customHeight="1" spans="1:9">
      <c r="A33" s="155">
        <v>13</v>
      </c>
      <c r="B33" s="167" t="s">
        <v>278</v>
      </c>
      <c r="C33" s="168"/>
      <c r="D33" s="156" t="s">
        <v>279</v>
      </c>
      <c r="E33" s="167" t="s">
        <v>280</v>
      </c>
      <c r="F33" s="168"/>
      <c r="G33" s="169"/>
      <c r="H33" s="157">
        <f>H7+H11+H16+H22+H26+H27+H28+H29+H31+H32+H13+H30</f>
        <v>483.8385013306</v>
      </c>
      <c r="I33" s="185" t="s">
        <v>281</v>
      </c>
    </row>
    <row r="34" ht="25" customHeight="1" spans="1:9">
      <c r="A34" s="155">
        <v>14</v>
      </c>
      <c r="B34" s="167" t="s">
        <v>282</v>
      </c>
      <c r="C34" s="168"/>
      <c r="D34" s="156" t="s">
        <v>279</v>
      </c>
      <c r="E34" s="170" t="s">
        <v>283</v>
      </c>
      <c r="F34" s="171">
        <v>0.1</v>
      </c>
      <c r="G34" s="171">
        <v>0.1</v>
      </c>
      <c r="H34" s="157">
        <f>H33*(G34)</f>
        <v>48.38385013306</v>
      </c>
      <c r="I34" s="186"/>
    </row>
    <row r="35" ht="25" customHeight="1" spans="1:9">
      <c r="A35" s="172">
        <v>15</v>
      </c>
      <c r="B35" s="173" t="s">
        <v>284</v>
      </c>
      <c r="C35" s="174"/>
      <c r="D35" s="175" t="s">
        <v>279</v>
      </c>
      <c r="E35" s="173" t="s">
        <v>309</v>
      </c>
      <c r="F35" s="174"/>
      <c r="G35" s="176"/>
      <c r="H35" s="177">
        <f>H33+H34</f>
        <v>532.222351463661</v>
      </c>
      <c r="I35" s="187"/>
    </row>
  </sheetData>
  <mergeCells count="43">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C21"/>
    <mergeCell ref="B22:G22"/>
    <mergeCell ref="B23:C23"/>
    <mergeCell ref="B24:C24"/>
    <mergeCell ref="B25:C25"/>
    <mergeCell ref="B26:C26"/>
    <mergeCell ref="B27:C27"/>
    <mergeCell ref="B28:C28"/>
    <mergeCell ref="B29:C29"/>
    <mergeCell ref="B30:C30"/>
    <mergeCell ref="B31:C31"/>
    <mergeCell ref="B32:C32"/>
    <mergeCell ref="B33:C33"/>
    <mergeCell ref="E33:F33"/>
    <mergeCell ref="B34:C34"/>
    <mergeCell ref="B35:C35"/>
    <mergeCell ref="E35:F35"/>
    <mergeCell ref="A4:A5"/>
    <mergeCell ref="B4:B5"/>
    <mergeCell ref="C4:C5"/>
    <mergeCell ref="D4:D5"/>
    <mergeCell ref="E4:E5"/>
    <mergeCell ref="I33:I34"/>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343</v>
      </c>
      <c r="B1" s="143"/>
      <c r="C1" s="143"/>
      <c r="D1" s="143"/>
      <c r="E1" s="144"/>
      <c r="F1" s="143"/>
      <c r="G1" s="144"/>
      <c r="H1" s="143"/>
      <c r="I1" s="144"/>
    </row>
    <row r="2" ht="30" customHeight="1" spans="1:9">
      <c r="A2" s="145" t="s">
        <v>224</v>
      </c>
      <c r="B2" s="146" t="s">
        <v>344</v>
      </c>
      <c r="C2" s="146"/>
      <c r="D2" s="146"/>
      <c r="E2" s="147" t="s">
        <v>225</v>
      </c>
      <c r="F2" s="147" t="s">
        <v>292</v>
      </c>
      <c r="G2" s="147"/>
      <c r="H2" s="147"/>
      <c r="I2" s="178"/>
    </row>
    <row r="3" ht="30" customHeight="1" spans="1:9">
      <c r="A3" s="148" t="s">
        <v>70</v>
      </c>
      <c r="B3" s="149" t="s">
        <v>345</v>
      </c>
      <c r="C3" s="149"/>
      <c r="D3" s="149"/>
      <c r="E3" s="150" t="s">
        <v>228</v>
      </c>
      <c r="F3" s="150" t="s">
        <v>346</v>
      </c>
      <c r="G3" s="150"/>
      <c r="H3" s="150"/>
      <c r="I3" s="179"/>
    </row>
    <row r="4" ht="30" customHeight="1" spans="1:9">
      <c r="A4" s="151" t="s">
        <v>230</v>
      </c>
      <c r="B4" s="150">
        <v>1200</v>
      </c>
      <c r="C4" s="152" t="s">
        <v>231</v>
      </c>
      <c r="D4" s="150">
        <v>1450</v>
      </c>
      <c r="E4" s="150" t="s">
        <v>232</v>
      </c>
      <c r="F4" s="56">
        <v>1.74</v>
      </c>
      <c r="G4" s="153" t="s">
        <v>233</v>
      </c>
      <c r="H4" s="150"/>
      <c r="I4" s="179"/>
    </row>
    <row r="5" ht="30" customHeight="1" spans="1:9">
      <c r="A5" s="151"/>
      <c r="B5" s="150"/>
      <c r="C5" s="152"/>
      <c r="D5" s="150"/>
      <c r="E5" s="150"/>
      <c r="F5" s="56">
        <v>1.6614</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262.090649899669</v>
      </c>
      <c r="I7" s="181"/>
    </row>
    <row r="8" ht="25" customHeight="1" spans="1:9">
      <c r="A8" s="148">
        <v>1.1</v>
      </c>
      <c r="B8" s="158" t="s">
        <v>243</v>
      </c>
      <c r="C8" s="159"/>
      <c r="D8" s="150" t="s">
        <v>244</v>
      </c>
      <c r="E8" s="56">
        <v>0</v>
      </c>
      <c r="F8" s="160">
        <v>0.1</v>
      </c>
      <c r="G8" s="56">
        <v>23.3765081618169</v>
      </c>
      <c r="H8" s="56">
        <f t="shared" ref="H8:H10" si="0">E8*(1+F8)*G8</f>
        <v>0</v>
      </c>
      <c r="I8" s="182" t="s">
        <v>245</v>
      </c>
    </row>
    <row r="9" ht="25" customHeight="1" spans="1:9">
      <c r="A9" s="148">
        <v>1.2</v>
      </c>
      <c r="B9" s="158" t="s">
        <v>246</v>
      </c>
      <c r="C9" s="159"/>
      <c r="D9" s="150" t="s">
        <v>244</v>
      </c>
      <c r="E9" s="56">
        <v>8.98061232298136</v>
      </c>
      <c r="F9" s="160">
        <v>0.1</v>
      </c>
      <c r="G9" s="56">
        <v>22.4893541518808</v>
      </c>
      <c r="H9" s="56">
        <f t="shared" si="0"/>
        <v>222.1649881355</v>
      </c>
      <c r="I9" s="182" t="s">
        <v>245</v>
      </c>
    </row>
    <row r="10" ht="25" customHeight="1" spans="1:9">
      <c r="A10" s="148">
        <v>1.3</v>
      </c>
      <c r="B10" s="158" t="s">
        <v>247</v>
      </c>
      <c r="C10" s="159"/>
      <c r="D10" s="150" t="s">
        <v>244</v>
      </c>
      <c r="E10" s="56">
        <v>1.66651382857143</v>
      </c>
      <c r="F10" s="160">
        <v>0.1</v>
      </c>
      <c r="G10" s="56">
        <v>21.7796309439319</v>
      </c>
      <c r="H10" s="56">
        <f t="shared" si="0"/>
        <v>39.9256617641692</v>
      </c>
      <c r="I10" s="182" t="s">
        <v>245</v>
      </c>
    </row>
    <row r="11" ht="25" customHeight="1" spans="1:9">
      <c r="A11" s="155">
        <v>2</v>
      </c>
      <c r="B11" s="156" t="s">
        <v>248</v>
      </c>
      <c r="C11" s="156"/>
      <c r="D11" s="156"/>
      <c r="E11" s="156"/>
      <c r="F11" s="156"/>
      <c r="G11" s="156"/>
      <c r="H11" s="157">
        <f>H12</f>
        <v>75.3805394778025</v>
      </c>
      <c r="I11" s="181"/>
    </row>
    <row r="12" ht="25" customHeight="1" spans="1:9">
      <c r="A12" s="148">
        <v>2.1</v>
      </c>
      <c r="B12" s="150" t="s">
        <v>319</v>
      </c>
      <c r="C12" s="150"/>
      <c r="D12" s="150" t="s">
        <v>250</v>
      </c>
      <c r="E12" s="56">
        <v>1.24223602484472</v>
      </c>
      <c r="F12" s="160">
        <v>0</v>
      </c>
      <c r="G12" s="56">
        <v>60.681334279631</v>
      </c>
      <c r="H12" s="56">
        <f>E12*(1+F12)*G12</f>
        <v>75.3805394778025</v>
      </c>
      <c r="I12" s="183"/>
    </row>
    <row r="13" ht="25" customHeight="1" spans="1:9">
      <c r="A13" s="155">
        <v>3</v>
      </c>
      <c r="B13" s="156" t="s">
        <v>251</v>
      </c>
      <c r="C13" s="156"/>
      <c r="D13" s="156"/>
      <c r="E13" s="156"/>
      <c r="F13" s="156"/>
      <c r="G13" s="156"/>
      <c r="H13" s="157">
        <f>H14</f>
        <v>75.7851312987935</v>
      </c>
      <c r="I13" s="181"/>
    </row>
    <row r="14" ht="25" customHeight="1" spans="1:9">
      <c r="A14" s="148">
        <v>3.2</v>
      </c>
      <c r="B14" s="150" t="s">
        <v>347</v>
      </c>
      <c r="C14" s="150"/>
      <c r="D14" s="150" t="s">
        <v>79</v>
      </c>
      <c r="E14" s="56">
        <v>0.85</v>
      </c>
      <c r="F14" s="160">
        <v>0.005</v>
      </c>
      <c r="G14" s="56">
        <v>88.7154009936125</v>
      </c>
      <c r="H14" s="56">
        <f>E14*(1+F14)*G14</f>
        <v>75.7851312987935</v>
      </c>
      <c r="I14" s="182" t="s">
        <v>253</v>
      </c>
    </row>
    <row r="15" ht="25" customHeight="1" spans="1:9">
      <c r="A15" s="155">
        <v>4</v>
      </c>
      <c r="B15" s="156" t="s">
        <v>254</v>
      </c>
      <c r="C15" s="156"/>
      <c r="D15" s="156"/>
      <c r="E15" s="156"/>
      <c r="F15" s="156"/>
      <c r="G15" s="156"/>
      <c r="H15" s="161">
        <f>SUM(H16:H20)</f>
        <v>25.8554286111025</v>
      </c>
      <c r="I15" s="181" t="s">
        <v>255</v>
      </c>
    </row>
    <row r="16" ht="25" customHeight="1" spans="1:9">
      <c r="A16" s="148">
        <v>4.1</v>
      </c>
      <c r="B16" s="150" t="s">
        <v>256</v>
      </c>
      <c r="C16" s="150"/>
      <c r="D16" s="150" t="s">
        <v>257</v>
      </c>
      <c r="E16" s="56">
        <v>0</v>
      </c>
      <c r="F16" s="160">
        <v>0.05</v>
      </c>
      <c r="G16" s="56">
        <v>13.3073101490419</v>
      </c>
      <c r="H16" s="150">
        <f t="shared" ref="H16:H20" si="1">E16*(1+F16)*G16</f>
        <v>0</v>
      </c>
      <c r="I16" s="182" t="s">
        <v>258</v>
      </c>
    </row>
    <row r="17" ht="25" customHeight="1" spans="1:9">
      <c r="A17" s="148">
        <v>4.2</v>
      </c>
      <c r="B17" s="150" t="s">
        <v>259</v>
      </c>
      <c r="C17" s="150"/>
      <c r="D17" s="150" t="s">
        <v>257</v>
      </c>
      <c r="E17" s="56">
        <v>2.5</v>
      </c>
      <c r="F17" s="160">
        <v>0.05</v>
      </c>
      <c r="G17" s="56">
        <v>7.54080908445706</v>
      </c>
      <c r="H17" s="56">
        <f t="shared" si="1"/>
        <v>19.7946238466998</v>
      </c>
      <c r="I17" s="182" t="s">
        <v>258</v>
      </c>
    </row>
    <row r="18" ht="25" customHeight="1" spans="1:9">
      <c r="A18" s="148">
        <v>4.3</v>
      </c>
      <c r="B18" s="150" t="s">
        <v>260</v>
      </c>
      <c r="C18" s="150"/>
      <c r="D18" s="150" t="s">
        <v>257</v>
      </c>
      <c r="E18" s="56">
        <v>0.1</v>
      </c>
      <c r="F18" s="160">
        <v>0.05</v>
      </c>
      <c r="G18" s="56">
        <v>19.5173882185947</v>
      </c>
      <c r="H18" s="56">
        <f t="shared" si="1"/>
        <v>2.04932576295244</v>
      </c>
      <c r="I18" s="182" t="s">
        <v>261</v>
      </c>
    </row>
    <row r="19" ht="25" customHeight="1" spans="1:9">
      <c r="A19" s="148">
        <v>4.4</v>
      </c>
      <c r="B19" s="150" t="s">
        <v>262</v>
      </c>
      <c r="C19" s="150"/>
      <c r="D19" s="150" t="s">
        <v>257</v>
      </c>
      <c r="E19" s="56">
        <v>0.173913043478261</v>
      </c>
      <c r="F19" s="160">
        <v>0</v>
      </c>
      <c r="G19" s="56">
        <v>23.0660042583392</v>
      </c>
      <c r="H19" s="56">
        <f t="shared" si="1"/>
        <v>4.0114790014503</v>
      </c>
      <c r="I19" s="180"/>
    </row>
    <row r="20" ht="25" customHeight="1" spans="1:9">
      <c r="A20" s="148">
        <v>4.5</v>
      </c>
      <c r="B20" s="150" t="s">
        <v>263</v>
      </c>
      <c r="C20" s="150"/>
      <c r="D20" s="150" t="s">
        <v>264</v>
      </c>
      <c r="E20" s="56">
        <v>0</v>
      </c>
      <c r="F20" s="160">
        <v>0</v>
      </c>
      <c r="G20" s="56">
        <v>6</v>
      </c>
      <c r="H20" s="56">
        <f t="shared" si="1"/>
        <v>0</v>
      </c>
      <c r="I20" s="180"/>
    </row>
    <row r="21" ht="25" customHeight="1" spans="1:9">
      <c r="A21" s="155">
        <v>5</v>
      </c>
      <c r="B21" s="156" t="s">
        <v>265</v>
      </c>
      <c r="C21" s="156"/>
      <c r="D21" s="156"/>
      <c r="E21" s="156"/>
      <c r="F21" s="156"/>
      <c r="G21" s="156"/>
      <c r="H21" s="161">
        <f>SUM(H22:H24)</f>
        <v>16.2359349170594</v>
      </c>
      <c r="I21" s="184" t="s">
        <v>255</v>
      </c>
    </row>
    <row r="22" ht="25" customHeight="1" spans="1:9">
      <c r="A22" s="148">
        <v>5.1</v>
      </c>
      <c r="B22" s="150" t="s">
        <v>266</v>
      </c>
      <c r="C22" s="150"/>
      <c r="D22" s="150" t="s">
        <v>267</v>
      </c>
      <c r="E22" s="56">
        <v>0.379229813664596</v>
      </c>
      <c r="F22" s="160">
        <v>0.02</v>
      </c>
      <c r="G22" s="56">
        <v>21.291696238467</v>
      </c>
      <c r="H22" s="56">
        <f t="shared" ref="H22:H31" si="2">E22*(1+F22)*G22</f>
        <v>8.23593491705936</v>
      </c>
      <c r="I22" s="180" t="s">
        <v>268</v>
      </c>
    </row>
    <row r="23" ht="25" customHeight="1" spans="1:9">
      <c r="A23" s="148">
        <v>5.2</v>
      </c>
      <c r="B23" s="158" t="s">
        <v>269</v>
      </c>
      <c r="C23" s="159"/>
      <c r="D23" s="150" t="s">
        <v>267</v>
      </c>
      <c r="E23" s="56">
        <v>0</v>
      </c>
      <c r="F23" s="160">
        <v>0.02</v>
      </c>
      <c r="G23" s="56">
        <v>0.18</v>
      </c>
      <c r="H23" s="56">
        <f t="shared" si="2"/>
        <v>0</v>
      </c>
      <c r="I23" s="183"/>
    </row>
    <row r="24" ht="25" customHeight="1" spans="1:9">
      <c r="A24" s="148">
        <v>5.5</v>
      </c>
      <c r="B24" s="162" t="s">
        <v>270</v>
      </c>
      <c r="C24" s="163"/>
      <c r="D24" s="150" t="s">
        <v>79</v>
      </c>
      <c r="E24" s="56">
        <v>1</v>
      </c>
      <c r="F24" s="160">
        <v>0</v>
      </c>
      <c r="G24" s="56">
        <v>8</v>
      </c>
      <c r="H24" s="56">
        <f t="shared" si="2"/>
        <v>8</v>
      </c>
      <c r="I24" s="183"/>
    </row>
    <row r="25" ht="25" customHeight="1" spans="1:9">
      <c r="A25" s="164">
        <v>6</v>
      </c>
      <c r="B25" s="165" t="s">
        <v>271</v>
      </c>
      <c r="C25" s="165"/>
      <c r="D25" s="165" t="s">
        <v>79</v>
      </c>
      <c r="E25" s="165">
        <v>1</v>
      </c>
      <c r="F25" s="166">
        <v>0</v>
      </c>
      <c r="G25" s="161">
        <v>30</v>
      </c>
      <c r="H25" s="161">
        <f t="shared" si="2"/>
        <v>30</v>
      </c>
      <c r="I25" s="181" t="s">
        <v>255</v>
      </c>
    </row>
    <row r="26" ht="25" customHeight="1" spans="1:9">
      <c r="A26" s="155">
        <v>7</v>
      </c>
      <c r="B26" s="165" t="s">
        <v>272</v>
      </c>
      <c r="C26" s="165"/>
      <c r="D26" s="165" t="s">
        <v>79</v>
      </c>
      <c r="E26" s="165">
        <v>1</v>
      </c>
      <c r="F26" s="166">
        <v>0</v>
      </c>
      <c r="G26" s="161">
        <v>42</v>
      </c>
      <c r="H26" s="161">
        <f t="shared" si="2"/>
        <v>42</v>
      </c>
      <c r="I26" s="181" t="s">
        <v>255</v>
      </c>
    </row>
    <row r="27" ht="25" customHeight="1" spans="1:9">
      <c r="A27" s="155">
        <v>8</v>
      </c>
      <c r="B27" s="165" t="s">
        <v>273</v>
      </c>
      <c r="C27" s="165"/>
      <c r="D27" s="165" t="s">
        <v>79</v>
      </c>
      <c r="E27" s="165">
        <v>1</v>
      </c>
      <c r="F27" s="166">
        <v>0</v>
      </c>
      <c r="G27" s="161">
        <v>3</v>
      </c>
      <c r="H27" s="161">
        <f t="shared" si="2"/>
        <v>3</v>
      </c>
      <c r="I27" s="181" t="s">
        <v>255</v>
      </c>
    </row>
    <row r="28" ht="25" customHeight="1" spans="1:9">
      <c r="A28" s="164">
        <v>9</v>
      </c>
      <c r="B28" s="165" t="s">
        <v>274</v>
      </c>
      <c r="C28" s="165"/>
      <c r="D28" s="165" t="s">
        <v>79</v>
      </c>
      <c r="E28" s="165">
        <v>1</v>
      </c>
      <c r="F28" s="166">
        <v>0</v>
      </c>
      <c r="G28" s="161">
        <v>1.5</v>
      </c>
      <c r="H28" s="161">
        <f t="shared" si="2"/>
        <v>1.5</v>
      </c>
      <c r="I28" s="181" t="s">
        <v>255</v>
      </c>
    </row>
    <row r="29" ht="25" customHeight="1" spans="1:9">
      <c r="A29" s="155">
        <v>10</v>
      </c>
      <c r="B29" s="165" t="s">
        <v>275</v>
      </c>
      <c r="C29" s="165"/>
      <c r="D29" s="165" t="s">
        <v>79</v>
      </c>
      <c r="E29" s="165">
        <v>1</v>
      </c>
      <c r="F29" s="166">
        <v>0</v>
      </c>
      <c r="G29" s="161">
        <v>4</v>
      </c>
      <c r="H29" s="161">
        <f t="shared" si="2"/>
        <v>4</v>
      </c>
      <c r="I29" s="181" t="s">
        <v>255</v>
      </c>
    </row>
    <row r="30" ht="25" customHeight="1" spans="1:9">
      <c r="A30" s="155">
        <v>11</v>
      </c>
      <c r="B30" s="165" t="s">
        <v>276</v>
      </c>
      <c r="C30" s="165"/>
      <c r="D30" s="165" t="s">
        <v>79</v>
      </c>
      <c r="E30" s="165">
        <v>1</v>
      </c>
      <c r="F30" s="166">
        <v>0</v>
      </c>
      <c r="G30" s="161">
        <v>1.5</v>
      </c>
      <c r="H30" s="161">
        <f t="shared" si="2"/>
        <v>1.5</v>
      </c>
      <c r="I30" s="181" t="s">
        <v>255</v>
      </c>
    </row>
    <row r="31" ht="25" customHeight="1" spans="1:9">
      <c r="A31" s="164">
        <v>12</v>
      </c>
      <c r="B31" s="165" t="s">
        <v>277</v>
      </c>
      <c r="C31" s="165"/>
      <c r="D31" s="165" t="s">
        <v>79</v>
      </c>
      <c r="E31" s="165">
        <v>1</v>
      </c>
      <c r="F31" s="166">
        <v>0</v>
      </c>
      <c r="G31" s="161">
        <v>5</v>
      </c>
      <c r="H31" s="161">
        <f t="shared" si="2"/>
        <v>5</v>
      </c>
      <c r="I31" s="181" t="s">
        <v>255</v>
      </c>
    </row>
    <row r="32" ht="25" customHeight="1" spans="1:9">
      <c r="A32" s="155">
        <v>13</v>
      </c>
      <c r="B32" s="167" t="s">
        <v>278</v>
      </c>
      <c r="C32" s="168"/>
      <c r="D32" s="156" t="s">
        <v>279</v>
      </c>
      <c r="E32" s="167" t="s">
        <v>280</v>
      </c>
      <c r="F32" s="168"/>
      <c r="G32" s="169"/>
      <c r="H32" s="157">
        <f>H7+H11+H15+H21+H25+H26+H27+H28+H30+H31+H13+H29</f>
        <v>542.347684204427</v>
      </c>
      <c r="I32" s="185" t="s">
        <v>281</v>
      </c>
    </row>
    <row r="33" ht="25" customHeight="1" spans="1:9">
      <c r="A33" s="155">
        <v>14</v>
      </c>
      <c r="B33" s="167" t="s">
        <v>282</v>
      </c>
      <c r="C33" s="168"/>
      <c r="D33" s="156" t="s">
        <v>279</v>
      </c>
      <c r="E33" s="170" t="s">
        <v>283</v>
      </c>
      <c r="F33" s="171">
        <v>0.1</v>
      </c>
      <c r="G33" s="171">
        <v>0.1</v>
      </c>
      <c r="H33" s="157">
        <f>H32*(G33)</f>
        <v>54.2347684204427</v>
      </c>
      <c r="I33" s="186"/>
    </row>
    <row r="34" ht="25" customHeight="1" spans="1:9">
      <c r="A34" s="172">
        <v>15</v>
      </c>
      <c r="B34" s="173" t="s">
        <v>284</v>
      </c>
      <c r="C34" s="174"/>
      <c r="D34" s="175" t="s">
        <v>279</v>
      </c>
      <c r="E34" s="173" t="s">
        <v>285</v>
      </c>
      <c r="F34" s="174"/>
      <c r="G34" s="176"/>
      <c r="H34" s="177">
        <f>H32+H33</f>
        <v>596.58245262487</v>
      </c>
      <c r="I34" s="187"/>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G15"/>
    <mergeCell ref="B16:C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343</v>
      </c>
      <c r="B1" s="143"/>
      <c r="C1" s="143"/>
      <c r="D1" s="143"/>
      <c r="E1" s="144"/>
      <c r="F1" s="143"/>
      <c r="G1" s="144"/>
      <c r="H1" s="143"/>
      <c r="I1" s="144"/>
    </row>
    <row r="2" ht="30" customHeight="1" spans="1:9">
      <c r="A2" s="145" t="s">
        <v>224</v>
      </c>
      <c r="B2" s="146" t="s">
        <v>344</v>
      </c>
      <c r="C2" s="146"/>
      <c r="D2" s="146"/>
      <c r="E2" s="147" t="s">
        <v>225</v>
      </c>
      <c r="F2" s="147" t="s">
        <v>292</v>
      </c>
      <c r="G2" s="147"/>
      <c r="H2" s="147"/>
      <c r="I2" s="178"/>
    </row>
    <row r="3" ht="30" customHeight="1" spans="1:9">
      <c r="A3" s="148" t="s">
        <v>70</v>
      </c>
      <c r="B3" s="149" t="s">
        <v>348</v>
      </c>
      <c r="C3" s="149"/>
      <c r="D3" s="149"/>
      <c r="E3" s="150" t="s">
        <v>228</v>
      </c>
      <c r="F3" s="150" t="s">
        <v>346</v>
      </c>
      <c r="G3" s="150"/>
      <c r="H3" s="150"/>
      <c r="I3" s="179"/>
    </row>
    <row r="4" ht="30" customHeight="1" spans="1:9">
      <c r="A4" s="151" t="s">
        <v>230</v>
      </c>
      <c r="B4" s="150">
        <v>1500</v>
      </c>
      <c r="C4" s="152" t="s">
        <v>231</v>
      </c>
      <c r="D4" s="150">
        <v>2350</v>
      </c>
      <c r="E4" s="150" t="s">
        <v>232</v>
      </c>
      <c r="F4" s="56">
        <v>3.525</v>
      </c>
      <c r="G4" s="153" t="s">
        <v>233</v>
      </c>
      <c r="H4" s="150"/>
      <c r="I4" s="179"/>
    </row>
    <row r="5" ht="30" customHeight="1" spans="1:9">
      <c r="A5" s="151"/>
      <c r="B5" s="150"/>
      <c r="C5" s="152"/>
      <c r="D5" s="150"/>
      <c r="E5" s="150"/>
      <c r="F5" s="56">
        <v>3.4104</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240.706848725999</v>
      </c>
      <c r="I7" s="181"/>
    </row>
    <row r="8" ht="25" customHeight="1" spans="1:9">
      <c r="A8" s="148">
        <v>1.1</v>
      </c>
      <c r="B8" s="158" t="s">
        <v>243</v>
      </c>
      <c r="C8" s="159"/>
      <c r="D8" s="150" t="s">
        <v>244</v>
      </c>
      <c r="E8" s="56">
        <v>0</v>
      </c>
      <c r="F8" s="160">
        <v>0.1</v>
      </c>
      <c r="G8" s="56">
        <v>23.3765081618169</v>
      </c>
      <c r="H8" s="56">
        <f t="shared" ref="H8:H10" si="0">E8*(1+F8)*G8</f>
        <v>0</v>
      </c>
      <c r="I8" s="182" t="s">
        <v>245</v>
      </c>
    </row>
    <row r="9" ht="25" customHeight="1" spans="1:9">
      <c r="A9" s="148">
        <v>1.2</v>
      </c>
      <c r="B9" s="158" t="s">
        <v>246</v>
      </c>
      <c r="C9" s="159"/>
      <c r="D9" s="150" t="s">
        <v>244</v>
      </c>
      <c r="E9" s="56">
        <v>8.3128588185907</v>
      </c>
      <c r="F9" s="160">
        <v>0.1</v>
      </c>
      <c r="G9" s="56">
        <v>22.4893541518808</v>
      </c>
      <c r="H9" s="56">
        <f t="shared" si="0"/>
        <v>205.645908584459</v>
      </c>
      <c r="I9" s="182" t="s">
        <v>245</v>
      </c>
    </row>
    <row r="10" ht="25" customHeight="1" spans="1:9">
      <c r="A10" s="148">
        <v>1.3</v>
      </c>
      <c r="B10" s="158" t="s">
        <v>247</v>
      </c>
      <c r="C10" s="159"/>
      <c r="D10" s="150" t="s">
        <v>244</v>
      </c>
      <c r="E10" s="56">
        <v>1.46345831244378</v>
      </c>
      <c r="F10" s="160">
        <v>0.1</v>
      </c>
      <c r="G10" s="56">
        <v>21.7796309439319</v>
      </c>
      <c r="H10" s="56">
        <f t="shared" si="0"/>
        <v>35.0609401415404</v>
      </c>
      <c r="I10" s="182" t="s">
        <v>245</v>
      </c>
    </row>
    <row r="11" ht="25" customHeight="1" spans="1:9">
      <c r="A11" s="155">
        <v>2</v>
      </c>
      <c r="B11" s="156" t="s">
        <v>248</v>
      </c>
      <c r="C11" s="156"/>
      <c r="D11" s="156"/>
      <c r="E11" s="156"/>
      <c r="F11" s="156"/>
      <c r="G11" s="156"/>
      <c r="H11" s="157">
        <f>H12</f>
        <v>72.7812105302924</v>
      </c>
      <c r="I11" s="181"/>
    </row>
    <row r="12" ht="25" customHeight="1" spans="1:9">
      <c r="A12" s="148">
        <v>2.1</v>
      </c>
      <c r="B12" s="150" t="s">
        <v>319</v>
      </c>
      <c r="C12" s="150"/>
      <c r="D12" s="150" t="s">
        <v>250</v>
      </c>
      <c r="E12" s="56">
        <v>1.19940029985008</v>
      </c>
      <c r="F12" s="160">
        <v>0</v>
      </c>
      <c r="G12" s="56">
        <v>60.681334279631</v>
      </c>
      <c r="H12" s="56">
        <f>E12*(1+F12)*G12</f>
        <v>72.7812105302924</v>
      </c>
      <c r="I12" s="183"/>
    </row>
    <row r="13" ht="25" customHeight="1" spans="1:9">
      <c r="A13" s="155">
        <v>3</v>
      </c>
      <c r="B13" s="156" t="s">
        <v>251</v>
      </c>
      <c r="C13" s="156"/>
      <c r="D13" s="156"/>
      <c r="E13" s="156"/>
      <c r="F13" s="156"/>
      <c r="G13" s="156"/>
      <c r="H13" s="157">
        <f>H14</f>
        <v>75.7851312987935</v>
      </c>
      <c r="I13" s="181"/>
    </row>
    <row r="14" ht="25" customHeight="1" spans="1:9">
      <c r="A14" s="148">
        <v>3.2</v>
      </c>
      <c r="B14" s="150" t="s">
        <v>347</v>
      </c>
      <c r="C14" s="150"/>
      <c r="D14" s="150" t="s">
        <v>79</v>
      </c>
      <c r="E14" s="56">
        <v>0.85</v>
      </c>
      <c r="F14" s="160">
        <v>0.005</v>
      </c>
      <c r="G14" s="56">
        <v>88.7154009936125</v>
      </c>
      <c r="H14" s="56">
        <f>E14*(1+F14)*G14</f>
        <v>75.7851312987935</v>
      </c>
      <c r="I14" s="182" t="s">
        <v>253</v>
      </c>
    </row>
    <row r="15" ht="25" customHeight="1" spans="1:9">
      <c r="A15" s="155">
        <v>4</v>
      </c>
      <c r="B15" s="156" t="s">
        <v>254</v>
      </c>
      <c r="C15" s="156"/>
      <c r="D15" s="156"/>
      <c r="E15" s="156"/>
      <c r="F15" s="156"/>
      <c r="G15" s="156"/>
      <c r="H15" s="161">
        <f>SUM(H16:H20)</f>
        <v>25.4404480247456</v>
      </c>
      <c r="I15" s="181" t="s">
        <v>255</v>
      </c>
    </row>
    <row r="16" ht="25" customHeight="1" spans="1:9">
      <c r="A16" s="148">
        <v>4.1</v>
      </c>
      <c r="B16" s="150" t="s">
        <v>256</v>
      </c>
      <c r="C16" s="150"/>
      <c r="D16" s="150" t="s">
        <v>257</v>
      </c>
      <c r="E16" s="56">
        <v>0</v>
      </c>
      <c r="F16" s="160">
        <v>0.05</v>
      </c>
      <c r="G16" s="56">
        <v>13.3073101490419</v>
      </c>
      <c r="H16" s="150">
        <f t="shared" ref="H16:H20" si="1">E16*(1+F16)*G16</f>
        <v>0</v>
      </c>
      <c r="I16" s="182" t="s">
        <v>258</v>
      </c>
    </row>
    <row r="17" ht="25" customHeight="1" spans="1:9">
      <c r="A17" s="148">
        <v>4.2</v>
      </c>
      <c r="B17" s="150" t="s">
        <v>259</v>
      </c>
      <c r="C17" s="150"/>
      <c r="D17" s="150" t="s">
        <v>257</v>
      </c>
      <c r="E17" s="56">
        <v>2.5</v>
      </c>
      <c r="F17" s="160">
        <v>0.05</v>
      </c>
      <c r="G17" s="56">
        <v>7.54080908445706</v>
      </c>
      <c r="H17" s="56">
        <f t="shared" si="1"/>
        <v>19.7946238466998</v>
      </c>
      <c r="I17" s="182" t="s">
        <v>258</v>
      </c>
    </row>
    <row r="18" ht="25" customHeight="1" spans="1:9">
      <c r="A18" s="148">
        <v>4.3</v>
      </c>
      <c r="B18" s="150" t="s">
        <v>260</v>
      </c>
      <c r="C18" s="150"/>
      <c r="D18" s="150" t="s">
        <v>257</v>
      </c>
      <c r="E18" s="56">
        <v>0.1</v>
      </c>
      <c r="F18" s="160">
        <v>0.05</v>
      </c>
      <c r="G18" s="56">
        <v>19.5173882185947</v>
      </c>
      <c r="H18" s="56">
        <f t="shared" si="1"/>
        <v>2.04932576295244</v>
      </c>
      <c r="I18" s="182" t="s">
        <v>261</v>
      </c>
    </row>
    <row r="19" ht="25" customHeight="1" spans="1:9">
      <c r="A19" s="148">
        <v>4.4</v>
      </c>
      <c r="B19" s="150" t="s">
        <v>262</v>
      </c>
      <c r="C19" s="150"/>
      <c r="D19" s="150" t="s">
        <v>257</v>
      </c>
      <c r="E19" s="56">
        <v>0.15592203898051</v>
      </c>
      <c r="F19" s="160">
        <v>0</v>
      </c>
      <c r="G19" s="56">
        <v>23.0660042583392</v>
      </c>
      <c r="H19" s="56">
        <f t="shared" si="1"/>
        <v>3.59649841509337</v>
      </c>
      <c r="I19" s="180"/>
    </row>
    <row r="20" ht="25" customHeight="1" spans="1:9">
      <c r="A20" s="148">
        <v>4.5</v>
      </c>
      <c r="B20" s="150" t="s">
        <v>263</v>
      </c>
      <c r="C20" s="150"/>
      <c r="D20" s="150" t="s">
        <v>264</v>
      </c>
      <c r="E20" s="56">
        <v>0</v>
      </c>
      <c r="F20" s="160">
        <v>0</v>
      </c>
      <c r="G20" s="56">
        <v>6</v>
      </c>
      <c r="H20" s="56">
        <f t="shared" si="1"/>
        <v>0</v>
      </c>
      <c r="I20" s="180"/>
    </row>
    <row r="21" ht="25" customHeight="1" spans="1:9">
      <c r="A21" s="155">
        <v>5</v>
      </c>
      <c r="B21" s="156" t="s">
        <v>265</v>
      </c>
      <c r="C21" s="156"/>
      <c r="D21" s="156"/>
      <c r="E21" s="156"/>
      <c r="F21" s="156"/>
      <c r="G21" s="156"/>
      <c r="H21" s="161">
        <f>SUM(H22:H24)</f>
        <v>15.5893488316168</v>
      </c>
      <c r="I21" s="184" t="s">
        <v>255</v>
      </c>
    </row>
    <row r="22" ht="25" customHeight="1" spans="1:9">
      <c r="A22" s="148">
        <v>5.1</v>
      </c>
      <c r="B22" s="150" t="s">
        <v>266</v>
      </c>
      <c r="C22" s="150"/>
      <c r="D22" s="150" t="s">
        <v>267</v>
      </c>
      <c r="E22" s="56">
        <v>0.349457271364318</v>
      </c>
      <c r="F22" s="160">
        <v>0.02</v>
      </c>
      <c r="G22" s="56">
        <v>21.291696238467</v>
      </c>
      <c r="H22" s="56">
        <f t="shared" ref="H22:H31" si="2">E22*(1+F22)*G22</f>
        <v>7.58934883161684</v>
      </c>
      <c r="I22" s="180" t="s">
        <v>268</v>
      </c>
    </row>
    <row r="23" ht="25" customHeight="1" spans="1:9">
      <c r="A23" s="148">
        <v>5.2</v>
      </c>
      <c r="B23" s="158" t="s">
        <v>269</v>
      </c>
      <c r="C23" s="159"/>
      <c r="D23" s="150" t="s">
        <v>267</v>
      </c>
      <c r="E23" s="56">
        <v>0</v>
      </c>
      <c r="F23" s="160">
        <v>0.02</v>
      </c>
      <c r="G23" s="56">
        <v>0.18</v>
      </c>
      <c r="H23" s="56">
        <f t="shared" si="2"/>
        <v>0</v>
      </c>
      <c r="I23" s="183"/>
    </row>
    <row r="24" ht="25" customHeight="1" spans="1:9">
      <c r="A24" s="148">
        <v>5.5</v>
      </c>
      <c r="B24" s="162" t="s">
        <v>270</v>
      </c>
      <c r="C24" s="163"/>
      <c r="D24" s="150" t="s">
        <v>79</v>
      </c>
      <c r="E24" s="56">
        <v>1</v>
      </c>
      <c r="F24" s="160">
        <v>0</v>
      </c>
      <c r="G24" s="56">
        <v>8</v>
      </c>
      <c r="H24" s="56">
        <f t="shared" si="2"/>
        <v>8</v>
      </c>
      <c r="I24" s="183"/>
    </row>
    <row r="25" ht="25" customHeight="1" spans="1:9">
      <c r="A25" s="164">
        <v>6</v>
      </c>
      <c r="B25" s="165" t="s">
        <v>271</v>
      </c>
      <c r="C25" s="165"/>
      <c r="D25" s="165" t="s">
        <v>79</v>
      </c>
      <c r="E25" s="165">
        <v>1</v>
      </c>
      <c r="F25" s="166">
        <v>0</v>
      </c>
      <c r="G25" s="161">
        <v>30</v>
      </c>
      <c r="H25" s="161">
        <f t="shared" si="2"/>
        <v>30</v>
      </c>
      <c r="I25" s="181" t="s">
        <v>255</v>
      </c>
    </row>
    <row r="26" ht="25" customHeight="1" spans="1:9">
      <c r="A26" s="155">
        <v>7</v>
      </c>
      <c r="B26" s="165" t="s">
        <v>272</v>
      </c>
      <c r="C26" s="165"/>
      <c r="D26" s="165" t="s">
        <v>79</v>
      </c>
      <c r="E26" s="165">
        <v>1</v>
      </c>
      <c r="F26" s="166">
        <v>0</v>
      </c>
      <c r="G26" s="161">
        <v>42</v>
      </c>
      <c r="H26" s="161">
        <f t="shared" si="2"/>
        <v>42</v>
      </c>
      <c r="I26" s="181" t="s">
        <v>255</v>
      </c>
    </row>
    <row r="27" ht="25" customHeight="1" spans="1:9">
      <c r="A27" s="155">
        <v>8</v>
      </c>
      <c r="B27" s="165" t="s">
        <v>273</v>
      </c>
      <c r="C27" s="165"/>
      <c r="D27" s="165" t="s">
        <v>79</v>
      </c>
      <c r="E27" s="165">
        <v>1</v>
      </c>
      <c r="F27" s="166">
        <v>0</v>
      </c>
      <c r="G27" s="161">
        <v>3</v>
      </c>
      <c r="H27" s="161">
        <f t="shared" si="2"/>
        <v>3</v>
      </c>
      <c r="I27" s="181" t="s">
        <v>255</v>
      </c>
    </row>
    <row r="28" ht="25" customHeight="1" spans="1:9">
      <c r="A28" s="164">
        <v>9</v>
      </c>
      <c r="B28" s="165" t="s">
        <v>274</v>
      </c>
      <c r="C28" s="165"/>
      <c r="D28" s="165" t="s">
        <v>79</v>
      </c>
      <c r="E28" s="165">
        <v>1</v>
      </c>
      <c r="F28" s="166">
        <v>0</v>
      </c>
      <c r="G28" s="161">
        <v>1.5</v>
      </c>
      <c r="H28" s="161">
        <f t="shared" si="2"/>
        <v>1.5</v>
      </c>
      <c r="I28" s="181" t="s">
        <v>255</v>
      </c>
    </row>
    <row r="29" ht="25" customHeight="1" spans="1:9">
      <c r="A29" s="155">
        <v>10</v>
      </c>
      <c r="B29" s="165" t="s">
        <v>275</v>
      </c>
      <c r="C29" s="165"/>
      <c r="D29" s="165" t="s">
        <v>79</v>
      </c>
      <c r="E29" s="165">
        <v>1</v>
      </c>
      <c r="F29" s="166">
        <v>0</v>
      </c>
      <c r="G29" s="161">
        <v>4</v>
      </c>
      <c r="H29" s="161">
        <f t="shared" si="2"/>
        <v>4</v>
      </c>
      <c r="I29" s="181" t="s">
        <v>255</v>
      </c>
    </row>
    <row r="30" ht="25" customHeight="1" spans="1:9">
      <c r="A30" s="155">
        <v>11</v>
      </c>
      <c r="B30" s="165" t="s">
        <v>276</v>
      </c>
      <c r="C30" s="165"/>
      <c r="D30" s="165" t="s">
        <v>79</v>
      </c>
      <c r="E30" s="165">
        <v>1</v>
      </c>
      <c r="F30" s="166">
        <v>0</v>
      </c>
      <c r="G30" s="161">
        <v>1.5</v>
      </c>
      <c r="H30" s="161">
        <f t="shared" si="2"/>
        <v>1.5</v>
      </c>
      <c r="I30" s="181" t="s">
        <v>255</v>
      </c>
    </row>
    <row r="31" ht="25" customHeight="1" spans="1:9">
      <c r="A31" s="164">
        <v>12</v>
      </c>
      <c r="B31" s="165" t="s">
        <v>277</v>
      </c>
      <c r="C31" s="165"/>
      <c r="D31" s="165" t="s">
        <v>79</v>
      </c>
      <c r="E31" s="165">
        <v>1</v>
      </c>
      <c r="F31" s="166">
        <v>0</v>
      </c>
      <c r="G31" s="161">
        <v>5</v>
      </c>
      <c r="H31" s="161">
        <f t="shared" si="2"/>
        <v>5</v>
      </c>
      <c r="I31" s="181" t="s">
        <v>255</v>
      </c>
    </row>
    <row r="32" ht="25" customHeight="1" spans="1:9">
      <c r="A32" s="155">
        <v>13</v>
      </c>
      <c r="B32" s="167" t="s">
        <v>278</v>
      </c>
      <c r="C32" s="168"/>
      <c r="D32" s="156" t="s">
        <v>279</v>
      </c>
      <c r="E32" s="167" t="s">
        <v>280</v>
      </c>
      <c r="F32" s="168"/>
      <c r="G32" s="169"/>
      <c r="H32" s="157">
        <f>H7+H11+H15+H21+H25+H26+H27+H28+H30+H31+H13+H29</f>
        <v>517.302987411448</v>
      </c>
      <c r="I32" s="185" t="s">
        <v>281</v>
      </c>
    </row>
    <row r="33" ht="25" customHeight="1" spans="1:9">
      <c r="A33" s="155">
        <v>14</v>
      </c>
      <c r="B33" s="167" t="s">
        <v>282</v>
      </c>
      <c r="C33" s="168"/>
      <c r="D33" s="156" t="s">
        <v>279</v>
      </c>
      <c r="E33" s="170" t="s">
        <v>283</v>
      </c>
      <c r="F33" s="171">
        <v>0.1</v>
      </c>
      <c r="G33" s="171">
        <v>0.1</v>
      </c>
      <c r="H33" s="157">
        <f>H32*(G33)</f>
        <v>51.7302987411448</v>
      </c>
      <c r="I33" s="186"/>
    </row>
    <row r="34" ht="25" customHeight="1" spans="1:9">
      <c r="A34" s="172">
        <v>15</v>
      </c>
      <c r="B34" s="173" t="s">
        <v>284</v>
      </c>
      <c r="C34" s="174"/>
      <c r="D34" s="175" t="s">
        <v>279</v>
      </c>
      <c r="E34" s="173" t="s">
        <v>285</v>
      </c>
      <c r="F34" s="174"/>
      <c r="G34" s="176"/>
      <c r="H34" s="177">
        <f>H32+H33</f>
        <v>569.033286152592</v>
      </c>
      <c r="I34" s="187"/>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G15"/>
    <mergeCell ref="B16:C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343</v>
      </c>
      <c r="B1" s="143"/>
      <c r="C1" s="143"/>
      <c r="D1" s="143"/>
      <c r="E1" s="144"/>
      <c r="F1" s="143"/>
      <c r="G1" s="144"/>
      <c r="H1" s="143"/>
      <c r="I1" s="144"/>
    </row>
    <row r="2" ht="30" customHeight="1" spans="1:9">
      <c r="A2" s="145" t="s">
        <v>224</v>
      </c>
      <c r="B2" s="146" t="s">
        <v>344</v>
      </c>
      <c r="C2" s="146"/>
      <c r="D2" s="146"/>
      <c r="E2" s="147" t="s">
        <v>225</v>
      </c>
      <c r="F2" s="147" t="s">
        <v>292</v>
      </c>
      <c r="G2" s="147"/>
      <c r="H2" s="147"/>
      <c r="I2" s="178"/>
    </row>
    <row r="3" ht="30" customHeight="1" spans="1:9">
      <c r="A3" s="148" t="s">
        <v>70</v>
      </c>
      <c r="B3" s="149" t="s">
        <v>349</v>
      </c>
      <c r="C3" s="149"/>
      <c r="D3" s="149"/>
      <c r="E3" s="150" t="s">
        <v>228</v>
      </c>
      <c r="F3" s="150" t="s">
        <v>346</v>
      </c>
      <c r="G3" s="150"/>
      <c r="H3" s="150"/>
      <c r="I3" s="179"/>
    </row>
    <row r="4" ht="30" customHeight="1" spans="1:9">
      <c r="A4" s="151" t="s">
        <v>230</v>
      </c>
      <c r="B4" s="150">
        <v>1100</v>
      </c>
      <c r="C4" s="152" t="s">
        <v>231</v>
      </c>
      <c r="D4" s="150">
        <v>1450</v>
      </c>
      <c r="E4" s="150" t="s">
        <v>232</v>
      </c>
      <c r="F4" s="56">
        <v>1.595</v>
      </c>
      <c r="G4" s="153" t="s">
        <v>233</v>
      </c>
      <c r="H4" s="150"/>
      <c r="I4" s="179"/>
    </row>
    <row r="5" ht="30" customHeight="1" spans="1:9">
      <c r="A5" s="151"/>
      <c r="B5" s="150"/>
      <c r="C5" s="152"/>
      <c r="D5" s="150"/>
      <c r="E5" s="150"/>
      <c r="F5" s="56">
        <v>1.5194</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280.251630065662</v>
      </c>
      <c r="I7" s="181"/>
    </row>
    <row r="8" ht="25" customHeight="1" spans="1:9">
      <c r="A8" s="148">
        <v>1.1</v>
      </c>
      <c r="B8" s="158" t="s">
        <v>243</v>
      </c>
      <c r="C8" s="159"/>
      <c r="D8" s="150" t="s">
        <v>244</v>
      </c>
      <c r="E8" s="56">
        <v>0</v>
      </c>
      <c r="F8" s="160">
        <v>0.1</v>
      </c>
      <c r="G8" s="56">
        <v>23.3765081618169</v>
      </c>
      <c r="H8" s="56">
        <f t="shared" ref="H8:H10" si="0">E8*(1+F8)*G8</f>
        <v>0</v>
      </c>
      <c r="I8" s="182" t="s">
        <v>245</v>
      </c>
    </row>
    <row r="9" ht="25" customHeight="1" spans="1:9">
      <c r="A9" s="148">
        <v>1.2</v>
      </c>
      <c r="B9" s="158" t="s">
        <v>246</v>
      </c>
      <c r="C9" s="159"/>
      <c r="D9" s="150" t="s">
        <v>244</v>
      </c>
      <c r="E9" s="56">
        <v>9.56102982312925</v>
      </c>
      <c r="F9" s="160">
        <v>0.1</v>
      </c>
      <c r="G9" s="56">
        <v>22.4893541518808</v>
      </c>
      <c r="H9" s="56">
        <f t="shared" si="0"/>
        <v>236.523524323953</v>
      </c>
      <c r="I9" s="182" t="s">
        <v>245</v>
      </c>
    </row>
    <row r="10" ht="25" customHeight="1" spans="1:9">
      <c r="A10" s="148">
        <v>1.3</v>
      </c>
      <c r="B10" s="158" t="s">
        <v>247</v>
      </c>
      <c r="C10" s="159"/>
      <c r="D10" s="150" t="s">
        <v>244</v>
      </c>
      <c r="E10" s="56">
        <v>1.82522943129252</v>
      </c>
      <c r="F10" s="160">
        <v>0.1</v>
      </c>
      <c r="G10" s="56">
        <v>21.7796309439319</v>
      </c>
      <c r="H10" s="56">
        <f t="shared" si="0"/>
        <v>43.7281057417092</v>
      </c>
      <c r="I10" s="182" t="s">
        <v>245</v>
      </c>
    </row>
    <row r="11" ht="25" customHeight="1" spans="1:9">
      <c r="A11" s="155">
        <v>2</v>
      </c>
      <c r="B11" s="156" t="s">
        <v>248</v>
      </c>
      <c r="C11" s="156"/>
      <c r="D11" s="156"/>
      <c r="E11" s="156"/>
      <c r="F11" s="156"/>
      <c r="G11" s="156"/>
      <c r="H11" s="157">
        <f>H12</f>
        <v>82.5596384756881</v>
      </c>
      <c r="I11" s="181"/>
    </row>
    <row r="12" ht="25" customHeight="1" spans="1:9">
      <c r="A12" s="148">
        <v>2.1</v>
      </c>
      <c r="B12" s="150" t="s">
        <v>319</v>
      </c>
      <c r="C12" s="150"/>
      <c r="D12" s="150" t="s">
        <v>250</v>
      </c>
      <c r="E12" s="56">
        <v>1.36054421768707</v>
      </c>
      <c r="F12" s="160">
        <v>0</v>
      </c>
      <c r="G12" s="56">
        <v>60.681334279631</v>
      </c>
      <c r="H12" s="56">
        <f>E12*(1+F12)*G12</f>
        <v>82.5596384756881</v>
      </c>
      <c r="I12" s="183"/>
    </row>
    <row r="13" ht="25" customHeight="1" spans="1:9">
      <c r="A13" s="155">
        <v>3</v>
      </c>
      <c r="B13" s="156" t="s">
        <v>251</v>
      </c>
      <c r="C13" s="156"/>
      <c r="D13" s="156"/>
      <c r="E13" s="156"/>
      <c r="F13" s="156"/>
      <c r="G13" s="156"/>
      <c r="H13" s="157">
        <f>H14</f>
        <v>75.7851312987935</v>
      </c>
      <c r="I13" s="181"/>
    </row>
    <row r="14" ht="25" customHeight="1" spans="1:9">
      <c r="A14" s="148">
        <v>3.2</v>
      </c>
      <c r="B14" s="150" t="s">
        <v>347</v>
      </c>
      <c r="C14" s="150"/>
      <c r="D14" s="150" t="s">
        <v>79</v>
      </c>
      <c r="E14" s="56">
        <v>0.85</v>
      </c>
      <c r="F14" s="160">
        <v>0.005</v>
      </c>
      <c r="G14" s="56">
        <v>88.7154009936125</v>
      </c>
      <c r="H14" s="56">
        <f>E14*(1+F14)*G14</f>
        <v>75.7851312987935</v>
      </c>
      <c r="I14" s="182" t="s">
        <v>253</v>
      </c>
    </row>
    <row r="15" ht="25" customHeight="1" spans="1:9">
      <c r="A15" s="155">
        <v>4</v>
      </c>
      <c r="B15" s="156" t="s">
        <v>254</v>
      </c>
      <c r="C15" s="156"/>
      <c r="D15" s="156"/>
      <c r="E15" s="156"/>
      <c r="F15" s="156"/>
      <c r="G15" s="156"/>
      <c r="H15" s="161">
        <f>SUM(H16:H20)</f>
        <v>26.2374742302882</v>
      </c>
      <c r="I15" s="181" t="s">
        <v>255</v>
      </c>
    </row>
    <row r="16" ht="25" customHeight="1" spans="1:9">
      <c r="A16" s="148">
        <v>4.1</v>
      </c>
      <c r="B16" s="150" t="s">
        <v>256</v>
      </c>
      <c r="C16" s="150"/>
      <c r="D16" s="150" t="s">
        <v>257</v>
      </c>
      <c r="E16" s="56">
        <v>0</v>
      </c>
      <c r="F16" s="160">
        <v>0.05</v>
      </c>
      <c r="G16" s="56">
        <v>13.3073101490419</v>
      </c>
      <c r="H16" s="150">
        <f t="shared" ref="H16:H20" si="1">E16*(1+F16)*G16</f>
        <v>0</v>
      </c>
      <c r="I16" s="182" t="s">
        <v>258</v>
      </c>
    </row>
    <row r="17" ht="25" customHeight="1" spans="1:9">
      <c r="A17" s="148">
        <v>4.2</v>
      </c>
      <c r="B17" s="150" t="s">
        <v>259</v>
      </c>
      <c r="C17" s="150"/>
      <c r="D17" s="150" t="s">
        <v>257</v>
      </c>
      <c r="E17" s="56">
        <v>2.5</v>
      </c>
      <c r="F17" s="160">
        <v>0.05</v>
      </c>
      <c r="G17" s="56">
        <v>7.54080908445706</v>
      </c>
      <c r="H17" s="56">
        <f t="shared" si="1"/>
        <v>19.7946238466998</v>
      </c>
      <c r="I17" s="182" t="s">
        <v>258</v>
      </c>
    </row>
    <row r="18" ht="25" customHeight="1" spans="1:9">
      <c r="A18" s="148">
        <v>4.3</v>
      </c>
      <c r="B18" s="150" t="s">
        <v>260</v>
      </c>
      <c r="C18" s="150"/>
      <c r="D18" s="150" t="s">
        <v>257</v>
      </c>
      <c r="E18" s="56">
        <v>0.1</v>
      </c>
      <c r="F18" s="160">
        <v>0.05</v>
      </c>
      <c r="G18" s="56">
        <v>19.5173882185947</v>
      </c>
      <c r="H18" s="56">
        <f t="shared" si="1"/>
        <v>2.04932576295244</v>
      </c>
      <c r="I18" s="182" t="s">
        <v>261</v>
      </c>
    </row>
    <row r="19" ht="25" customHeight="1" spans="1:9">
      <c r="A19" s="148">
        <v>4.4</v>
      </c>
      <c r="B19" s="150" t="s">
        <v>262</v>
      </c>
      <c r="C19" s="150"/>
      <c r="D19" s="150" t="s">
        <v>257</v>
      </c>
      <c r="E19" s="56">
        <v>0.19047619047619</v>
      </c>
      <c r="F19" s="160">
        <v>0</v>
      </c>
      <c r="G19" s="56">
        <v>23.0660042583392</v>
      </c>
      <c r="H19" s="56">
        <f t="shared" si="1"/>
        <v>4.39352462063603</v>
      </c>
      <c r="I19" s="180"/>
    </row>
    <row r="20" ht="25" customHeight="1" spans="1:9">
      <c r="A20" s="148">
        <v>4.5</v>
      </c>
      <c r="B20" s="150" t="s">
        <v>263</v>
      </c>
      <c r="C20" s="150"/>
      <c r="D20" s="150" t="s">
        <v>264</v>
      </c>
      <c r="E20" s="56">
        <v>0</v>
      </c>
      <c r="F20" s="160">
        <v>0</v>
      </c>
      <c r="G20" s="56">
        <v>6</v>
      </c>
      <c r="H20" s="56">
        <f t="shared" si="1"/>
        <v>0</v>
      </c>
      <c r="I20" s="180"/>
    </row>
    <row r="21" ht="25" customHeight="1" spans="1:9">
      <c r="A21" s="155">
        <v>5</v>
      </c>
      <c r="B21" s="156" t="s">
        <v>265</v>
      </c>
      <c r="C21" s="156"/>
      <c r="D21" s="156"/>
      <c r="E21" s="156"/>
      <c r="F21" s="156"/>
      <c r="G21" s="156"/>
      <c r="H21" s="161">
        <f>SUM(H22:H24)</f>
        <v>16.7839283903767</v>
      </c>
      <c r="I21" s="184" t="s">
        <v>255</v>
      </c>
    </row>
    <row r="22" ht="25" customHeight="1" spans="1:9">
      <c r="A22" s="148">
        <v>5.1</v>
      </c>
      <c r="B22" s="150" t="s">
        <v>266</v>
      </c>
      <c r="C22" s="150"/>
      <c r="D22" s="150" t="s">
        <v>267</v>
      </c>
      <c r="E22" s="56">
        <v>0.404462585034014</v>
      </c>
      <c r="F22" s="160">
        <v>0.02</v>
      </c>
      <c r="G22" s="56">
        <v>21.291696238467</v>
      </c>
      <c r="H22" s="56">
        <f t="shared" ref="H22:H31" si="2">E22*(1+F22)*G22</f>
        <v>8.78392839037674</v>
      </c>
      <c r="I22" s="180" t="s">
        <v>268</v>
      </c>
    </row>
    <row r="23" ht="25" customHeight="1" spans="1:9">
      <c r="A23" s="148">
        <v>5.2</v>
      </c>
      <c r="B23" s="158" t="s">
        <v>269</v>
      </c>
      <c r="C23" s="159"/>
      <c r="D23" s="150" t="s">
        <v>267</v>
      </c>
      <c r="E23" s="56">
        <v>0</v>
      </c>
      <c r="F23" s="160">
        <v>0.02</v>
      </c>
      <c r="G23" s="56">
        <v>0.18</v>
      </c>
      <c r="H23" s="56">
        <f t="shared" si="2"/>
        <v>0</v>
      </c>
      <c r="I23" s="183"/>
    </row>
    <row r="24" ht="25" customHeight="1" spans="1:9">
      <c r="A24" s="148">
        <v>5.5</v>
      </c>
      <c r="B24" s="162" t="s">
        <v>270</v>
      </c>
      <c r="C24" s="163"/>
      <c r="D24" s="150" t="s">
        <v>79</v>
      </c>
      <c r="E24" s="56">
        <v>1</v>
      </c>
      <c r="F24" s="160">
        <v>0</v>
      </c>
      <c r="G24" s="56">
        <v>8</v>
      </c>
      <c r="H24" s="56">
        <f t="shared" si="2"/>
        <v>8</v>
      </c>
      <c r="I24" s="183"/>
    </row>
    <row r="25" ht="25" customHeight="1" spans="1:9">
      <c r="A25" s="164">
        <v>6</v>
      </c>
      <c r="B25" s="165" t="s">
        <v>271</v>
      </c>
      <c r="C25" s="165"/>
      <c r="D25" s="165" t="s">
        <v>79</v>
      </c>
      <c r="E25" s="165">
        <v>1</v>
      </c>
      <c r="F25" s="166">
        <v>0</v>
      </c>
      <c r="G25" s="161">
        <v>30</v>
      </c>
      <c r="H25" s="161">
        <f t="shared" si="2"/>
        <v>30</v>
      </c>
      <c r="I25" s="181" t="s">
        <v>255</v>
      </c>
    </row>
    <row r="26" ht="25" customHeight="1" spans="1:9">
      <c r="A26" s="155">
        <v>7</v>
      </c>
      <c r="B26" s="165" t="s">
        <v>272</v>
      </c>
      <c r="C26" s="165"/>
      <c r="D26" s="165" t="s">
        <v>79</v>
      </c>
      <c r="E26" s="165">
        <v>1</v>
      </c>
      <c r="F26" s="166">
        <v>0</v>
      </c>
      <c r="G26" s="161">
        <v>42</v>
      </c>
      <c r="H26" s="161">
        <f t="shared" si="2"/>
        <v>42</v>
      </c>
      <c r="I26" s="181" t="s">
        <v>255</v>
      </c>
    </row>
    <row r="27" ht="25" customHeight="1" spans="1:9">
      <c r="A27" s="155">
        <v>8</v>
      </c>
      <c r="B27" s="165" t="s">
        <v>273</v>
      </c>
      <c r="C27" s="165"/>
      <c r="D27" s="165" t="s">
        <v>79</v>
      </c>
      <c r="E27" s="165">
        <v>1</v>
      </c>
      <c r="F27" s="166">
        <v>0</v>
      </c>
      <c r="G27" s="161">
        <v>3</v>
      </c>
      <c r="H27" s="161">
        <f t="shared" si="2"/>
        <v>3</v>
      </c>
      <c r="I27" s="181" t="s">
        <v>255</v>
      </c>
    </row>
    <row r="28" ht="25" customHeight="1" spans="1:9">
      <c r="A28" s="164">
        <v>9</v>
      </c>
      <c r="B28" s="165" t="s">
        <v>274</v>
      </c>
      <c r="C28" s="165"/>
      <c r="D28" s="165" t="s">
        <v>79</v>
      </c>
      <c r="E28" s="165">
        <v>1</v>
      </c>
      <c r="F28" s="166">
        <v>0</v>
      </c>
      <c r="G28" s="161">
        <v>1.5</v>
      </c>
      <c r="H28" s="161">
        <f t="shared" si="2"/>
        <v>1.5</v>
      </c>
      <c r="I28" s="181" t="s">
        <v>255</v>
      </c>
    </row>
    <row r="29" ht="25" customHeight="1" spans="1:9">
      <c r="A29" s="155">
        <v>10</v>
      </c>
      <c r="B29" s="165" t="s">
        <v>275</v>
      </c>
      <c r="C29" s="165"/>
      <c r="D29" s="165" t="s">
        <v>79</v>
      </c>
      <c r="E29" s="165">
        <v>1</v>
      </c>
      <c r="F29" s="166">
        <v>0</v>
      </c>
      <c r="G29" s="161">
        <v>4</v>
      </c>
      <c r="H29" s="161">
        <f t="shared" si="2"/>
        <v>4</v>
      </c>
      <c r="I29" s="181" t="s">
        <v>255</v>
      </c>
    </row>
    <row r="30" ht="25" customHeight="1" spans="1:9">
      <c r="A30" s="155">
        <v>11</v>
      </c>
      <c r="B30" s="165" t="s">
        <v>276</v>
      </c>
      <c r="C30" s="165"/>
      <c r="D30" s="165" t="s">
        <v>79</v>
      </c>
      <c r="E30" s="165">
        <v>1</v>
      </c>
      <c r="F30" s="166">
        <v>0</v>
      </c>
      <c r="G30" s="161">
        <v>1.5</v>
      </c>
      <c r="H30" s="161">
        <f t="shared" si="2"/>
        <v>1.5</v>
      </c>
      <c r="I30" s="181" t="s">
        <v>255</v>
      </c>
    </row>
    <row r="31" ht="25" customHeight="1" spans="1:9">
      <c r="A31" s="164">
        <v>12</v>
      </c>
      <c r="B31" s="165" t="s">
        <v>277</v>
      </c>
      <c r="C31" s="165"/>
      <c r="D31" s="165" t="s">
        <v>79</v>
      </c>
      <c r="E31" s="165">
        <v>1</v>
      </c>
      <c r="F31" s="166">
        <v>0</v>
      </c>
      <c r="G31" s="161">
        <v>5</v>
      </c>
      <c r="H31" s="161">
        <f t="shared" si="2"/>
        <v>5</v>
      </c>
      <c r="I31" s="181" t="s">
        <v>255</v>
      </c>
    </row>
    <row r="32" ht="25" customHeight="1" spans="1:9">
      <c r="A32" s="155">
        <v>13</v>
      </c>
      <c r="B32" s="167" t="s">
        <v>278</v>
      </c>
      <c r="C32" s="168"/>
      <c r="D32" s="156" t="s">
        <v>279</v>
      </c>
      <c r="E32" s="167" t="s">
        <v>280</v>
      </c>
      <c r="F32" s="168"/>
      <c r="G32" s="169"/>
      <c r="H32" s="157">
        <f>H7+H11+H15+H21+H25+H26+H27+H28+H30+H31+H13+H29</f>
        <v>568.617802460808</v>
      </c>
      <c r="I32" s="185" t="s">
        <v>281</v>
      </c>
    </row>
    <row r="33" ht="25" customHeight="1" spans="1:9">
      <c r="A33" s="155">
        <v>14</v>
      </c>
      <c r="B33" s="167" t="s">
        <v>282</v>
      </c>
      <c r="C33" s="168"/>
      <c r="D33" s="156" t="s">
        <v>279</v>
      </c>
      <c r="E33" s="170" t="s">
        <v>283</v>
      </c>
      <c r="F33" s="171">
        <v>0.1</v>
      </c>
      <c r="G33" s="171">
        <v>0.1</v>
      </c>
      <c r="H33" s="157">
        <f>H32*(G33)</f>
        <v>56.8617802460808</v>
      </c>
      <c r="I33" s="186"/>
    </row>
    <row r="34" ht="25" customHeight="1" spans="1:9">
      <c r="A34" s="172">
        <v>15</v>
      </c>
      <c r="B34" s="173" t="s">
        <v>284</v>
      </c>
      <c r="C34" s="174"/>
      <c r="D34" s="175" t="s">
        <v>279</v>
      </c>
      <c r="E34" s="173" t="s">
        <v>285</v>
      </c>
      <c r="F34" s="174"/>
      <c r="G34" s="176"/>
      <c r="H34" s="177">
        <f>H32+H33</f>
        <v>625.479582706889</v>
      </c>
      <c r="I34" s="187"/>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G15"/>
    <mergeCell ref="B16:C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view="pageBreakPreview" zoomScaleNormal="100" workbookViewId="0">
      <pane ySplit="3" topLeftCell="A11" activePane="bottomLeft" state="frozen"/>
      <selection/>
      <selection pane="bottomLeft" activeCell="B7" sqref="B7"/>
    </sheetView>
  </sheetViews>
  <sheetFormatPr defaultColWidth="9" defaultRowHeight="14.25" outlineLevelCol="7"/>
  <cols>
    <col min="1" max="1" width="7.10833333333333" style="1" customWidth="1"/>
    <col min="2" max="2" width="10.1083333333333" style="1" customWidth="1"/>
    <col min="3" max="3" width="46.225" style="1" customWidth="1"/>
    <col min="4" max="4" width="5.375" style="1" customWidth="1"/>
    <col min="5" max="5" width="9.125" style="1" customWidth="1"/>
    <col min="6" max="6" width="9" style="1"/>
    <col min="7" max="7" width="12" style="1" customWidth="1"/>
    <col min="8" max="8" width="9" style="1"/>
    <col min="9" max="9" width="9.66666666666667" style="1"/>
    <col min="10" max="13" width="9" style="1"/>
    <col min="14" max="14" width="13" style="1"/>
    <col min="15" max="15" width="10.6666666666667" style="1"/>
    <col min="16" max="16384" width="9" style="1"/>
  </cols>
  <sheetData>
    <row r="1" s="1" customFormat="1" ht="18.75" spans="1:8">
      <c r="A1" s="188" t="s">
        <v>184</v>
      </c>
      <c r="B1" s="188"/>
      <c r="C1" s="188"/>
      <c r="D1" s="188"/>
      <c r="E1" s="188"/>
      <c r="F1" s="188"/>
      <c r="G1" s="188"/>
      <c r="H1" s="188"/>
    </row>
    <row r="2" s="1" customFormat="1" spans="1:8">
      <c r="A2" s="189" t="s">
        <v>23</v>
      </c>
      <c r="B2" s="190" t="s">
        <v>185</v>
      </c>
      <c r="C2" s="190" t="s">
        <v>186</v>
      </c>
      <c r="D2" s="189" t="s">
        <v>187</v>
      </c>
      <c r="E2" s="191" t="s">
        <v>188</v>
      </c>
      <c r="F2" s="192" t="s">
        <v>189</v>
      </c>
      <c r="G2" s="192" t="s">
        <v>190</v>
      </c>
      <c r="H2" s="193" t="s">
        <v>29</v>
      </c>
    </row>
    <row r="3" s="1" customFormat="1" spans="1:8">
      <c r="A3" s="190"/>
      <c r="B3" s="190"/>
      <c r="C3" s="190"/>
      <c r="D3" s="189"/>
      <c r="E3" s="191"/>
      <c r="F3" s="192"/>
      <c r="G3" s="192"/>
      <c r="H3" s="193"/>
    </row>
    <row r="4" s="1" customFormat="1" ht="157" customHeight="1" spans="1:8">
      <c r="A4" s="194" t="s">
        <v>191</v>
      </c>
      <c r="B4" s="195" t="s">
        <v>192</v>
      </c>
      <c r="C4" s="196" t="s">
        <v>193</v>
      </c>
      <c r="D4" s="197" t="s">
        <v>79</v>
      </c>
      <c r="E4" s="198">
        <f>(18.4+21.8)*2*2.4+(24.2+18.3)*2*3.9</f>
        <v>524.46</v>
      </c>
      <c r="F4" s="198">
        <f>'4.1顶层玻璃幕墙 '!E24</f>
        <v>718.219841918521</v>
      </c>
      <c r="G4" s="198">
        <f>E4*F4</f>
        <v>376677.578292588</v>
      </c>
      <c r="H4" s="199" t="s">
        <v>194</v>
      </c>
    </row>
    <row r="5" s="1" customFormat="1" ht="106" customHeight="1" spans="1:8">
      <c r="A5" s="194" t="s">
        <v>195</v>
      </c>
      <c r="B5" s="195" t="s">
        <v>196</v>
      </c>
      <c r="C5" s="196" t="s">
        <v>197</v>
      </c>
      <c r="D5" s="197" t="s">
        <v>198</v>
      </c>
      <c r="E5" s="199">
        <f>1.2*(4.7+1.4+1.8+2+11.5+73.7+11.5+2+1.8+1.4+4.7+3.5+3.2+6.1+32.1+6.1+3.2+3.5)</f>
        <v>209.04</v>
      </c>
      <c r="F5" s="200">
        <f>'4.2玻璃栏板'!E21</f>
        <v>497.077999656969</v>
      </c>
      <c r="G5" s="198">
        <f t="shared" ref="G5:G12" si="0">E5*F5</f>
        <v>103909.185048293</v>
      </c>
      <c r="H5" s="199" t="s">
        <v>194</v>
      </c>
    </row>
    <row r="6" s="1" customFormat="1" ht="134" customHeight="1" spans="1:8">
      <c r="A6" s="194" t="s">
        <v>199</v>
      </c>
      <c r="B6" s="195" t="s">
        <v>200</v>
      </c>
      <c r="C6" s="196" t="s">
        <v>201</v>
      </c>
      <c r="D6" s="197" t="s">
        <v>198</v>
      </c>
      <c r="E6" s="199">
        <f>6.81*72.45+224.87-34.71-25.05</f>
        <v>658.4945</v>
      </c>
      <c r="F6" s="200">
        <f>'4.3大门铝板幕墙'!E20</f>
        <v>536.527765376059</v>
      </c>
      <c r="G6" s="198">
        <f t="shared" si="0"/>
        <v>353300.582597425</v>
      </c>
      <c r="H6" s="199" t="s">
        <v>194</v>
      </c>
    </row>
    <row r="7" s="1" customFormat="1" ht="136" customHeight="1" spans="1:8">
      <c r="A7" s="194" t="s">
        <v>202</v>
      </c>
      <c r="B7" s="195" t="s">
        <v>200</v>
      </c>
      <c r="C7" s="196" t="s">
        <v>203</v>
      </c>
      <c r="D7" s="197" t="s">
        <v>198</v>
      </c>
      <c r="E7" s="199">
        <f>112.29*2.95+112.29*0.98+26.5*2*0.98+26.5*2*0.96</f>
        <v>544.1197</v>
      </c>
      <c r="F7" s="200">
        <f>'4.4二层腰线铝板幕墙腰线'!E18</f>
        <v>572.027414440278</v>
      </c>
      <c r="G7" s="198">
        <f t="shared" si="0"/>
        <v>311251.38513702</v>
      </c>
      <c r="H7" s="199" t="s">
        <v>194</v>
      </c>
    </row>
    <row r="8" s="1" customFormat="1" ht="150" customHeight="1" spans="1:8">
      <c r="A8" s="194" t="s">
        <v>204</v>
      </c>
      <c r="B8" s="195" t="s">
        <v>205</v>
      </c>
      <c r="C8" s="196" t="s">
        <v>206</v>
      </c>
      <c r="D8" s="197" t="s">
        <v>79</v>
      </c>
      <c r="E8" s="199">
        <f>0.98*18.06*2</f>
        <v>35.3976</v>
      </c>
      <c r="F8" s="200">
        <f>'4.5单元门铝板幕墙'!E18</f>
        <v>585.12711102273</v>
      </c>
      <c r="G8" s="198">
        <f t="shared" si="0"/>
        <v>20712.0954251382</v>
      </c>
      <c r="H8" s="199" t="s">
        <v>194</v>
      </c>
    </row>
    <row r="9" s="1" customFormat="1" ht="138" customHeight="1" spans="1:8">
      <c r="A9" s="194" t="s">
        <v>207</v>
      </c>
      <c r="B9" s="195" t="s">
        <v>208</v>
      </c>
      <c r="C9" s="196" t="s">
        <v>209</v>
      </c>
      <c r="D9" s="197" t="s">
        <v>79</v>
      </c>
      <c r="E9" s="199">
        <f>(0.7+0.77)*32.24*2+111.02*2*2</f>
        <v>538.8656</v>
      </c>
      <c r="F9" s="200">
        <f>'4.6铝板幕墙汽车坡道'!E18</f>
        <v>579.008426820437</v>
      </c>
      <c r="G9" s="198">
        <f t="shared" si="0"/>
        <v>312007.723323651</v>
      </c>
      <c r="H9" s="199" t="s">
        <v>194</v>
      </c>
    </row>
    <row r="10" s="1" customFormat="1" ht="157" customHeight="1" spans="1:8">
      <c r="A10" s="194" t="s">
        <v>210</v>
      </c>
      <c r="B10" s="201" t="s">
        <v>211</v>
      </c>
      <c r="C10" s="196" t="s">
        <v>212</v>
      </c>
      <c r="D10" s="202" t="s">
        <v>79</v>
      </c>
      <c r="E10" s="203">
        <f>32.24*3.3*2</f>
        <v>212.784</v>
      </c>
      <c r="F10" s="200">
        <f>'4.7大门汽车坡道玻璃幕墙'!E25</f>
        <v>734.740801922799</v>
      </c>
      <c r="G10" s="198">
        <f t="shared" si="0"/>
        <v>156341.086796341</v>
      </c>
      <c r="H10" s="203" t="s">
        <v>194</v>
      </c>
    </row>
    <row r="11" s="1" customFormat="1" ht="101" customHeight="1" spans="1:8">
      <c r="A11" s="204" t="s">
        <v>213</v>
      </c>
      <c r="B11" s="205" t="s">
        <v>214</v>
      </c>
      <c r="C11" s="206" t="s">
        <v>215</v>
      </c>
      <c r="D11" s="202" t="s">
        <v>79</v>
      </c>
      <c r="E11" s="203">
        <f>91.56+121.1+75.99+36.43+57.64+133.34</f>
        <v>516.06</v>
      </c>
      <c r="F11" s="200">
        <f>'4.8仿石材保温一体板'!E21</f>
        <v>548.970467253853</v>
      </c>
      <c r="G11" s="198">
        <f t="shared" si="0"/>
        <v>283301.699331024</v>
      </c>
      <c r="H11" s="203" t="s">
        <v>194</v>
      </c>
    </row>
    <row r="12" s="1" customFormat="1" ht="165" customHeight="1" spans="1:8">
      <c r="A12" s="194" t="s">
        <v>216</v>
      </c>
      <c r="B12" s="195" t="s">
        <v>217</v>
      </c>
      <c r="C12" s="196" t="s">
        <v>212</v>
      </c>
      <c r="D12" s="197" t="s">
        <v>198</v>
      </c>
      <c r="E12" s="199">
        <f>32.21*2</f>
        <v>64.42</v>
      </c>
      <c r="F12" s="200">
        <f>'4.9大门汽车坡道玻璃幕墙'!E26</f>
        <v>728.657290656588</v>
      </c>
      <c r="G12" s="198">
        <f t="shared" si="0"/>
        <v>46940.1026640974</v>
      </c>
      <c r="H12" s="199" t="s">
        <v>194</v>
      </c>
    </row>
    <row r="13" s="1" customFormat="1" ht="165" customHeight="1" spans="1:8">
      <c r="A13" s="194" t="s">
        <v>218</v>
      </c>
      <c r="B13" s="207" t="s">
        <v>219</v>
      </c>
      <c r="C13" s="208" t="s">
        <v>220</v>
      </c>
      <c r="D13" s="197" t="s">
        <v>198</v>
      </c>
      <c r="E13" s="199">
        <f>(1.05+4.05)*7.7*2</f>
        <v>78.54</v>
      </c>
      <c r="F13" s="200">
        <f>'4.10格栅'!E15</f>
        <v>586.049476628223</v>
      </c>
      <c r="G13" s="198">
        <f>F13*E13</f>
        <v>46028.3258943806</v>
      </c>
      <c r="H13" s="199" t="s">
        <v>221</v>
      </c>
    </row>
    <row r="14" s="1" customFormat="1" ht="30" customHeight="1" spans="1:8">
      <c r="A14" s="194" t="s">
        <v>222</v>
      </c>
      <c r="B14" s="209" t="s">
        <v>65</v>
      </c>
      <c r="C14" s="209"/>
      <c r="D14" s="209"/>
      <c r="E14" s="199">
        <f>SUM(E4:E13)</f>
        <v>3382.1814</v>
      </c>
      <c r="F14" s="200">
        <f>G14/E14</f>
        <v>594.429903880956</v>
      </c>
      <c r="G14" s="198">
        <f>SUM(G4:G13)</f>
        <v>2010469.76450996</v>
      </c>
      <c r="H14" s="39"/>
    </row>
  </sheetData>
  <mergeCells count="10">
    <mergeCell ref="A1:H1"/>
    <mergeCell ref="B14:D14"/>
    <mergeCell ref="A2:A3"/>
    <mergeCell ref="B2:B3"/>
    <mergeCell ref="C2:C3"/>
    <mergeCell ref="D2:D3"/>
    <mergeCell ref="E2:E3"/>
    <mergeCell ref="F2:F3"/>
    <mergeCell ref="G2:G3"/>
    <mergeCell ref="H2:H3"/>
  </mergeCells>
  <printOptions horizontalCentered="1"/>
  <pageMargins left="0.393055555555556" right="0.393055555555556" top="0.409027777777778" bottom="0.409027777777778" header="0.5" footer="0.5"/>
  <pageSetup paperSize="9" scale="86" orientation="portrait" horizontalDpi="600"/>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343</v>
      </c>
      <c r="B1" s="143"/>
      <c r="C1" s="143"/>
      <c r="D1" s="143"/>
      <c r="E1" s="144"/>
      <c r="F1" s="143"/>
      <c r="G1" s="144"/>
      <c r="H1" s="143"/>
      <c r="I1" s="144"/>
    </row>
    <row r="2" ht="30" customHeight="1" spans="1:9">
      <c r="A2" s="145" t="s">
        <v>224</v>
      </c>
      <c r="B2" s="146" t="s">
        <v>344</v>
      </c>
      <c r="C2" s="146"/>
      <c r="D2" s="146"/>
      <c r="E2" s="147" t="s">
        <v>225</v>
      </c>
      <c r="F2" s="147" t="s">
        <v>292</v>
      </c>
      <c r="G2" s="147"/>
      <c r="H2" s="147"/>
      <c r="I2" s="178"/>
    </row>
    <row r="3" ht="30" customHeight="1" spans="1:9">
      <c r="A3" s="148" t="s">
        <v>70</v>
      </c>
      <c r="B3" s="149" t="s">
        <v>350</v>
      </c>
      <c r="C3" s="149"/>
      <c r="D3" s="149"/>
      <c r="E3" s="150" t="s">
        <v>228</v>
      </c>
      <c r="F3" s="150" t="s">
        <v>346</v>
      </c>
      <c r="G3" s="150"/>
      <c r="H3" s="150"/>
      <c r="I3" s="179"/>
    </row>
    <row r="4" ht="30" customHeight="1" spans="1:9">
      <c r="A4" s="151" t="s">
        <v>230</v>
      </c>
      <c r="B4" s="150">
        <v>1400</v>
      </c>
      <c r="C4" s="152" t="s">
        <v>231</v>
      </c>
      <c r="D4" s="150">
        <v>1800</v>
      </c>
      <c r="E4" s="150" t="s">
        <v>232</v>
      </c>
      <c r="F4" s="56">
        <v>2.52</v>
      </c>
      <c r="G4" s="153" t="s">
        <v>233</v>
      </c>
      <c r="H4" s="150"/>
      <c r="I4" s="179"/>
    </row>
    <row r="5" ht="30" customHeight="1" spans="1:9">
      <c r="A5" s="151"/>
      <c r="B5" s="150"/>
      <c r="C5" s="152"/>
      <c r="D5" s="150"/>
      <c r="E5" s="150"/>
      <c r="F5" s="56">
        <v>2.4249</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287.044386387194</v>
      </c>
      <c r="I7" s="181"/>
    </row>
    <row r="8" ht="25" customHeight="1" spans="1:9">
      <c r="A8" s="148">
        <v>1.1</v>
      </c>
      <c r="B8" s="158" t="s">
        <v>243</v>
      </c>
      <c r="C8" s="159"/>
      <c r="D8" s="150" t="s">
        <v>244</v>
      </c>
      <c r="E8" s="56">
        <v>0</v>
      </c>
      <c r="F8" s="160">
        <v>0.1</v>
      </c>
      <c r="G8" s="56">
        <v>23.3765081618169</v>
      </c>
      <c r="H8" s="56">
        <f t="shared" ref="H8:H10" si="0">E8*(1+F8)*G8</f>
        <v>0</v>
      </c>
      <c r="I8" s="182" t="s">
        <v>245</v>
      </c>
    </row>
    <row r="9" ht="25" customHeight="1" spans="1:9">
      <c r="A9" s="148">
        <v>1.2</v>
      </c>
      <c r="B9" s="158" t="s">
        <v>246</v>
      </c>
      <c r="C9" s="159"/>
      <c r="D9" s="150" t="s">
        <v>244</v>
      </c>
      <c r="E9" s="56">
        <v>9.60256176084656</v>
      </c>
      <c r="F9" s="160">
        <v>0.1</v>
      </c>
      <c r="G9" s="56">
        <v>22.4893541518808</v>
      </c>
      <c r="H9" s="56">
        <f t="shared" si="0"/>
        <v>237.550953425485</v>
      </c>
      <c r="I9" s="182" t="s">
        <v>245</v>
      </c>
    </row>
    <row r="10" ht="25" customHeight="1" spans="1:9">
      <c r="A10" s="148">
        <v>1.3</v>
      </c>
      <c r="B10" s="158" t="s">
        <v>247</v>
      </c>
      <c r="C10" s="159"/>
      <c r="D10" s="150" t="s">
        <v>244</v>
      </c>
      <c r="E10" s="56">
        <v>2.06587660190476</v>
      </c>
      <c r="F10" s="160">
        <v>0.1</v>
      </c>
      <c r="G10" s="56">
        <v>21.7796309439319</v>
      </c>
      <c r="H10" s="56">
        <f t="shared" si="0"/>
        <v>49.4934329617088</v>
      </c>
      <c r="I10" s="182" t="s">
        <v>245</v>
      </c>
    </row>
    <row r="11" ht="25" customHeight="1" spans="1:9">
      <c r="A11" s="155">
        <v>2</v>
      </c>
      <c r="B11" s="156" t="s">
        <v>248</v>
      </c>
      <c r="C11" s="156"/>
      <c r="D11" s="156"/>
      <c r="E11" s="156"/>
      <c r="F11" s="156"/>
      <c r="G11" s="156"/>
      <c r="H11" s="157">
        <f>H12</f>
        <v>102.740883436412</v>
      </c>
      <c r="I11" s="181"/>
    </row>
    <row r="12" ht="25" customHeight="1" spans="1:9">
      <c r="A12" s="148">
        <v>2.1</v>
      </c>
      <c r="B12" s="150" t="s">
        <v>319</v>
      </c>
      <c r="C12" s="150"/>
      <c r="D12" s="150" t="s">
        <v>250</v>
      </c>
      <c r="E12" s="56">
        <v>1.69312169312169</v>
      </c>
      <c r="F12" s="160">
        <v>0</v>
      </c>
      <c r="G12" s="56">
        <v>60.681334279631</v>
      </c>
      <c r="H12" s="56">
        <f>E12*(1+F12)*G12</f>
        <v>102.740883436412</v>
      </c>
      <c r="I12" s="183"/>
    </row>
    <row r="13" ht="25" customHeight="1" spans="1:9">
      <c r="A13" s="155">
        <v>3</v>
      </c>
      <c r="B13" s="156" t="s">
        <v>251</v>
      </c>
      <c r="C13" s="156"/>
      <c r="D13" s="156"/>
      <c r="E13" s="156"/>
      <c r="F13" s="156"/>
      <c r="G13" s="156"/>
      <c r="H13" s="157">
        <f>H14</f>
        <v>75.7851312987935</v>
      </c>
      <c r="I13" s="181"/>
    </row>
    <row r="14" ht="25" customHeight="1" spans="1:9">
      <c r="A14" s="148">
        <v>3.2</v>
      </c>
      <c r="B14" s="150" t="s">
        <v>347</v>
      </c>
      <c r="C14" s="150"/>
      <c r="D14" s="150" t="s">
        <v>79</v>
      </c>
      <c r="E14" s="56">
        <v>0.85</v>
      </c>
      <c r="F14" s="160">
        <v>0.005</v>
      </c>
      <c r="G14" s="56">
        <v>88.7154009936125</v>
      </c>
      <c r="H14" s="56">
        <f>E14*(1+F14)*G14</f>
        <v>75.7851312987935</v>
      </c>
      <c r="I14" s="182" t="s">
        <v>253</v>
      </c>
    </row>
    <row r="15" ht="25" customHeight="1" spans="1:9">
      <c r="A15" s="155">
        <v>4</v>
      </c>
      <c r="B15" s="156" t="s">
        <v>254</v>
      </c>
      <c r="C15" s="156"/>
      <c r="D15" s="156"/>
      <c r="E15" s="156"/>
      <c r="F15" s="156"/>
      <c r="G15" s="156"/>
      <c r="H15" s="161">
        <f>SUM(H16:H20)</f>
        <v>26.9209113934983</v>
      </c>
      <c r="I15" s="181" t="s">
        <v>255</v>
      </c>
    </row>
    <row r="16" ht="25" customHeight="1" spans="1:9">
      <c r="A16" s="148">
        <v>4.1</v>
      </c>
      <c r="B16" s="150" t="s">
        <v>256</v>
      </c>
      <c r="C16" s="150"/>
      <c r="D16" s="150" t="s">
        <v>257</v>
      </c>
      <c r="E16" s="56">
        <v>0</v>
      </c>
      <c r="F16" s="160">
        <v>0.05</v>
      </c>
      <c r="G16" s="56">
        <v>13.3073101490419</v>
      </c>
      <c r="H16" s="150">
        <f t="shared" ref="H16:H20" si="1">E16*(1+F16)*G16</f>
        <v>0</v>
      </c>
      <c r="I16" s="182" t="s">
        <v>258</v>
      </c>
    </row>
    <row r="17" ht="25" customHeight="1" spans="1:9">
      <c r="A17" s="148">
        <v>4.2</v>
      </c>
      <c r="B17" s="150" t="s">
        <v>259</v>
      </c>
      <c r="C17" s="150"/>
      <c r="D17" s="150" t="s">
        <v>257</v>
      </c>
      <c r="E17" s="56">
        <v>2.5</v>
      </c>
      <c r="F17" s="160">
        <v>0.05</v>
      </c>
      <c r="G17" s="56">
        <v>7.54080908445706</v>
      </c>
      <c r="H17" s="56">
        <f t="shared" si="1"/>
        <v>19.7946238466998</v>
      </c>
      <c r="I17" s="182" t="s">
        <v>258</v>
      </c>
    </row>
    <row r="18" ht="25" customHeight="1" spans="1:9">
      <c r="A18" s="148">
        <v>4.3</v>
      </c>
      <c r="B18" s="150" t="s">
        <v>260</v>
      </c>
      <c r="C18" s="150"/>
      <c r="D18" s="150" t="s">
        <v>257</v>
      </c>
      <c r="E18" s="56">
        <v>0.1</v>
      </c>
      <c r="F18" s="160">
        <v>0.05</v>
      </c>
      <c r="G18" s="56">
        <v>19.5173882185947</v>
      </c>
      <c r="H18" s="56">
        <f t="shared" si="1"/>
        <v>2.04932576295244</v>
      </c>
      <c r="I18" s="182" t="s">
        <v>261</v>
      </c>
    </row>
    <row r="19" ht="25" customHeight="1" spans="1:9">
      <c r="A19" s="148">
        <v>4.4</v>
      </c>
      <c r="B19" s="150" t="s">
        <v>262</v>
      </c>
      <c r="C19" s="150"/>
      <c r="D19" s="150" t="s">
        <v>257</v>
      </c>
      <c r="E19" s="56">
        <v>0.22010582010582</v>
      </c>
      <c r="F19" s="160">
        <v>0</v>
      </c>
      <c r="G19" s="56">
        <v>23.0660042583392</v>
      </c>
      <c r="H19" s="56">
        <f t="shared" si="1"/>
        <v>5.07696178384609</v>
      </c>
      <c r="I19" s="180"/>
    </row>
    <row r="20" ht="25" customHeight="1" spans="1:9">
      <c r="A20" s="148">
        <v>4.5</v>
      </c>
      <c r="B20" s="150" t="s">
        <v>263</v>
      </c>
      <c r="C20" s="150"/>
      <c r="D20" s="150" t="s">
        <v>264</v>
      </c>
      <c r="E20" s="56">
        <v>0</v>
      </c>
      <c r="F20" s="160">
        <v>0</v>
      </c>
      <c r="G20" s="56">
        <v>6</v>
      </c>
      <c r="H20" s="56">
        <f t="shared" si="1"/>
        <v>0</v>
      </c>
      <c r="I20" s="180"/>
    </row>
    <row r="21" ht="25" customHeight="1" spans="1:9">
      <c r="A21" s="155">
        <v>5</v>
      </c>
      <c r="B21" s="156" t="s">
        <v>265</v>
      </c>
      <c r="C21" s="156"/>
      <c r="D21" s="156"/>
      <c r="E21" s="156"/>
      <c r="F21" s="156"/>
      <c r="G21" s="156"/>
      <c r="H21" s="161">
        <f>SUM(H22:H24)</f>
        <v>16.8013680759742</v>
      </c>
      <c r="I21" s="184" t="s">
        <v>255</v>
      </c>
    </row>
    <row r="22" ht="25" customHeight="1" spans="1:9">
      <c r="A22" s="148">
        <v>5.1</v>
      </c>
      <c r="B22" s="150" t="s">
        <v>266</v>
      </c>
      <c r="C22" s="150"/>
      <c r="D22" s="150" t="s">
        <v>267</v>
      </c>
      <c r="E22" s="56">
        <v>0.405265608465609</v>
      </c>
      <c r="F22" s="160">
        <v>0.02</v>
      </c>
      <c r="G22" s="56">
        <v>21.291696238467</v>
      </c>
      <c r="H22" s="56">
        <f t="shared" ref="H22:H31" si="2">E22*(1+F22)*G22</f>
        <v>8.80136807597419</v>
      </c>
      <c r="I22" s="180" t="s">
        <v>268</v>
      </c>
    </row>
    <row r="23" ht="25" customHeight="1" spans="1:9">
      <c r="A23" s="148">
        <v>5.2</v>
      </c>
      <c r="B23" s="158" t="s">
        <v>269</v>
      </c>
      <c r="C23" s="159"/>
      <c r="D23" s="150" t="s">
        <v>267</v>
      </c>
      <c r="E23" s="56">
        <v>0</v>
      </c>
      <c r="F23" s="160">
        <v>0.02</v>
      </c>
      <c r="G23" s="56">
        <v>0.18</v>
      </c>
      <c r="H23" s="56">
        <f t="shared" si="2"/>
        <v>0</v>
      </c>
      <c r="I23" s="183"/>
    </row>
    <row r="24" ht="25" customHeight="1" spans="1:9">
      <c r="A24" s="148">
        <v>5.5</v>
      </c>
      <c r="B24" s="162" t="s">
        <v>270</v>
      </c>
      <c r="C24" s="163"/>
      <c r="D24" s="150" t="s">
        <v>79</v>
      </c>
      <c r="E24" s="56">
        <v>1</v>
      </c>
      <c r="F24" s="160">
        <v>0</v>
      </c>
      <c r="G24" s="56">
        <v>8</v>
      </c>
      <c r="H24" s="56">
        <f t="shared" si="2"/>
        <v>8</v>
      </c>
      <c r="I24" s="183"/>
    </row>
    <row r="25" ht="25" customHeight="1" spans="1:9">
      <c r="A25" s="164">
        <v>6</v>
      </c>
      <c r="B25" s="165" t="s">
        <v>271</v>
      </c>
      <c r="C25" s="165"/>
      <c r="D25" s="165" t="s">
        <v>79</v>
      </c>
      <c r="E25" s="165">
        <v>1</v>
      </c>
      <c r="F25" s="166">
        <v>0</v>
      </c>
      <c r="G25" s="161">
        <v>30</v>
      </c>
      <c r="H25" s="161">
        <f t="shared" si="2"/>
        <v>30</v>
      </c>
      <c r="I25" s="181" t="s">
        <v>255</v>
      </c>
    </row>
    <row r="26" ht="25" customHeight="1" spans="1:9">
      <c r="A26" s="155">
        <v>7</v>
      </c>
      <c r="B26" s="165" t="s">
        <v>272</v>
      </c>
      <c r="C26" s="165"/>
      <c r="D26" s="165" t="s">
        <v>79</v>
      </c>
      <c r="E26" s="165">
        <v>1</v>
      </c>
      <c r="F26" s="166">
        <v>0</v>
      </c>
      <c r="G26" s="161">
        <v>42</v>
      </c>
      <c r="H26" s="161">
        <f t="shared" si="2"/>
        <v>42</v>
      </c>
      <c r="I26" s="181" t="s">
        <v>255</v>
      </c>
    </row>
    <row r="27" ht="25" customHeight="1" spans="1:9">
      <c r="A27" s="155">
        <v>8</v>
      </c>
      <c r="B27" s="165" t="s">
        <v>273</v>
      </c>
      <c r="C27" s="165"/>
      <c r="D27" s="165" t="s">
        <v>79</v>
      </c>
      <c r="E27" s="165">
        <v>1</v>
      </c>
      <c r="F27" s="166">
        <v>0</v>
      </c>
      <c r="G27" s="161">
        <v>3</v>
      </c>
      <c r="H27" s="161">
        <f t="shared" si="2"/>
        <v>3</v>
      </c>
      <c r="I27" s="181" t="s">
        <v>255</v>
      </c>
    </row>
    <row r="28" ht="25" customHeight="1" spans="1:9">
      <c r="A28" s="164">
        <v>9</v>
      </c>
      <c r="B28" s="165" t="s">
        <v>274</v>
      </c>
      <c r="C28" s="165"/>
      <c r="D28" s="165" t="s">
        <v>79</v>
      </c>
      <c r="E28" s="165">
        <v>1</v>
      </c>
      <c r="F28" s="166">
        <v>0</v>
      </c>
      <c r="G28" s="161">
        <v>1.5</v>
      </c>
      <c r="H28" s="161">
        <f t="shared" si="2"/>
        <v>1.5</v>
      </c>
      <c r="I28" s="181" t="s">
        <v>255</v>
      </c>
    </row>
    <row r="29" ht="25" customHeight="1" spans="1:9">
      <c r="A29" s="155">
        <v>10</v>
      </c>
      <c r="B29" s="165" t="s">
        <v>275</v>
      </c>
      <c r="C29" s="165"/>
      <c r="D29" s="165" t="s">
        <v>79</v>
      </c>
      <c r="E29" s="165">
        <v>1</v>
      </c>
      <c r="F29" s="166">
        <v>0</v>
      </c>
      <c r="G29" s="161">
        <v>4</v>
      </c>
      <c r="H29" s="161">
        <f t="shared" si="2"/>
        <v>4</v>
      </c>
      <c r="I29" s="181" t="s">
        <v>255</v>
      </c>
    </row>
    <row r="30" ht="25" customHeight="1" spans="1:9">
      <c r="A30" s="155">
        <v>11</v>
      </c>
      <c r="B30" s="165" t="s">
        <v>276</v>
      </c>
      <c r="C30" s="165"/>
      <c r="D30" s="165" t="s">
        <v>79</v>
      </c>
      <c r="E30" s="165">
        <v>1</v>
      </c>
      <c r="F30" s="166">
        <v>0</v>
      </c>
      <c r="G30" s="161">
        <v>1.5</v>
      </c>
      <c r="H30" s="161">
        <f t="shared" si="2"/>
        <v>1.5</v>
      </c>
      <c r="I30" s="181" t="s">
        <v>255</v>
      </c>
    </row>
    <row r="31" ht="25" customHeight="1" spans="1:9">
      <c r="A31" s="164">
        <v>12</v>
      </c>
      <c r="B31" s="165" t="s">
        <v>277</v>
      </c>
      <c r="C31" s="165"/>
      <c r="D31" s="165" t="s">
        <v>79</v>
      </c>
      <c r="E31" s="165">
        <v>1</v>
      </c>
      <c r="F31" s="166">
        <v>0</v>
      </c>
      <c r="G31" s="161">
        <v>5</v>
      </c>
      <c r="H31" s="161">
        <f t="shared" si="2"/>
        <v>5</v>
      </c>
      <c r="I31" s="181" t="s">
        <v>255</v>
      </c>
    </row>
    <row r="32" ht="25" customHeight="1" spans="1:9">
      <c r="A32" s="155">
        <v>13</v>
      </c>
      <c r="B32" s="167" t="s">
        <v>278</v>
      </c>
      <c r="C32" s="168"/>
      <c r="D32" s="156" t="s">
        <v>279</v>
      </c>
      <c r="E32" s="167" t="s">
        <v>280</v>
      </c>
      <c r="F32" s="168"/>
      <c r="G32" s="169"/>
      <c r="H32" s="157">
        <f>H7+H11+H15+H21+H25+H26+H27+H28+H30+H31+H13+H29</f>
        <v>596.292680591872</v>
      </c>
      <c r="I32" s="185" t="s">
        <v>281</v>
      </c>
    </row>
    <row r="33" ht="25" customHeight="1" spans="1:9">
      <c r="A33" s="155">
        <v>14</v>
      </c>
      <c r="B33" s="167" t="s">
        <v>282</v>
      </c>
      <c r="C33" s="168"/>
      <c r="D33" s="156" t="s">
        <v>279</v>
      </c>
      <c r="E33" s="170" t="s">
        <v>283</v>
      </c>
      <c r="F33" s="171">
        <v>0.1</v>
      </c>
      <c r="G33" s="171">
        <v>0.1</v>
      </c>
      <c r="H33" s="157">
        <f>H32*(G33)</f>
        <v>59.6292680591872</v>
      </c>
      <c r="I33" s="186"/>
    </row>
    <row r="34" ht="25" customHeight="1" spans="1:9">
      <c r="A34" s="172">
        <v>15</v>
      </c>
      <c r="B34" s="173" t="s">
        <v>284</v>
      </c>
      <c r="C34" s="174"/>
      <c r="D34" s="175" t="s">
        <v>279</v>
      </c>
      <c r="E34" s="173" t="s">
        <v>285</v>
      </c>
      <c r="F34" s="174"/>
      <c r="G34" s="176"/>
      <c r="H34" s="177">
        <f>H32+H33</f>
        <v>655.921948651059</v>
      </c>
      <c r="I34" s="187"/>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G15"/>
    <mergeCell ref="B16:C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343</v>
      </c>
      <c r="B1" s="143"/>
      <c r="C1" s="143"/>
      <c r="D1" s="143"/>
      <c r="E1" s="144"/>
      <c r="F1" s="143"/>
      <c r="G1" s="144"/>
      <c r="H1" s="143"/>
      <c r="I1" s="144"/>
    </row>
    <row r="2" ht="30" customHeight="1" spans="1:9">
      <c r="A2" s="145" t="s">
        <v>224</v>
      </c>
      <c r="B2" s="146" t="s">
        <v>344</v>
      </c>
      <c r="C2" s="146"/>
      <c r="D2" s="146"/>
      <c r="E2" s="147" t="s">
        <v>225</v>
      </c>
      <c r="F2" s="147" t="s">
        <v>292</v>
      </c>
      <c r="G2" s="147"/>
      <c r="H2" s="147"/>
      <c r="I2" s="178"/>
    </row>
    <row r="3" ht="30" customHeight="1" spans="1:9">
      <c r="A3" s="148" t="s">
        <v>70</v>
      </c>
      <c r="B3" s="149" t="s">
        <v>351</v>
      </c>
      <c r="C3" s="149"/>
      <c r="D3" s="149"/>
      <c r="E3" s="150" t="s">
        <v>228</v>
      </c>
      <c r="F3" s="150" t="s">
        <v>346</v>
      </c>
      <c r="G3" s="150"/>
      <c r="H3" s="150"/>
      <c r="I3" s="179"/>
    </row>
    <row r="4" ht="30" customHeight="1" spans="1:9">
      <c r="A4" s="151" t="s">
        <v>230</v>
      </c>
      <c r="B4" s="150">
        <v>1300</v>
      </c>
      <c r="C4" s="152" t="s">
        <v>231</v>
      </c>
      <c r="D4" s="150">
        <v>2000</v>
      </c>
      <c r="E4" s="150" t="s">
        <v>232</v>
      </c>
      <c r="F4" s="56">
        <v>2.6</v>
      </c>
      <c r="G4" s="153" t="s">
        <v>233</v>
      </c>
      <c r="H4" s="150"/>
      <c r="I4" s="179"/>
    </row>
    <row r="5" ht="30" customHeight="1" spans="1:9">
      <c r="A5" s="151"/>
      <c r="B5" s="150"/>
      <c r="C5" s="152"/>
      <c r="D5" s="150"/>
      <c r="E5" s="150"/>
      <c r="F5" s="56">
        <v>2.5019</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215.623566270925</v>
      </c>
      <c r="I7" s="181"/>
    </row>
    <row r="8" ht="25" customHeight="1" spans="1:9">
      <c r="A8" s="148">
        <v>1.1</v>
      </c>
      <c r="B8" s="158" t="s">
        <v>243</v>
      </c>
      <c r="C8" s="159"/>
      <c r="D8" s="150" t="s">
        <v>244</v>
      </c>
      <c r="E8" s="56">
        <v>0</v>
      </c>
      <c r="F8" s="160">
        <v>0.1</v>
      </c>
      <c r="G8" s="56">
        <v>23.3765081618169</v>
      </c>
      <c r="H8" s="56">
        <f t="shared" ref="H8:H10" si="0">E8*(1+F8)*G8</f>
        <v>0</v>
      </c>
      <c r="I8" s="182" t="s">
        <v>245</v>
      </c>
    </row>
    <row r="9" ht="25" customHeight="1" spans="1:9">
      <c r="A9" s="148">
        <v>1.2</v>
      </c>
      <c r="B9" s="158" t="s">
        <v>246</v>
      </c>
      <c r="C9" s="159"/>
      <c r="D9" s="150" t="s">
        <v>244</v>
      </c>
      <c r="E9" s="56">
        <v>7.6501713788718</v>
      </c>
      <c r="F9" s="160">
        <v>0.1</v>
      </c>
      <c r="G9" s="56">
        <v>22.4893541518808</v>
      </c>
      <c r="H9" s="56">
        <f t="shared" si="0"/>
        <v>189.252154808233</v>
      </c>
      <c r="I9" s="182" t="s">
        <v>245</v>
      </c>
    </row>
    <row r="10" ht="25" customHeight="1" spans="1:9">
      <c r="A10" s="148">
        <v>1.3</v>
      </c>
      <c r="B10" s="158" t="s">
        <v>247</v>
      </c>
      <c r="C10" s="159"/>
      <c r="D10" s="150" t="s">
        <v>244</v>
      </c>
      <c r="E10" s="56">
        <v>1.10075374933333</v>
      </c>
      <c r="F10" s="160">
        <v>0.1</v>
      </c>
      <c r="G10" s="56">
        <v>21.7796309439319</v>
      </c>
      <c r="H10" s="56">
        <f t="shared" si="0"/>
        <v>26.3714114626922</v>
      </c>
      <c r="I10" s="182" t="s">
        <v>245</v>
      </c>
    </row>
    <row r="11" ht="25" customHeight="1" spans="1:9">
      <c r="A11" s="155">
        <v>2</v>
      </c>
      <c r="B11" s="156" t="s">
        <v>248</v>
      </c>
      <c r="C11" s="156"/>
      <c r="D11" s="156"/>
      <c r="E11" s="156"/>
      <c r="F11" s="156"/>
      <c r="G11" s="156"/>
      <c r="H11" s="157">
        <f>H12</f>
        <v>49.7898127422613</v>
      </c>
      <c r="I11" s="181"/>
    </row>
    <row r="12" ht="25" customHeight="1" spans="1:9">
      <c r="A12" s="148">
        <v>2.1</v>
      </c>
      <c r="B12" s="150" t="s">
        <v>319</v>
      </c>
      <c r="C12" s="150"/>
      <c r="D12" s="150" t="s">
        <v>250</v>
      </c>
      <c r="E12" s="56">
        <v>0.82051282051282</v>
      </c>
      <c r="F12" s="160">
        <v>0</v>
      </c>
      <c r="G12" s="56">
        <v>60.681334279631</v>
      </c>
      <c r="H12" s="56">
        <f>E12*(1+F12)*G12</f>
        <v>49.7898127422613</v>
      </c>
      <c r="I12" s="183"/>
    </row>
    <row r="13" ht="25" customHeight="1" spans="1:9">
      <c r="A13" s="155">
        <v>3</v>
      </c>
      <c r="B13" s="156" t="s">
        <v>251</v>
      </c>
      <c r="C13" s="156"/>
      <c r="D13" s="156"/>
      <c r="E13" s="156"/>
      <c r="F13" s="156"/>
      <c r="G13" s="156"/>
      <c r="H13" s="157">
        <f>H14</f>
        <v>75.7851312987935</v>
      </c>
      <c r="I13" s="181"/>
    </row>
    <row r="14" ht="25" customHeight="1" spans="1:9">
      <c r="A14" s="148">
        <v>3.2</v>
      </c>
      <c r="B14" s="150" t="s">
        <v>347</v>
      </c>
      <c r="C14" s="150"/>
      <c r="D14" s="150" t="s">
        <v>79</v>
      </c>
      <c r="E14" s="56">
        <v>0.85</v>
      </c>
      <c r="F14" s="160">
        <v>0.005</v>
      </c>
      <c r="G14" s="56">
        <v>88.7154009936125</v>
      </c>
      <c r="H14" s="56">
        <f>E14*(1+F14)*G14</f>
        <v>75.7851312987935</v>
      </c>
      <c r="I14" s="182" t="s">
        <v>253</v>
      </c>
    </row>
    <row r="15" ht="25" customHeight="1" spans="1:9">
      <c r="A15" s="155">
        <v>4</v>
      </c>
      <c r="B15" s="156" t="s">
        <v>254</v>
      </c>
      <c r="C15" s="156"/>
      <c r="D15" s="156"/>
      <c r="E15" s="156"/>
      <c r="F15" s="156"/>
      <c r="G15" s="156"/>
      <c r="H15" s="161">
        <f>SUM(H16:H20)</f>
        <v>24.4935829193281</v>
      </c>
      <c r="I15" s="181" t="s">
        <v>255</v>
      </c>
    </row>
    <row r="16" ht="25" customHeight="1" spans="1:9">
      <c r="A16" s="148">
        <v>4.1</v>
      </c>
      <c r="B16" s="150" t="s">
        <v>256</v>
      </c>
      <c r="C16" s="150"/>
      <c r="D16" s="150" t="s">
        <v>257</v>
      </c>
      <c r="E16" s="56">
        <v>0</v>
      </c>
      <c r="F16" s="160">
        <v>0.05</v>
      </c>
      <c r="G16" s="56">
        <v>13.3073101490419</v>
      </c>
      <c r="H16" s="150">
        <f t="shared" ref="H16:H20" si="1">E16*(1+F16)*G16</f>
        <v>0</v>
      </c>
      <c r="I16" s="182" t="s">
        <v>258</v>
      </c>
    </row>
    <row r="17" ht="25" customHeight="1" spans="1:9">
      <c r="A17" s="148">
        <v>4.2</v>
      </c>
      <c r="B17" s="150" t="s">
        <v>259</v>
      </c>
      <c r="C17" s="150"/>
      <c r="D17" s="150" t="s">
        <v>257</v>
      </c>
      <c r="E17" s="56">
        <v>2.5</v>
      </c>
      <c r="F17" s="160">
        <v>0.05</v>
      </c>
      <c r="G17" s="56">
        <v>7.54080908445706</v>
      </c>
      <c r="H17" s="56">
        <f t="shared" si="1"/>
        <v>19.7946238466998</v>
      </c>
      <c r="I17" s="182" t="s">
        <v>258</v>
      </c>
    </row>
    <row r="18" ht="25" customHeight="1" spans="1:9">
      <c r="A18" s="148">
        <v>4.3</v>
      </c>
      <c r="B18" s="150" t="s">
        <v>260</v>
      </c>
      <c r="C18" s="150"/>
      <c r="D18" s="150" t="s">
        <v>257</v>
      </c>
      <c r="E18" s="56">
        <v>0.1</v>
      </c>
      <c r="F18" s="160">
        <v>0.05</v>
      </c>
      <c r="G18" s="56">
        <v>19.5173882185947</v>
      </c>
      <c r="H18" s="56">
        <f t="shared" si="1"/>
        <v>2.04932576295244</v>
      </c>
      <c r="I18" s="182" t="s">
        <v>261</v>
      </c>
    </row>
    <row r="19" ht="25" customHeight="1" spans="1:9">
      <c r="A19" s="148">
        <v>4.4</v>
      </c>
      <c r="B19" s="150" t="s">
        <v>262</v>
      </c>
      <c r="C19" s="150"/>
      <c r="D19" s="150" t="s">
        <v>257</v>
      </c>
      <c r="E19" s="56">
        <v>0.114871794871795</v>
      </c>
      <c r="F19" s="160">
        <v>0</v>
      </c>
      <c r="G19" s="56">
        <v>23.0660042583392</v>
      </c>
      <c r="H19" s="56">
        <f t="shared" si="1"/>
        <v>2.64963330967589</v>
      </c>
      <c r="I19" s="180"/>
    </row>
    <row r="20" ht="25" customHeight="1" spans="1:9">
      <c r="A20" s="148">
        <v>4.5</v>
      </c>
      <c r="B20" s="150" t="s">
        <v>263</v>
      </c>
      <c r="C20" s="150"/>
      <c r="D20" s="150" t="s">
        <v>264</v>
      </c>
      <c r="E20" s="56">
        <v>0</v>
      </c>
      <c r="F20" s="160">
        <v>0</v>
      </c>
      <c r="G20" s="56">
        <v>6</v>
      </c>
      <c r="H20" s="56">
        <f t="shared" si="1"/>
        <v>0</v>
      </c>
      <c r="I20" s="180"/>
    </row>
    <row r="21" ht="25" customHeight="1" spans="1:9">
      <c r="A21" s="155">
        <v>5</v>
      </c>
      <c r="B21" s="156" t="s">
        <v>265</v>
      </c>
      <c r="C21" s="156"/>
      <c r="D21" s="156"/>
      <c r="E21" s="156"/>
      <c r="F21" s="156"/>
      <c r="G21" s="156"/>
      <c r="H21" s="161">
        <f>SUM(H22:H24)</f>
        <v>11.8244949282088</v>
      </c>
      <c r="I21" s="184" t="s">
        <v>255</v>
      </c>
    </row>
    <row r="22" ht="25" customHeight="1" spans="1:9">
      <c r="A22" s="148">
        <v>5.1</v>
      </c>
      <c r="B22" s="150" t="s">
        <v>266</v>
      </c>
      <c r="C22" s="150"/>
      <c r="D22" s="150" t="s">
        <v>267</v>
      </c>
      <c r="E22" s="56">
        <v>0.176101743589744</v>
      </c>
      <c r="F22" s="160">
        <v>0.02</v>
      </c>
      <c r="G22" s="56">
        <v>21.291696238467</v>
      </c>
      <c r="H22" s="56">
        <f t="shared" ref="H22:H31" si="2">E22*(1+F22)*G22</f>
        <v>3.82449492820878</v>
      </c>
      <c r="I22" s="180" t="s">
        <v>268</v>
      </c>
    </row>
    <row r="23" ht="25" customHeight="1" spans="1:9">
      <c r="A23" s="148">
        <v>5.2</v>
      </c>
      <c r="B23" s="158" t="s">
        <v>269</v>
      </c>
      <c r="C23" s="159"/>
      <c r="D23" s="150" t="s">
        <v>267</v>
      </c>
      <c r="E23" s="56">
        <v>0</v>
      </c>
      <c r="F23" s="160">
        <v>0.02</v>
      </c>
      <c r="G23" s="56">
        <v>0.18</v>
      </c>
      <c r="H23" s="56">
        <f t="shared" si="2"/>
        <v>0</v>
      </c>
      <c r="I23" s="183"/>
    </row>
    <row r="24" ht="25" customHeight="1" spans="1:9">
      <c r="A24" s="148">
        <v>5.5</v>
      </c>
      <c r="B24" s="162" t="s">
        <v>270</v>
      </c>
      <c r="C24" s="163"/>
      <c r="D24" s="150" t="s">
        <v>79</v>
      </c>
      <c r="E24" s="56">
        <v>1</v>
      </c>
      <c r="F24" s="160">
        <v>0</v>
      </c>
      <c r="G24" s="56">
        <v>8</v>
      </c>
      <c r="H24" s="56">
        <f t="shared" si="2"/>
        <v>8</v>
      </c>
      <c r="I24" s="183"/>
    </row>
    <row r="25" ht="25" customHeight="1" spans="1:9">
      <c r="A25" s="164">
        <v>6</v>
      </c>
      <c r="B25" s="165" t="s">
        <v>271</v>
      </c>
      <c r="C25" s="165"/>
      <c r="D25" s="165" t="s">
        <v>79</v>
      </c>
      <c r="E25" s="165">
        <v>1</v>
      </c>
      <c r="F25" s="166">
        <v>0</v>
      </c>
      <c r="G25" s="161">
        <v>30</v>
      </c>
      <c r="H25" s="161">
        <f t="shared" si="2"/>
        <v>30</v>
      </c>
      <c r="I25" s="181" t="s">
        <v>255</v>
      </c>
    </row>
    <row r="26" ht="25" customHeight="1" spans="1:9">
      <c r="A26" s="155">
        <v>7</v>
      </c>
      <c r="B26" s="165" t="s">
        <v>272</v>
      </c>
      <c r="C26" s="165"/>
      <c r="D26" s="165" t="s">
        <v>79</v>
      </c>
      <c r="E26" s="165">
        <v>1</v>
      </c>
      <c r="F26" s="166">
        <v>0</v>
      </c>
      <c r="G26" s="161">
        <v>42</v>
      </c>
      <c r="H26" s="161">
        <f t="shared" si="2"/>
        <v>42</v>
      </c>
      <c r="I26" s="181" t="s">
        <v>255</v>
      </c>
    </row>
    <row r="27" ht="25" customHeight="1" spans="1:9">
      <c r="A27" s="155">
        <v>8</v>
      </c>
      <c r="B27" s="165" t="s">
        <v>273</v>
      </c>
      <c r="C27" s="165"/>
      <c r="D27" s="165" t="s">
        <v>79</v>
      </c>
      <c r="E27" s="165">
        <v>1</v>
      </c>
      <c r="F27" s="166">
        <v>0</v>
      </c>
      <c r="G27" s="161">
        <v>3</v>
      </c>
      <c r="H27" s="161">
        <f t="shared" si="2"/>
        <v>3</v>
      </c>
      <c r="I27" s="181" t="s">
        <v>255</v>
      </c>
    </row>
    <row r="28" ht="25" customHeight="1" spans="1:9">
      <c r="A28" s="164">
        <v>9</v>
      </c>
      <c r="B28" s="165" t="s">
        <v>274</v>
      </c>
      <c r="C28" s="165"/>
      <c r="D28" s="165" t="s">
        <v>79</v>
      </c>
      <c r="E28" s="165">
        <v>1</v>
      </c>
      <c r="F28" s="166">
        <v>0</v>
      </c>
      <c r="G28" s="161">
        <v>1.5</v>
      </c>
      <c r="H28" s="161">
        <f t="shared" si="2"/>
        <v>1.5</v>
      </c>
      <c r="I28" s="181" t="s">
        <v>255</v>
      </c>
    </row>
    <row r="29" ht="25" customHeight="1" spans="1:9">
      <c r="A29" s="155">
        <v>10</v>
      </c>
      <c r="B29" s="165" t="s">
        <v>275</v>
      </c>
      <c r="C29" s="165"/>
      <c r="D29" s="165" t="s">
        <v>79</v>
      </c>
      <c r="E29" s="165">
        <v>1</v>
      </c>
      <c r="F29" s="166">
        <v>0</v>
      </c>
      <c r="G29" s="161">
        <v>4</v>
      </c>
      <c r="H29" s="161">
        <f t="shared" si="2"/>
        <v>4</v>
      </c>
      <c r="I29" s="181" t="s">
        <v>255</v>
      </c>
    </row>
    <row r="30" ht="25" customHeight="1" spans="1:9">
      <c r="A30" s="155">
        <v>11</v>
      </c>
      <c r="B30" s="165" t="s">
        <v>276</v>
      </c>
      <c r="C30" s="165"/>
      <c r="D30" s="165" t="s">
        <v>79</v>
      </c>
      <c r="E30" s="165">
        <v>1</v>
      </c>
      <c r="F30" s="166">
        <v>0</v>
      </c>
      <c r="G30" s="161">
        <v>1.5</v>
      </c>
      <c r="H30" s="161">
        <f t="shared" si="2"/>
        <v>1.5</v>
      </c>
      <c r="I30" s="181" t="s">
        <v>255</v>
      </c>
    </row>
    <row r="31" ht="25" customHeight="1" spans="1:9">
      <c r="A31" s="164">
        <v>12</v>
      </c>
      <c r="B31" s="165" t="s">
        <v>277</v>
      </c>
      <c r="C31" s="165"/>
      <c r="D31" s="165" t="s">
        <v>79</v>
      </c>
      <c r="E31" s="165">
        <v>1</v>
      </c>
      <c r="F31" s="166">
        <v>0</v>
      </c>
      <c r="G31" s="161">
        <v>5</v>
      </c>
      <c r="H31" s="161">
        <f t="shared" si="2"/>
        <v>5</v>
      </c>
      <c r="I31" s="181" t="s">
        <v>255</v>
      </c>
    </row>
    <row r="32" ht="25" customHeight="1" spans="1:9">
      <c r="A32" s="155">
        <v>13</v>
      </c>
      <c r="B32" s="167" t="s">
        <v>278</v>
      </c>
      <c r="C32" s="168"/>
      <c r="D32" s="156" t="s">
        <v>279</v>
      </c>
      <c r="E32" s="167" t="s">
        <v>280</v>
      </c>
      <c r="F32" s="168"/>
      <c r="G32" s="169"/>
      <c r="H32" s="157">
        <f>H7+H11+H15+H21+H25+H26+H27+H28+H30+H31+H13+H29</f>
        <v>464.516588159517</v>
      </c>
      <c r="I32" s="185" t="s">
        <v>281</v>
      </c>
    </row>
    <row r="33" ht="25" customHeight="1" spans="1:9">
      <c r="A33" s="155">
        <v>14</v>
      </c>
      <c r="B33" s="167" t="s">
        <v>282</v>
      </c>
      <c r="C33" s="168"/>
      <c r="D33" s="156" t="s">
        <v>279</v>
      </c>
      <c r="E33" s="170" t="s">
        <v>283</v>
      </c>
      <c r="F33" s="171">
        <v>0.1</v>
      </c>
      <c r="G33" s="171">
        <v>0.1</v>
      </c>
      <c r="H33" s="157">
        <f>H32*(G33)</f>
        <v>46.4516588159517</v>
      </c>
      <c r="I33" s="186"/>
    </row>
    <row r="34" ht="25" customHeight="1" spans="1:9">
      <c r="A34" s="172">
        <v>15</v>
      </c>
      <c r="B34" s="173" t="s">
        <v>284</v>
      </c>
      <c r="C34" s="174"/>
      <c r="D34" s="175" t="s">
        <v>279</v>
      </c>
      <c r="E34" s="173" t="s">
        <v>285</v>
      </c>
      <c r="F34" s="174"/>
      <c r="G34" s="176"/>
      <c r="H34" s="177">
        <f>H32+H33</f>
        <v>510.968246975469</v>
      </c>
      <c r="I34" s="187"/>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G15"/>
    <mergeCell ref="B16:C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343</v>
      </c>
      <c r="B1" s="143"/>
      <c r="C1" s="143"/>
      <c r="D1" s="143"/>
      <c r="E1" s="144"/>
      <c r="F1" s="143"/>
      <c r="G1" s="144"/>
      <c r="H1" s="143"/>
      <c r="I1" s="144"/>
    </row>
    <row r="2" ht="30" customHeight="1" spans="1:9">
      <c r="A2" s="145" t="s">
        <v>224</v>
      </c>
      <c r="B2" s="146" t="s">
        <v>344</v>
      </c>
      <c r="C2" s="146"/>
      <c r="D2" s="146"/>
      <c r="E2" s="147" t="s">
        <v>225</v>
      </c>
      <c r="F2" s="147" t="s">
        <v>292</v>
      </c>
      <c r="G2" s="147"/>
      <c r="H2" s="147"/>
      <c r="I2" s="178"/>
    </row>
    <row r="3" ht="30" customHeight="1" spans="1:9">
      <c r="A3" s="148" t="s">
        <v>70</v>
      </c>
      <c r="B3" s="149" t="s">
        <v>352</v>
      </c>
      <c r="C3" s="149"/>
      <c r="D3" s="149"/>
      <c r="E3" s="150" t="s">
        <v>228</v>
      </c>
      <c r="F3" s="150" t="s">
        <v>346</v>
      </c>
      <c r="G3" s="150"/>
      <c r="H3" s="150"/>
      <c r="I3" s="179"/>
    </row>
    <row r="4" ht="30" customHeight="1" spans="1:9">
      <c r="A4" s="151" t="s">
        <v>230</v>
      </c>
      <c r="B4" s="150">
        <v>1200</v>
      </c>
      <c r="C4" s="152" t="s">
        <v>231</v>
      </c>
      <c r="D4" s="150">
        <v>1550</v>
      </c>
      <c r="E4" s="150" t="s">
        <v>232</v>
      </c>
      <c r="F4" s="56">
        <v>1.86</v>
      </c>
      <c r="G4" s="153" t="s">
        <v>233</v>
      </c>
      <c r="H4" s="150"/>
      <c r="I4" s="179"/>
    </row>
    <row r="5" ht="30" customHeight="1" spans="1:9">
      <c r="A5" s="151"/>
      <c r="B5" s="150"/>
      <c r="C5" s="152"/>
      <c r="D5" s="150"/>
      <c r="E5" s="150"/>
      <c r="F5" s="56">
        <v>1.7784</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255.25594937962</v>
      </c>
      <c r="I7" s="181"/>
    </row>
    <row r="8" ht="25" customHeight="1" spans="1:9">
      <c r="A8" s="148">
        <v>1.1</v>
      </c>
      <c r="B8" s="158" t="s">
        <v>243</v>
      </c>
      <c r="C8" s="159"/>
      <c r="D8" s="150" t="s">
        <v>244</v>
      </c>
      <c r="E8" s="56">
        <v>0</v>
      </c>
      <c r="F8" s="160">
        <v>0.1</v>
      </c>
      <c r="G8" s="56">
        <v>23.3765081618169</v>
      </c>
      <c r="H8" s="56">
        <f t="shared" ref="H8:H10" si="0">E8*(1+F8)*G8</f>
        <v>0</v>
      </c>
      <c r="I8" s="182" t="s">
        <v>245</v>
      </c>
    </row>
    <row r="9" ht="25" customHeight="1" spans="1:9">
      <c r="A9" s="148">
        <v>1.2</v>
      </c>
      <c r="B9" s="158" t="s">
        <v>246</v>
      </c>
      <c r="C9" s="159"/>
      <c r="D9" s="150" t="s">
        <v>244</v>
      </c>
      <c r="E9" s="56">
        <v>8.81192686376812</v>
      </c>
      <c r="F9" s="160">
        <v>0.1</v>
      </c>
      <c r="G9" s="56">
        <v>22.4893541518808</v>
      </c>
      <c r="H9" s="56">
        <f t="shared" si="0"/>
        <v>217.991998399729</v>
      </c>
      <c r="I9" s="182" t="s">
        <v>245</v>
      </c>
    </row>
    <row r="10" ht="25" customHeight="1" spans="1:9">
      <c r="A10" s="148">
        <v>1.3</v>
      </c>
      <c r="B10" s="158" t="s">
        <v>247</v>
      </c>
      <c r="C10" s="159"/>
      <c r="D10" s="150" t="s">
        <v>244</v>
      </c>
      <c r="E10" s="56">
        <v>1.55541290666667</v>
      </c>
      <c r="F10" s="160">
        <v>0.1</v>
      </c>
      <c r="G10" s="56">
        <v>21.7796309439319</v>
      </c>
      <c r="H10" s="56">
        <f t="shared" si="0"/>
        <v>37.2639509798913</v>
      </c>
      <c r="I10" s="182" t="s">
        <v>245</v>
      </c>
    </row>
    <row r="11" ht="25" customHeight="1" spans="1:9">
      <c r="A11" s="155">
        <v>2</v>
      </c>
      <c r="B11" s="156" t="s">
        <v>248</v>
      </c>
      <c r="C11" s="156"/>
      <c r="D11" s="156"/>
      <c r="E11" s="156"/>
      <c r="F11" s="156"/>
      <c r="G11" s="156"/>
      <c r="H11" s="157">
        <f>H12</f>
        <v>70.3551701792822</v>
      </c>
      <c r="I11" s="181"/>
    </row>
    <row r="12" ht="25" customHeight="1" spans="1:9">
      <c r="A12" s="148">
        <v>2.1</v>
      </c>
      <c r="B12" s="150" t="s">
        <v>319</v>
      </c>
      <c r="C12" s="150"/>
      <c r="D12" s="150" t="s">
        <v>250</v>
      </c>
      <c r="E12" s="56">
        <v>1.15942028985507</v>
      </c>
      <c r="F12" s="160">
        <v>0</v>
      </c>
      <c r="G12" s="56">
        <v>60.681334279631</v>
      </c>
      <c r="H12" s="56">
        <f>E12*(1+F12)*G12</f>
        <v>70.3551701792822</v>
      </c>
      <c r="I12" s="183"/>
    </row>
    <row r="13" ht="25" customHeight="1" spans="1:9">
      <c r="A13" s="155">
        <v>3</v>
      </c>
      <c r="B13" s="156" t="s">
        <v>251</v>
      </c>
      <c r="C13" s="156"/>
      <c r="D13" s="156"/>
      <c r="E13" s="156"/>
      <c r="F13" s="156"/>
      <c r="G13" s="156"/>
      <c r="H13" s="157">
        <f>H14</f>
        <v>75.7851312987935</v>
      </c>
      <c r="I13" s="181"/>
    </row>
    <row r="14" ht="25" customHeight="1" spans="1:9">
      <c r="A14" s="148">
        <v>3.2</v>
      </c>
      <c r="B14" s="150" t="s">
        <v>347</v>
      </c>
      <c r="C14" s="150"/>
      <c r="D14" s="150" t="s">
        <v>79</v>
      </c>
      <c r="E14" s="56">
        <v>0.85</v>
      </c>
      <c r="F14" s="160">
        <v>0.005</v>
      </c>
      <c r="G14" s="56">
        <v>88.7154009936125</v>
      </c>
      <c r="H14" s="56">
        <f>E14*(1+F14)*G14</f>
        <v>75.7851312987935</v>
      </c>
      <c r="I14" s="182" t="s">
        <v>253</v>
      </c>
    </row>
    <row r="15" ht="25" customHeight="1" spans="1:9">
      <c r="A15" s="155">
        <v>4</v>
      </c>
      <c r="B15" s="156" t="s">
        <v>254</v>
      </c>
      <c r="C15" s="156"/>
      <c r="D15" s="156"/>
      <c r="E15" s="156"/>
      <c r="F15" s="156"/>
      <c r="G15" s="156"/>
      <c r="H15" s="161">
        <f>SUM(H16:H20)</f>
        <v>25.5879966776725</v>
      </c>
      <c r="I15" s="181" t="s">
        <v>255</v>
      </c>
    </row>
    <row r="16" ht="25" customHeight="1" spans="1:9">
      <c r="A16" s="148">
        <v>4.1</v>
      </c>
      <c r="B16" s="150" t="s">
        <v>256</v>
      </c>
      <c r="C16" s="150"/>
      <c r="D16" s="150" t="s">
        <v>257</v>
      </c>
      <c r="E16" s="56">
        <v>0</v>
      </c>
      <c r="F16" s="160">
        <v>0.05</v>
      </c>
      <c r="G16" s="56">
        <v>13.3073101490419</v>
      </c>
      <c r="H16" s="150">
        <f t="shared" ref="H16:H20" si="1">E16*(1+F16)*G16</f>
        <v>0</v>
      </c>
      <c r="I16" s="182" t="s">
        <v>258</v>
      </c>
    </row>
    <row r="17" ht="25" customHeight="1" spans="1:9">
      <c r="A17" s="148">
        <v>4.2</v>
      </c>
      <c r="B17" s="150" t="s">
        <v>259</v>
      </c>
      <c r="C17" s="150"/>
      <c r="D17" s="150" t="s">
        <v>257</v>
      </c>
      <c r="E17" s="56">
        <v>2.5</v>
      </c>
      <c r="F17" s="160">
        <v>0.05</v>
      </c>
      <c r="G17" s="56">
        <v>7.54080908445706</v>
      </c>
      <c r="H17" s="56">
        <f t="shared" si="1"/>
        <v>19.7946238466998</v>
      </c>
      <c r="I17" s="182" t="s">
        <v>258</v>
      </c>
    </row>
    <row r="18" ht="25" customHeight="1" spans="1:9">
      <c r="A18" s="148">
        <v>4.3</v>
      </c>
      <c r="B18" s="150" t="s">
        <v>260</v>
      </c>
      <c r="C18" s="150"/>
      <c r="D18" s="150" t="s">
        <v>257</v>
      </c>
      <c r="E18" s="56">
        <v>0.1</v>
      </c>
      <c r="F18" s="160">
        <v>0.05</v>
      </c>
      <c r="G18" s="56">
        <v>19.5173882185947</v>
      </c>
      <c r="H18" s="56">
        <f t="shared" si="1"/>
        <v>2.04932576295244</v>
      </c>
      <c r="I18" s="182" t="s">
        <v>261</v>
      </c>
    </row>
    <row r="19" ht="25" customHeight="1" spans="1:9">
      <c r="A19" s="148">
        <v>4.4</v>
      </c>
      <c r="B19" s="150" t="s">
        <v>262</v>
      </c>
      <c r="C19" s="150"/>
      <c r="D19" s="150" t="s">
        <v>257</v>
      </c>
      <c r="E19" s="56">
        <v>0.16231884057971</v>
      </c>
      <c r="F19" s="160">
        <v>0</v>
      </c>
      <c r="G19" s="56">
        <v>23.0660042583392</v>
      </c>
      <c r="H19" s="56">
        <f t="shared" si="1"/>
        <v>3.74404706802027</v>
      </c>
      <c r="I19" s="180"/>
    </row>
    <row r="20" ht="25" customHeight="1" spans="1:9">
      <c r="A20" s="148">
        <v>4.5</v>
      </c>
      <c r="B20" s="150" t="s">
        <v>263</v>
      </c>
      <c r="C20" s="150"/>
      <c r="D20" s="150" t="s">
        <v>264</v>
      </c>
      <c r="E20" s="56">
        <v>0</v>
      </c>
      <c r="F20" s="160">
        <v>0</v>
      </c>
      <c r="G20" s="56">
        <v>6</v>
      </c>
      <c r="H20" s="56">
        <f t="shared" si="1"/>
        <v>0</v>
      </c>
      <c r="I20" s="180"/>
    </row>
    <row r="21" ht="25" customHeight="1" spans="1:9">
      <c r="A21" s="155">
        <v>5</v>
      </c>
      <c r="B21" s="156" t="s">
        <v>265</v>
      </c>
      <c r="C21" s="156"/>
      <c r="D21" s="156"/>
      <c r="E21" s="156"/>
      <c r="F21" s="156"/>
      <c r="G21" s="156"/>
      <c r="H21" s="161">
        <f>SUM(H22:H24)</f>
        <v>16.0897485111241</v>
      </c>
      <c r="I21" s="184" t="s">
        <v>255</v>
      </c>
    </row>
    <row r="22" ht="25" customHeight="1" spans="1:9">
      <c r="A22" s="148">
        <v>5.1</v>
      </c>
      <c r="B22" s="150" t="s">
        <v>266</v>
      </c>
      <c r="C22" s="150"/>
      <c r="D22" s="150" t="s">
        <v>267</v>
      </c>
      <c r="E22" s="56">
        <v>0.372498550724638</v>
      </c>
      <c r="F22" s="160">
        <v>0.02</v>
      </c>
      <c r="G22" s="56">
        <v>21.291696238467</v>
      </c>
      <c r="H22" s="56">
        <f t="shared" ref="H22:H31" si="2">E22*(1+F22)*G22</f>
        <v>8.08974851112415</v>
      </c>
      <c r="I22" s="180" t="s">
        <v>268</v>
      </c>
    </row>
    <row r="23" ht="25" customHeight="1" spans="1:9">
      <c r="A23" s="148">
        <v>5.2</v>
      </c>
      <c r="B23" s="158" t="s">
        <v>269</v>
      </c>
      <c r="C23" s="159"/>
      <c r="D23" s="150" t="s">
        <v>267</v>
      </c>
      <c r="E23" s="56">
        <v>0</v>
      </c>
      <c r="F23" s="160">
        <v>0.02</v>
      </c>
      <c r="G23" s="56">
        <v>0.18</v>
      </c>
      <c r="H23" s="56">
        <f t="shared" si="2"/>
        <v>0</v>
      </c>
      <c r="I23" s="183"/>
    </row>
    <row r="24" ht="25" customHeight="1" spans="1:9">
      <c r="A24" s="148">
        <v>5.5</v>
      </c>
      <c r="B24" s="162" t="s">
        <v>270</v>
      </c>
      <c r="C24" s="163"/>
      <c r="D24" s="150" t="s">
        <v>79</v>
      </c>
      <c r="E24" s="56">
        <v>1</v>
      </c>
      <c r="F24" s="160">
        <v>0</v>
      </c>
      <c r="G24" s="56">
        <v>8</v>
      </c>
      <c r="H24" s="56">
        <f t="shared" si="2"/>
        <v>8</v>
      </c>
      <c r="I24" s="183"/>
    </row>
    <row r="25" ht="25" customHeight="1" spans="1:9">
      <c r="A25" s="164">
        <v>6</v>
      </c>
      <c r="B25" s="165" t="s">
        <v>271</v>
      </c>
      <c r="C25" s="165"/>
      <c r="D25" s="165" t="s">
        <v>79</v>
      </c>
      <c r="E25" s="165">
        <v>1</v>
      </c>
      <c r="F25" s="166">
        <v>0</v>
      </c>
      <c r="G25" s="161">
        <v>30</v>
      </c>
      <c r="H25" s="161">
        <f t="shared" si="2"/>
        <v>30</v>
      </c>
      <c r="I25" s="181" t="s">
        <v>255</v>
      </c>
    </row>
    <row r="26" ht="25" customHeight="1" spans="1:9">
      <c r="A26" s="155">
        <v>7</v>
      </c>
      <c r="B26" s="165" t="s">
        <v>272</v>
      </c>
      <c r="C26" s="165"/>
      <c r="D26" s="165" t="s">
        <v>79</v>
      </c>
      <c r="E26" s="165">
        <v>1</v>
      </c>
      <c r="F26" s="166">
        <v>0</v>
      </c>
      <c r="G26" s="161">
        <v>42</v>
      </c>
      <c r="H26" s="161">
        <f t="shared" si="2"/>
        <v>42</v>
      </c>
      <c r="I26" s="181" t="s">
        <v>255</v>
      </c>
    </row>
    <row r="27" ht="25" customHeight="1" spans="1:9">
      <c r="A27" s="155">
        <v>8</v>
      </c>
      <c r="B27" s="165" t="s">
        <v>273</v>
      </c>
      <c r="C27" s="165"/>
      <c r="D27" s="165" t="s">
        <v>79</v>
      </c>
      <c r="E27" s="165">
        <v>1</v>
      </c>
      <c r="F27" s="166">
        <v>0</v>
      </c>
      <c r="G27" s="161">
        <v>3</v>
      </c>
      <c r="H27" s="161">
        <f t="shared" si="2"/>
        <v>3</v>
      </c>
      <c r="I27" s="181" t="s">
        <v>255</v>
      </c>
    </row>
    <row r="28" ht="25" customHeight="1" spans="1:9">
      <c r="A28" s="164">
        <v>9</v>
      </c>
      <c r="B28" s="165" t="s">
        <v>274</v>
      </c>
      <c r="C28" s="165"/>
      <c r="D28" s="165" t="s">
        <v>79</v>
      </c>
      <c r="E28" s="165">
        <v>1</v>
      </c>
      <c r="F28" s="166">
        <v>0</v>
      </c>
      <c r="G28" s="161">
        <v>1.5</v>
      </c>
      <c r="H28" s="161">
        <f t="shared" si="2"/>
        <v>1.5</v>
      </c>
      <c r="I28" s="181" t="s">
        <v>255</v>
      </c>
    </row>
    <row r="29" ht="25" customHeight="1" spans="1:9">
      <c r="A29" s="155">
        <v>10</v>
      </c>
      <c r="B29" s="165" t="s">
        <v>275</v>
      </c>
      <c r="C29" s="165"/>
      <c r="D29" s="165" t="s">
        <v>79</v>
      </c>
      <c r="E29" s="165">
        <v>1</v>
      </c>
      <c r="F29" s="166">
        <v>0</v>
      </c>
      <c r="G29" s="161">
        <v>4</v>
      </c>
      <c r="H29" s="161">
        <f t="shared" si="2"/>
        <v>4</v>
      </c>
      <c r="I29" s="181" t="s">
        <v>255</v>
      </c>
    </row>
    <row r="30" ht="25" customHeight="1" spans="1:9">
      <c r="A30" s="155">
        <v>11</v>
      </c>
      <c r="B30" s="165" t="s">
        <v>276</v>
      </c>
      <c r="C30" s="165"/>
      <c r="D30" s="165" t="s">
        <v>79</v>
      </c>
      <c r="E30" s="165">
        <v>1</v>
      </c>
      <c r="F30" s="166">
        <v>0</v>
      </c>
      <c r="G30" s="161">
        <v>1.5</v>
      </c>
      <c r="H30" s="161">
        <f t="shared" si="2"/>
        <v>1.5</v>
      </c>
      <c r="I30" s="181" t="s">
        <v>255</v>
      </c>
    </row>
    <row r="31" ht="25" customHeight="1" spans="1:9">
      <c r="A31" s="164">
        <v>12</v>
      </c>
      <c r="B31" s="165" t="s">
        <v>277</v>
      </c>
      <c r="C31" s="165"/>
      <c r="D31" s="165" t="s">
        <v>79</v>
      </c>
      <c r="E31" s="165">
        <v>1</v>
      </c>
      <c r="F31" s="166">
        <v>0</v>
      </c>
      <c r="G31" s="161">
        <v>5</v>
      </c>
      <c r="H31" s="161">
        <f t="shared" si="2"/>
        <v>5</v>
      </c>
      <c r="I31" s="181" t="s">
        <v>255</v>
      </c>
    </row>
    <row r="32" ht="25" customHeight="1" spans="1:9">
      <c r="A32" s="155">
        <v>13</v>
      </c>
      <c r="B32" s="167" t="s">
        <v>278</v>
      </c>
      <c r="C32" s="168"/>
      <c r="D32" s="156" t="s">
        <v>279</v>
      </c>
      <c r="E32" s="167" t="s">
        <v>280</v>
      </c>
      <c r="F32" s="168"/>
      <c r="G32" s="169"/>
      <c r="H32" s="157">
        <f>H7+H11+H15+H21+H25+H26+H27+H28+H30+H31+H13+H29</f>
        <v>530.073996046493</v>
      </c>
      <c r="I32" s="185" t="s">
        <v>281</v>
      </c>
    </row>
    <row r="33" ht="25" customHeight="1" spans="1:9">
      <c r="A33" s="155">
        <v>14</v>
      </c>
      <c r="B33" s="167" t="s">
        <v>282</v>
      </c>
      <c r="C33" s="168"/>
      <c r="D33" s="156" t="s">
        <v>279</v>
      </c>
      <c r="E33" s="170" t="s">
        <v>283</v>
      </c>
      <c r="F33" s="171">
        <v>0.1</v>
      </c>
      <c r="G33" s="171">
        <v>0.1</v>
      </c>
      <c r="H33" s="157">
        <f>H32*(G33)</f>
        <v>53.0073996046493</v>
      </c>
      <c r="I33" s="186"/>
    </row>
    <row r="34" ht="25" customHeight="1" spans="1:9">
      <c r="A34" s="172">
        <v>15</v>
      </c>
      <c r="B34" s="173" t="s">
        <v>284</v>
      </c>
      <c r="C34" s="174"/>
      <c r="D34" s="175" t="s">
        <v>279</v>
      </c>
      <c r="E34" s="173" t="s">
        <v>285</v>
      </c>
      <c r="F34" s="174"/>
      <c r="G34" s="176"/>
      <c r="H34" s="177">
        <f>H32+H33</f>
        <v>583.081395651142</v>
      </c>
      <c r="I34" s="187"/>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G15"/>
    <mergeCell ref="B16:C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343</v>
      </c>
      <c r="B1" s="143"/>
      <c r="C1" s="143"/>
      <c r="D1" s="143"/>
      <c r="E1" s="144"/>
      <c r="F1" s="143"/>
      <c r="G1" s="144"/>
      <c r="H1" s="143"/>
      <c r="I1" s="144"/>
    </row>
    <row r="2" ht="30" customHeight="1" spans="1:9">
      <c r="A2" s="145" t="s">
        <v>224</v>
      </c>
      <c r="B2" s="146" t="s">
        <v>344</v>
      </c>
      <c r="C2" s="146"/>
      <c r="D2" s="146"/>
      <c r="E2" s="147" t="s">
        <v>225</v>
      </c>
      <c r="F2" s="147" t="s">
        <v>292</v>
      </c>
      <c r="G2" s="147"/>
      <c r="H2" s="147"/>
      <c r="I2" s="178"/>
    </row>
    <row r="3" ht="30" customHeight="1" spans="1:9">
      <c r="A3" s="148" t="s">
        <v>70</v>
      </c>
      <c r="B3" s="149" t="s">
        <v>353</v>
      </c>
      <c r="C3" s="149"/>
      <c r="D3" s="149"/>
      <c r="E3" s="150" t="s">
        <v>228</v>
      </c>
      <c r="F3" s="150" t="s">
        <v>346</v>
      </c>
      <c r="G3" s="150"/>
      <c r="H3" s="150"/>
      <c r="I3" s="179"/>
    </row>
    <row r="4" ht="30" customHeight="1" spans="1:9">
      <c r="A4" s="151" t="s">
        <v>230</v>
      </c>
      <c r="B4" s="150">
        <v>1400</v>
      </c>
      <c r="C4" s="152" t="s">
        <v>231</v>
      </c>
      <c r="D4" s="150">
        <v>1450</v>
      </c>
      <c r="E4" s="150" t="s">
        <v>232</v>
      </c>
      <c r="F4" s="56">
        <v>2.03</v>
      </c>
      <c r="G4" s="153" t="s">
        <v>233</v>
      </c>
      <c r="H4" s="150"/>
      <c r="I4" s="179"/>
    </row>
    <row r="5" ht="30" customHeight="1" spans="1:9">
      <c r="A5" s="151"/>
      <c r="B5" s="150"/>
      <c r="C5" s="152"/>
      <c r="D5" s="150"/>
      <c r="E5" s="150"/>
      <c r="F5" s="56">
        <v>1.9454</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233.840236308125</v>
      </c>
      <c r="I7" s="181"/>
    </row>
    <row r="8" ht="25" customHeight="1" spans="1:9">
      <c r="A8" s="148">
        <v>1.1</v>
      </c>
      <c r="B8" s="158" t="s">
        <v>243</v>
      </c>
      <c r="C8" s="159"/>
      <c r="D8" s="150" t="s">
        <v>244</v>
      </c>
      <c r="E8" s="56">
        <v>0</v>
      </c>
      <c r="F8" s="160">
        <v>0.1</v>
      </c>
      <c r="G8" s="56">
        <v>23.3765081618169</v>
      </c>
      <c r="H8" s="56">
        <f t="shared" ref="H8:H10" si="0">E8*(1+F8)*G8</f>
        <v>0</v>
      </c>
      <c r="I8" s="182" t="s">
        <v>245</v>
      </c>
    </row>
    <row r="9" ht="25" customHeight="1" spans="1:9">
      <c r="A9" s="148">
        <v>1.2</v>
      </c>
      <c r="B9" s="158" t="s">
        <v>246</v>
      </c>
      <c r="C9" s="159"/>
      <c r="D9" s="150" t="s">
        <v>244</v>
      </c>
      <c r="E9" s="56">
        <v>8.07774065608465</v>
      </c>
      <c r="F9" s="160">
        <v>0.1</v>
      </c>
      <c r="G9" s="56">
        <v>22.4893541518808</v>
      </c>
      <c r="H9" s="56">
        <f t="shared" si="0"/>
        <v>199.829487397907</v>
      </c>
      <c r="I9" s="182" t="s">
        <v>245</v>
      </c>
    </row>
    <row r="10" ht="25" customHeight="1" spans="1:9">
      <c r="A10" s="148">
        <v>1.3</v>
      </c>
      <c r="B10" s="158" t="s">
        <v>247</v>
      </c>
      <c r="C10" s="159"/>
      <c r="D10" s="150" t="s">
        <v>244</v>
      </c>
      <c r="E10" s="56">
        <v>1.41962289100529</v>
      </c>
      <c r="F10" s="160">
        <v>0.1</v>
      </c>
      <c r="G10" s="56">
        <v>21.7796309439319</v>
      </c>
      <c r="H10" s="56">
        <f t="shared" si="0"/>
        <v>34.0107489102182</v>
      </c>
      <c r="I10" s="182" t="s">
        <v>245</v>
      </c>
    </row>
    <row r="11" ht="25" customHeight="1" spans="1:9">
      <c r="A11" s="155">
        <v>2</v>
      </c>
      <c r="B11" s="156" t="s">
        <v>248</v>
      </c>
      <c r="C11" s="156"/>
      <c r="D11" s="156"/>
      <c r="E11" s="156"/>
      <c r="F11" s="156"/>
      <c r="G11" s="156"/>
      <c r="H11" s="157">
        <f>H12</f>
        <v>64.2130521477578</v>
      </c>
      <c r="I11" s="181"/>
    </row>
    <row r="12" ht="25" customHeight="1" spans="1:9">
      <c r="A12" s="148">
        <v>2.1</v>
      </c>
      <c r="B12" s="150" t="s">
        <v>319</v>
      </c>
      <c r="C12" s="150"/>
      <c r="D12" s="150" t="s">
        <v>250</v>
      </c>
      <c r="E12" s="56">
        <v>1.05820105820106</v>
      </c>
      <c r="F12" s="160">
        <v>0</v>
      </c>
      <c r="G12" s="56">
        <v>60.681334279631</v>
      </c>
      <c r="H12" s="56">
        <f>E12*(1+F12)*G12</f>
        <v>64.2130521477578</v>
      </c>
      <c r="I12" s="183"/>
    </row>
    <row r="13" ht="25" customHeight="1" spans="1:9">
      <c r="A13" s="155">
        <v>3</v>
      </c>
      <c r="B13" s="156" t="s">
        <v>251</v>
      </c>
      <c r="C13" s="156"/>
      <c r="D13" s="156"/>
      <c r="E13" s="156"/>
      <c r="F13" s="156"/>
      <c r="G13" s="156"/>
      <c r="H13" s="157">
        <f>H14</f>
        <v>75.7851312987935</v>
      </c>
      <c r="I13" s="181"/>
    </row>
    <row r="14" ht="25" customHeight="1" spans="1:9">
      <c r="A14" s="148">
        <v>3.2</v>
      </c>
      <c r="B14" s="150" t="s">
        <v>347</v>
      </c>
      <c r="C14" s="150"/>
      <c r="D14" s="150" t="s">
        <v>79</v>
      </c>
      <c r="E14" s="56">
        <v>0.85</v>
      </c>
      <c r="F14" s="160">
        <v>0.005</v>
      </c>
      <c r="G14" s="56">
        <v>88.7154009936125</v>
      </c>
      <c r="H14" s="56">
        <f>E14*(1+F14)*G14</f>
        <v>75.7851312987935</v>
      </c>
      <c r="I14" s="182" t="s">
        <v>253</v>
      </c>
    </row>
    <row r="15" ht="25" customHeight="1" spans="1:9">
      <c r="A15" s="155">
        <v>4</v>
      </c>
      <c r="B15" s="156" t="s">
        <v>254</v>
      </c>
      <c r="C15" s="156"/>
      <c r="D15" s="156"/>
      <c r="E15" s="156"/>
      <c r="F15" s="156"/>
      <c r="G15" s="156"/>
      <c r="H15" s="161">
        <f>SUM(H16:H20)</f>
        <v>25.2611354257025</v>
      </c>
      <c r="I15" s="181" t="s">
        <v>255</v>
      </c>
    </row>
    <row r="16" ht="25" customHeight="1" spans="1:9">
      <c r="A16" s="148">
        <v>4.1</v>
      </c>
      <c r="B16" s="150" t="s">
        <v>256</v>
      </c>
      <c r="C16" s="150"/>
      <c r="D16" s="150" t="s">
        <v>257</v>
      </c>
      <c r="E16" s="56">
        <v>0</v>
      </c>
      <c r="F16" s="160">
        <v>0.05</v>
      </c>
      <c r="G16" s="56">
        <v>13.3073101490419</v>
      </c>
      <c r="H16" s="150">
        <f t="shared" ref="H16:H20" si="1">E16*(1+F16)*G16</f>
        <v>0</v>
      </c>
      <c r="I16" s="182" t="s">
        <v>258</v>
      </c>
    </row>
    <row r="17" ht="25" customHeight="1" spans="1:9">
      <c r="A17" s="148">
        <v>4.2</v>
      </c>
      <c r="B17" s="150" t="s">
        <v>259</v>
      </c>
      <c r="C17" s="150"/>
      <c r="D17" s="150" t="s">
        <v>257</v>
      </c>
      <c r="E17" s="56">
        <v>2.5</v>
      </c>
      <c r="F17" s="160">
        <v>0.05</v>
      </c>
      <c r="G17" s="56">
        <v>7.54080908445706</v>
      </c>
      <c r="H17" s="56">
        <f t="shared" si="1"/>
        <v>19.7946238466998</v>
      </c>
      <c r="I17" s="182" t="s">
        <v>258</v>
      </c>
    </row>
    <row r="18" ht="25" customHeight="1" spans="1:9">
      <c r="A18" s="148">
        <v>4.3</v>
      </c>
      <c r="B18" s="150" t="s">
        <v>260</v>
      </c>
      <c r="C18" s="150"/>
      <c r="D18" s="150" t="s">
        <v>257</v>
      </c>
      <c r="E18" s="56">
        <v>0.1</v>
      </c>
      <c r="F18" s="160">
        <v>0.05</v>
      </c>
      <c r="G18" s="56">
        <v>19.5173882185947</v>
      </c>
      <c r="H18" s="56">
        <f t="shared" si="1"/>
        <v>2.04932576295244</v>
      </c>
      <c r="I18" s="182" t="s">
        <v>261</v>
      </c>
    </row>
    <row r="19" ht="25" customHeight="1" spans="1:9">
      <c r="A19" s="148">
        <v>4.4</v>
      </c>
      <c r="B19" s="150" t="s">
        <v>262</v>
      </c>
      <c r="C19" s="150"/>
      <c r="D19" s="150" t="s">
        <v>257</v>
      </c>
      <c r="E19" s="56">
        <v>0.148148148148148</v>
      </c>
      <c r="F19" s="160">
        <v>0</v>
      </c>
      <c r="G19" s="56">
        <v>23.0660042583392</v>
      </c>
      <c r="H19" s="56">
        <f t="shared" si="1"/>
        <v>3.41718581605025</v>
      </c>
      <c r="I19" s="180"/>
    </row>
    <row r="20" ht="25" customHeight="1" spans="1:9">
      <c r="A20" s="148">
        <v>4.5</v>
      </c>
      <c r="B20" s="150" t="s">
        <v>263</v>
      </c>
      <c r="C20" s="150"/>
      <c r="D20" s="150" t="s">
        <v>264</v>
      </c>
      <c r="E20" s="56">
        <v>0</v>
      </c>
      <c r="F20" s="160">
        <v>0</v>
      </c>
      <c r="G20" s="56">
        <v>6</v>
      </c>
      <c r="H20" s="56">
        <f t="shared" si="1"/>
        <v>0</v>
      </c>
      <c r="I20" s="180"/>
    </row>
    <row r="21" ht="25" customHeight="1" spans="1:9">
      <c r="A21" s="155">
        <v>5</v>
      </c>
      <c r="B21" s="156" t="s">
        <v>265</v>
      </c>
      <c r="C21" s="156"/>
      <c r="D21" s="156"/>
      <c r="E21" s="156"/>
      <c r="F21" s="156"/>
      <c r="G21" s="156"/>
      <c r="H21" s="161">
        <f>SUM(H22:H24)</f>
        <v>15.3835006252324</v>
      </c>
      <c r="I21" s="184" t="s">
        <v>255</v>
      </c>
    </row>
    <row r="22" ht="25" customHeight="1" spans="1:9">
      <c r="A22" s="148">
        <v>5.1</v>
      </c>
      <c r="B22" s="150" t="s">
        <v>266</v>
      </c>
      <c r="C22" s="150"/>
      <c r="D22" s="150" t="s">
        <v>267</v>
      </c>
      <c r="E22" s="56">
        <v>0.339978835978836</v>
      </c>
      <c r="F22" s="160">
        <v>0.02</v>
      </c>
      <c r="G22" s="56">
        <v>21.291696238467</v>
      </c>
      <c r="H22" s="56">
        <f t="shared" ref="H22:H31" si="2">E22*(1+F22)*G22</f>
        <v>7.38350062523235</v>
      </c>
      <c r="I22" s="180" t="s">
        <v>268</v>
      </c>
    </row>
    <row r="23" ht="25" customHeight="1" spans="1:9">
      <c r="A23" s="148">
        <v>5.2</v>
      </c>
      <c r="B23" s="158" t="s">
        <v>269</v>
      </c>
      <c r="C23" s="159"/>
      <c r="D23" s="150" t="s">
        <v>267</v>
      </c>
      <c r="E23" s="56">
        <v>0</v>
      </c>
      <c r="F23" s="160">
        <v>0.02</v>
      </c>
      <c r="G23" s="56">
        <v>0.18</v>
      </c>
      <c r="H23" s="56">
        <f t="shared" si="2"/>
        <v>0</v>
      </c>
      <c r="I23" s="183"/>
    </row>
    <row r="24" ht="25" customHeight="1" spans="1:9">
      <c r="A24" s="148">
        <v>5.5</v>
      </c>
      <c r="B24" s="162" t="s">
        <v>270</v>
      </c>
      <c r="C24" s="163"/>
      <c r="D24" s="150" t="s">
        <v>79</v>
      </c>
      <c r="E24" s="56">
        <v>1</v>
      </c>
      <c r="F24" s="160">
        <v>0</v>
      </c>
      <c r="G24" s="56">
        <v>8</v>
      </c>
      <c r="H24" s="56">
        <f t="shared" si="2"/>
        <v>8</v>
      </c>
      <c r="I24" s="183"/>
    </row>
    <row r="25" ht="25" customHeight="1" spans="1:9">
      <c r="A25" s="164">
        <v>6</v>
      </c>
      <c r="B25" s="165" t="s">
        <v>271</v>
      </c>
      <c r="C25" s="165"/>
      <c r="D25" s="165" t="s">
        <v>79</v>
      </c>
      <c r="E25" s="165">
        <v>1</v>
      </c>
      <c r="F25" s="166">
        <v>0</v>
      </c>
      <c r="G25" s="161">
        <v>30</v>
      </c>
      <c r="H25" s="161">
        <f t="shared" si="2"/>
        <v>30</v>
      </c>
      <c r="I25" s="181" t="s">
        <v>255</v>
      </c>
    </row>
    <row r="26" ht="25" customHeight="1" spans="1:9">
      <c r="A26" s="155">
        <v>7</v>
      </c>
      <c r="B26" s="165" t="s">
        <v>272</v>
      </c>
      <c r="C26" s="165"/>
      <c r="D26" s="165" t="s">
        <v>79</v>
      </c>
      <c r="E26" s="165">
        <v>1</v>
      </c>
      <c r="F26" s="166">
        <v>0</v>
      </c>
      <c r="G26" s="161">
        <v>42</v>
      </c>
      <c r="H26" s="161">
        <f t="shared" si="2"/>
        <v>42</v>
      </c>
      <c r="I26" s="181" t="s">
        <v>255</v>
      </c>
    </row>
    <row r="27" ht="25" customHeight="1" spans="1:9">
      <c r="A27" s="155">
        <v>8</v>
      </c>
      <c r="B27" s="165" t="s">
        <v>273</v>
      </c>
      <c r="C27" s="165"/>
      <c r="D27" s="165" t="s">
        <v>79</v>
      </c>
      <c r="E27" s="165">
        <v>1</v>
      </c>
      <c r="F27" s="166">
        <v>0</v>
      </c>
      <c r="G27" s="161">
        <v>3</v>
      </c>
      <c r="H27" s="161">
        <f t="shared" si="2"/>
        <v>3</v>
      </c>
      <c r="I27" s="181" t="s">
        <v>255</v>
      </c>
    </row>
    <row r="28" ht="25" customHeight="1" spans="1:9">
      <c r="A28" s="164">
        <v>9</v>
      </c>
      <c r="B28" s="165" t="s">
        <v>274</v>
      </c>
      <c r="C28" s="165"/>
      <c r="D28" s="165" t="s">
        <v>79</v>
      </c>
      <c r="E28" s="165">
        <v>1</v>
      </c>
      <c r="F28" s="166">
        <v>0</v>
      </c>
      <c r="G28" s="161">
        <v>1.5</v>
      </c>
      <c r="H28" s="161">
        <f t="shared" si="2"/>
        <v>1.5</v>
      </c>
      <c r="I28" s="181" t="s">
        <v>255</v>
      </c>
    </row>
    <row r="29" ht="25" customHeight="1" spans="1:9">
      <c r="A29" s="155">
        <v>10</v>
      </c>
      <c r="B29" s="165" t="s">
        <v>275</v>
      </c>
      <c r="C29" s="165"/>
      <c r="D29" s="165" t="s">
        <v>79</v>
      </c>
      <c r="E29" s="165">
        <v>1</v>
      </c>
      <c r="F29" s="166">
        <v>0</v>
      </c>
      <c r="G29" s="161">
        <v>4</v>
      </c>
      <c r="H29" s="161">
        <f t="shared" si="2"/>
        <v>4</v>
      </c>
      <c r="I29" s="181" t="s">
        <v>255</v>
      </c>
    </row>
    <row r="30" ht="25" customHeight="1" spans="1:9">
      <c r="A30" s="155">
        <v>11</v>
      </c>
      <c r="B30" s="165" t="s">
        <v>276</v>
      </c>
      <c r="C30" s="165"/>
      <c r="D30" s="165" t="s">
        <v>79</v>
      </c>
      <c r="E30" s="165">
        <v>1</v>
      </c>
      <c r="F30" s="166">
        <v>0</v>
      </c>
      <c r="G30" s="161">
        <v>1.5</v>
      </c>
      <c r="H30" s="161">
        <f t="shared" si="2"/>
        <v>1.5</v>
      </c>
      <c r="I30" s="181" t="s">
        <v>255</v>
      </c>
    </row>
    <row r="31" ht="25" customHeight="1" spans="1:9">
      <c r="A31" s="164">
        <v>12</v>
      </c>
      <c r="B31" s="165" t="s">
        <v>277</v>
      </c>
      <c r="C31" s="165"/>
      <c r="D31" s="165" t="s">
        <v>79</v>
      </c>
      <c r="E31" s="165">
        <v>1</v>
      </c>
      <c r="F31" s="166">
        <v>0</v>
      </c>
      <c r="G31" s="161">
        <v>5</v>
      </c>
      <c r="H31" s="161">
        <f t="shared" si="2"/>
        <v>5</v>
      </c>
      <c r="I31" s="181" t="s">
        <v>255</v>
      </c>
    </row>
    <row r="32" ht="25" customHeight="1" spans="1:9">
      <c r="A32" s="155">
        <v>13</v>
      </c>
      <c r="B32" s="167" t="s">
        <v>278</v>
      </c>
      <c r="C32" s="168"/>
      <c r="D32" s="156" t="s">
        <v>279</v>
      </c>
      <c r="E32" s="167" t="s">
        <v>280</v>
      </c>
      <c r="F32" s="168"/>
      <c r="G32" s="169"/>
      <c r="H32" s="157">
        <f>H7+H11+H15+H21+H25+H26+H27+H28+H30+H31+H13+H29</f>
        <v>501.483055805611</v>
      </c>
      <c r="I32" s="185" t="s">
        <v>281</v>
      </c>
    </row>
    <row r="33" ht="25" customHeight="1" spans="1:9">
      <c r="A33" s="155">
        <v>14</v>
      </c>
      <c r="B33" s="167" t="s">
        <v>282</v>
      </c>
      <c r="C33" s="168"/>
      <c r="D33" s="156" t="s">
        <v>279</v>
      </c>
      <c r="E33" s="170" t="s">
        <v>283</v>
      </c>
      <c r="F33" s="171">
        <v>0.1</v>
      </c>
      <c r="G33" s="171">
        <v>0.1</v>
      </c>
      <c r="H33" s="157">
        <f>H32*(G33)</f>
        <v>50.1483055805611</v>
      </c>
      <c r="I33" s="186"/>
    </row>
    <row r="34" ht="25" customHeight="1" spans="1:9">
      <c r="A34" s="172">
        <v>15</v>
      </c>
      <c r="B34" s="173" t="s">
        <v>284</v>
      </c>
      <c r="C34" s="174"/>
      <c r="D34" s="175" t="s">
        <v>279</v>
      </c>
      <c r="E34" s="173" t="s">
        <v>285</v>
      </c>
      <c r="F34" s="174"/>
      <c r="G34" s="176"/>
      <c r="H34" s="177">
        <f>H32+H33</f>
        <v>551.631361386172</v>
      </c>
      <c r="I34" s="187"/>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G15"/>
    <mergeCell ref="B16:C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view="pageBreakPreview" zoomScale="85" zoomScaleNormal="130" topLeftCell="A2"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343</v>
      </c>
      <c r="B1" s="143"/>
      <c r="C1" s="143"/>
      <c r="D1" s="143"/>
      <c r="E1" s="144"/>
      <c r="F1" s="143"/>
      <c r="G1" s="144"/>
      <c r="H1" s="143"/>
      <c r="I1" s="144"/>
    </row>
    <row r="2" ht="30" customHeight="1" spans="1:9">
      <c r="A2" s="145" t="s">
        <v>224</v>
      </c>
      <c r="B2" s="146" t="s">
        <v>344</v>
      </c>
      <c r="C2" s="146"/>
      <c r="D2" s="146"/>
      <c r="E2" s="147" t="s">
        <v>225</v>
      </c>
      <c r="F2" s="147" t="s">
        <v>292</v>
      </c>
      <c r="G2" s="147"/>
      <c r="H2" s="147"/>
      <c r="I2" s="178"/>
    </row>
    <row r="3" ht="30" customHeight="1" spans="1:9">
      <c r="A3" s="148" t="s">
        <v>70</v>
      </c>
      <c r="B3" s="149" t="s">
        <v>354</v>
      </c>
      <c r="C3" s="149"/>
      <c r="D3" s="149"/>
      <c r="E3" s="150" t="s">
        <v>228</v>
      </c>
      <c r="F3" s="150" t="s">
        <v>346</v>
      </c>
      <c r="G3" s="150"/>
      <c r="H3" s="150"/>
      <c r="I3" s="179"/>
    </row>
    <row r="4" ht="30" customHeight="1" spans="1:9">
      <c r="A4" s="151" t="s">
        <v>230</v>
      </c>
      <c r="B4" s="150">
        <v>1400</v>
      </c>
      <c r="C4" s="152" t="s">
        <v>231</v>
      </c>
      <c r="D4" s="150">
        <v>2000</v>
      </c>
      <c r="E4" s="150" t="s">
        <v>232</v>
      </c>
      <c r="F4" s="56">
        <v>2.8</v>
      </c>
      <c r="G4" s="153" t="s">
        <v>233</v>
      </c>
      <c r="H4" s="150"/>
      <c r="I4" s="179"/>
    </row>
    <row r="5" ht="30" customHeight="1" spans="1:9">
      <c r="A5" s="151"/>
      <c r="B5" s="150"/>
      <c r="C5" s="152"/>
      <c r="D5" s="150"/>
      <c r="E5" s="150"/>
      <c r="F5" s="56">
        <v>2.6989</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221.833242630007</v>
      </c>
      <c r="I7" s="181"/>
    </row>
    <row r="8" ht="25" customHeight="1" spans="1:9">
      <c r="A8" s="148">
        <v>1.1</v>
      </c>
      <c r="B8" s="158" t="s">
        <v>243</v>
      </c>
      <c r="C8" s="159"/>
      <c r="D8" s="150" t="s">
        <v>244</v>
      </c>
      <c r="E8" s="56">
        <v>0</v>
      </c>
      <c r="F8" s="160">
        <v>0.1</v>
      </c>
      <c r="G8" s="56">
        <v>23.3765081618169</v>
      </c>
      <c r="H8" s="56">
        <f t="shared" ref="H8:H10" si="0">E8*(1+F8)*G8</f>
        <v>0</v>
      </c>
      <c r="I8" s="182" t="s">
        <v>245</v>
      </c>
    </row>
    <row r="9" ht="25" customHeight="1" spans="1:9">
      <c r="A9" s="148">
        <v>1.2</v>
      </c>
      <c r="B9" s="158" t="s">
        <v>246</v>
      </c>
      <c r="C9" s="159"/>
      <c r="D9" s="150" t="s">
        <v>244</v>
      </c>
      <c r="E9" s="56">
        <v>7.98015030579297</v>
      </c>
      <c r="F9" s="160">
        <v>0.1</v>
      </c>
      <c r="G9" s="56">
        <v>22.4893541518808</v>
      </c>
      <c r="H9" s="56">
        <f t="shared" si="0"/>
        <v>197.41526905344</v>
      </c>
      <c r="I9" s="182" t="s">
        <v>245</v>
      </c>
    </row>
    <row r="10" ht="25" customHeight="1" spans="1:9">
      <c r="A10" s="148">
        <v>1.3</v>
      </c>
      <c r="B10" s="158" t="s">
        <v>247</v>
      </c>
      <c r="C10" s="159"/>
      <c r="D10" s="150" t="s">
        <v>244</v>
      </c>
      <c r="E10" s="56">
        <v>1.0192164345679</v>
      </c>
      <c r="F10" s="160">
        <v>0.1</v>
      </c>
      <c r="G10" s="56">
        <v>21.7796309439319</v>
      </c>
      <c r="H10" s="56">
        <f t="shared" si="0"/>
        <v>24.4179735765669</v>
      </c>
      <c r="I10" s="182" t="s">
        <v>245</v>
      </c>
    </row>
    <row r="11" ht="25" customHeight="1" spans="1:9">
      <c r="A11" s="155">
        <v>2</v>
      </c>
      <c r="B11" s="156" t="s">
        <v>248</v>
      </c>
      <c r="C11" s="156"/>
      <c r="D11" s="156"/>
      <c r="E11" s="156"/>
      <c r="F11" s="156"/>
      <c r="G11" s="156"/>
      <c r="H11" s="157">
        <f>H12</f>
        <v>46.1016784650568</v>
      </c>
      <c r="I11" s="181"/>
    </row>
    <row r="12" ht="25" customHeight="1" spans="1:9">
      <c r="A12" s="148">
        <v>2.1</v>
      </c>
      <c r="B12" s="150" t="s">
        <v>319</v>
      </c>
      <c r="C12" s="150"/>
      <c r="D12" s="150" t="s">
        <v>250</v>
      </c>
      <c r="E12" s="56">
        <v>0.759734093067426</v>
      </c>
      <c r="F12" s="160">
        <v>0</v>
      </c>
      <c r="G12" s="56">
        <v>60.681334279631</v>
      </c>
      <c r="H12" s="56">
        <f>E12*(1+F12)*G12</f>
        <v>46.1016784650568</v>
      </c>
      <c r="I12" s="183"/>
    </row>
    <row r="13" ht="25" customHeight="1" spans="1:9">
      <c r="A13" s="155">
        <v>3</v>
      </c>
      <c r="B13" s="156" t="s">
        <v>251</v>
      </c>
      <c r="C13" s="156"/>
      <c r="D13" s="156"/>
      <c r="E13" s="156"/>
      <c r="F13" s="156"/>
      <c r="G13" s="156"/>
      <c r="H13" s="157">
        <f>H14</f>
        <v>75.7851312987935</v>
      </c>
      <c r="I13" s="181"/>
    </row>
    <row r="14" ht="25" customHeight="1" spans="1:9">
      <c r="A14" s="148">
        <v>3.2</v>
      </c>
      <c r="B14" s="150" t="s">
        <v>347</v>
      </c>
      <c r="C14" s="150"/>
      <c r="D14" s="150" t="s">
        <v>79</v>
      </c>
      <c r="E14" s="56">
        <v>0.85</v>
      </c>
      <c r="F14" s="160">
        <v>0.005</v>
      </c>
      <c r="G14" s="56">
        <v>88.7154009936125</v>
      </c>
      <c r="H14" s="56">
        <f>E14*(1+F14)*G14</f>
        <v>75.7851312987935</v>
      </c>
      <c r="I14" s="182" t="s">
        <v>253</v>
      </c>
    </row>
    <row r="15" ht="25" customHeight="1" spans="1:9">
      <c r="A15" s="155">
        <v>4</v>
      </c>
      <c r="B15" s="156" t="s">
        <v>254</v>
      </c>
      <c r="C15" s="156"/>
      <c r="D15" s="156"/>
      <c r="E15" s="156"/>
      <c r="F15" s="156"/>
      <c r="G15" s="156"/>
      <c r="H15" s="161">
        <f>SUM(H16:H20)</f>
        <v>24.2973137852781</v>
      </c>
      <c r="I15" s="181" t="s">
        <v>255</v>
      </c>
    </row>
    <row r="16" ht="25" customHeight="1" spans="1:9">
      <c r="A16" s="148">
        <v>4.1</v>
      </c>
      <c r="B16" s="150" t="s">
        <v>256</v>
      </c>
      <c r="C16" s="150"/>
      <c r="D16" s="150" t="s">
        <v>257</v>
      </c>
      <c r="E16" s="56">
        <v>0</v>
      </c>
      <c r="F16" s="160">
        <v>0.05</v>
      </c>
      <c r="G16" s="56">
        <v>13.3073101490419</v>
      </c>
      <c r="H16" s="150">
        <f t="shared" ref="H16:H20" si="1">E16*(1+F16)*G16</f>
        <v>0</v>
      </c>
      <c r="I16" s="182" t="s">
        <v>258</v>
      </c>
    </row>
    <row r="17" ht="25" customHeight="1" spans="1:9">
      <c r="A17" s="148">
        <v>4.2</v>
      </c>
      <c r="B17" s="150" t="s">
        <v>259</v>
      </c>
      <c r="C17" s="150"/>
      <c r="D17" s="150" t="s">
        <v>257</v>
      </c>
      <c r="E17" s="56">
        <v>2.5</v>
      </c>
      <c r="F17" s="160">
        <v>0.05</v>
      </c>
      <c r="G17" s="56">
        <v>7.54080908445706</v>
      </c>
      <c r="H17" s="56">
        <f t="shared" si="1"/>
        <v>19.7946238466998</v>
      </c>
      <c r="I17" s="182" t="s">
        <v>258</v>
      </c>
    </row>
    <row r="18" ht="25" customHeight="1" spans="1:9">
      <c r="A18" s="148">
        <v>4.3</v>
      </c>
      <c r="B18" s="150" t="s">
        <v>260</v>
      </c>
      <c r="C18" s="150"/>
      <c r="D18" s="150" t="s">
        <v>257</v>
      </c>
      <c r="E18" s="56">
        <v>0.1</v>
      </c>
      <c r="F18" s="160">
        <v>0.05</v>
      </c>
      <c r="G18" s="56">
        <v>19.5173882185947</v>
      </c>
      <c r="H18" s="56">
        <f t="shared" si="1"/>
        <v>2.04932576295244</v>
      </c>
      <c r="I18" s="182" t="s">
        <v>261</v>
      </c>
    </row>
    <row r="19" ht="25" customHeight="1" spans="1:9">
      <c r="A19" s="148">
        <v>4.4</v>
      </c>
      <c r="B19" s="150" t="s">
        <v>262</v>
      </c>
      <c r="C19" s="150"/>
      <c r="D19" s="150" t="s">
        <v>257</v>
      </c>
      <c r="E19" s="56">
        <v>0.10636277302944</v>
      </c>
      <c r="F19" s="160">
        <v>0</v>
      </c>
      <c r="G19" s="56">
        <v>23.0660042583392</v>
      </c>
      <c r="H19" s="56">
        <f t="shared" si="1"/>
        <v>2.45336417562583</v>
      </c>
      <c r="I19" s="180"/>
    </row>
    <row r="20" ht="25" customHeight="1" spans="1:9">
      <c r="A20" s="148">
        <v>4.5</v>
      </c>
      <c r="B20" s="150" t="s">
        <v>263</v>
      </c>
      <c r="C20" s="150"/>
      <c r="D20" s="150" t="s">
        <v>264</v>
      </c>
      <c r="E20" s="56">
        <v>0</v>
      </c>
      <c r="F20" s="160">
        <v>0</v>
      </c>
      <c r="G20" s="56">
        <v>6</v>
      </c>
      <c r="H20" s="56">
        <f t="shared" si="1"/>
        <v>0</v>
      </c>
      <c r="I20" s="180"/>
    </row>
    <row r="21" ht="25" customHeight="1" spans="1:9">
      <c r="A21" s="155">
        <v>5</v>
      </c>
      <c r="B21" s="156" t="s">
        <v>265</v>
      </c>
      <c r="C21" s="156"/>
      <c r="D21" s="156"/>
      <c r="E21" s="156"/>
      <c r="F21" s="156"/>
      <c r="G21" s="156"/>
      <c r="H21" s="161">
        <f>SUM(H22:H24)</f>
        <v>13.3352938678702</v>
      </c>
      <c r="I21" s="184" t="s">
        <v>255</v>
      </c>
    </row>
    <row r="22" ht="25" customHeight="1" spans="1:9">
      <c r="A22" s="148">
        <v>5.1</v>
      </c>
      <c r="B22" s="150" t="s">
        <v>266</v>
      </c>
      <c r="C22" s="150"/>
      <c r="D22" s="150" t="s">
        <v>267</v>
      </c>
      <c r="E22" s="56">
        <v>0.245667616334283</v>
      </c>
      <c r="F22" s="160">
        <v>0.02</v>
      </c>
      <c r="G22" s="56">
        <v>21.291696238467</v>
      </c>
      <c r="H22" s="56">
        <f t="shared" ref="H22:H31" si="2">E22*(1+F22)*G22</f>
        <v>5.33529386787016</v>
      </c>
      <c r="I22" s="180" t="s">
        <v>268</v>
      </c>
    </row>
    <row r="23" ht="25" customHeight="1" spans="1:9">
      <c r="A23" s="148">
        <v>5.2</v>
      </c>
      <c r="B23" s="158" t="s">
        <v>269</v>
      </c>
      <c r="C23" s="159"/>
      <c r="D23" s="150" t="s">
        <v>267</v>
      </c>
      <c r="E23" s="56">
        <v>0</v>
      </c>
      <c r="F23" s="160">
        <v>0.02</v>
      </c>
      <c r="G23" s="56">
        <v>0.18</v>
      </c>
      <c r="H23" s="56">
        <f t="shared" si="2"/>
        <v>0</v>
      </c>
      <c r="I23" s="183"/>
    </row>
    <row r="24" ht="25" customHeight="1" spans="1:9">
      <c r="A24" s="148">
        <v>5.5</v>
      </c>
      <c r="B24" s="162" t="s">
        <v>270</v>
      </c>
      <c r="C24" s="163"/>
      <c r="D24" s="150" t="s">
        <v>79</v>
      </c>
      <c r="E24" s="56">
        <v>1</v>
      </c>
      <c r="F24" s="160">
        <v>0</v>
      </c>
      <c r="G24" s="56">
        <v>8</v>
      </c>
      <c r="H24" s="56">
        <f t="shared" si="2"/>
        <v>8</v>
      </c>
      <c r="I24" s="183"/>
    </row>
    <row r="25" ht="25" customHeight="1" spans="1:9">
      <c r="A25" s="164">
        <v>6</v>
      </c>
      <c r="B25" s="165" t="s">
        <v>271</v>
      </c>
      <c r="C25" s="165"/>
      <c r="D25" s="165" t="s">
        <v>79</v>
      </c>
      <c r="E25" s="165">
        <v>1</v>
      </c>
      <c r="F25" s="166">
        <v>0</v>
      </c>
      <c r="G25" s="161">
        <v>30</v>
      </c>
      <c r="H25" s="161">
        <f t="shared" si="2"/>
        <v>30</v>
      </c>
      <c r="I25" s="181" t="s">
        <v>255</v>
      </c>
    </row>
    <row r="26" ht="25" customHeight="1" spans="1:9">
      <c r="A26" s="155">
        <v>7</v>
      </c>
      <c r="B26" s="165" t="s">
        <v>272</v>
      </c>
      <c r="C26" s="165"/>
      <c r="D26" s="165" t="s">
        <v>79</v>
      </c>
      <c r="E26" s="165">
        <v>1</v>
      </c>
      <c r="F26" s="166">
        <v>0</v>
      </c>
      <c r="G26" s="161">
        <v>42</v>
      </c>
      <c r="H26" s="161">
        <f t="shared" si="2"/>
        <v>42</v>
      </c>
      <c r="I26" s="181" t="s">
        <v>255</v>
      </c>
    </row>
    <row r="27" ht="25" customHeight="1" spans="1:9">
      <c r="A27" s="155">
        <v>8</v>
      </c>
      <c r="B27" s="165" t="s">
        <v>273</v>
      </c>
      <c r="C27" s="165"/>
      <c r="D27" s="165" t="s">
        <v>79</v>
      </c>
      <c r="E27" s="165">
        <v>1</v>
      </c>
      <c r="F27" s="166">
        <v>0</v>
      </c>
      <c r="G27" s="161">
        <v>3</v>
      </c>
      <c r="H27" s="161">
        <f t="shared" si="2"/>
        <v>3</v>
      </c>
      <c r="I27" s="181" t="s">
        <v>255</v>
      </c>
    </row>
    <row r="28" ht="25" customHeight="1" spans="1:9">
      <c r="A28" s="164">
        <v>9</v>
      </c>
      <c r="B28" s="165" t="s">
        <v>274</v>
      </c>
      <c r="C28" s="165"/>
      <c r="D28" s="165" t="s">
        <v>79</v>
      </c>
      <c r="E28" s="165">
        <v>1</v>
      </c>
      <c r="F28" s="166">
        <v>0</v>
      </c>
      <c r="G28" s="161">
        <v>1.5</v>
      </c>
      <c r="H28" s="161">
        <f t="shared" si="2"/>
        <v>1.5</v>
      </c>
      <c r="I28" s="181" t="s">
        <v>255</v>
      </c>
    </row>
    <row r="29" ht="25" customHeight="1" spans="1:9">
      <c r="A29" s="155">
        <v>10</v>
      </c>
      <c r="B29" s="165" t="s">
        <v>275</v>
      </c>
      <c r="C29" s="165"/>
      <c r="D29" s="165" t="s">
        <v>79</v>
      </c>
      <c r="E29" s="165">
        <v>1</v>
      </c>
      <c r="F29" s="166">
        <v>0</v>
      </c>
      <c r="G29" s="161">
        <v>4</v>
      </c>
      <c r="H29" s="161">
        <f t="shared" si="2"/>
        <v>4</v>
      </c>
      <c r="I29" s="181" t="s">
        <v>255</v>
      </c>
    </row>
    <row r="30" ht="25" customHeight="1" spans="1:9">
      <c r="A30" s="155">
        <v>11</v>
      </c>
      <c r="B30" s="165" t="s">
        <v>276</v>
      </c>
      <c r="C30" s="165"/>
      <c r="D30" s="165" t="s">
        <v>79</v>
      </c>
      <c r="E30" s="165">
        <v>1</v>
      </c>
      <c r="F30" s="166">
        <v>0</v>
      </c>
      <c r="G30" s="161">
        <v>1.5</v>
      </c>
      <c r="H30" s="161">
        <f t="shared" si="2"/>
        <v>1.5</v>
      </c>
      <c r="I30" s="181" t="s">
        <v>255</v>
      </c>
    </row>
    <row r="31" ht="25" customHeight="1" spans="1:9">
      <c r="A31" s="164">
        <v>12</v>
      </c>
      <c r="B31" s="165" t="s">
        <v>277</v>
      </c>
      <c r="C31" s="165"/>
      <c r="D31" s="165" t="s">
        <v>79</v>
      </c>
      <c r="E31" s="165">
        <v>1</v>
      </c>
      <c r="F31" s="166">
        <v>0</v>
      </c>
      <c r="G31" s="161">
        <v>5</v>
      </c>
      <c r="H31" s="161">
        <f t="shared" si="2"/>
        <v>5</v>
      </c>
      <c r="I31" s="181" t="s">
        <v>255</v>
      </c>
    </row>
    <row r="32" ht="25" customHeight="1" spans="1:9">
      <c r="A32" s="155">
        <v>13</v>
      </c>
      <c r="B32" s="167" t="s">
        <v>278</v>
      </c>
      <c r="C32" s="168"/>
      <c r="D32" s="156" t="s">
        <v>279</v>
      </c>
      <c r="E32" s="167" t="s">
        <v>280</v>
      </c>
      <c r="F32" s="168"/>
      <c r="G32" s="169"/>
      <c r="H32" s="157">
        <f>H7+H11+H15+H21+H25+H26+H27+H28+H30+H31+H13+H29</f>
        <v>468.352660047005</v>
      </c>
      <c r="I32" s="185" t="s">
        <v>281</v>
      </c>
    </row>
    <row r="33" ht="25" customHeight="1" spans="1:9">
      <c r="A33" s="155">
        <v>14</v>
      </c>
      <c r="B33" s="167" t="s">
        <v>282</v>
      </c>
      <c r="C33" s="168"/>
      <c r="D33" s="156" t="s">
        <v>279</v>
      </c>
      <c r="E33" s="170" t="s">
        <v>283</v>
      </c>
      <c r="F33" s="171">
        <v>0.1</v>
      </c>
      <c r="G33" s="171">
        <v>0.1</v>
      </c>
      <c r="H33" s="157">
        <f>H32*(G33)</f>
        <v>46.8352660047005</v>
      </c>
      <c r="I33" s="186"/>
    </row>
    <row r="34" ht="25" customHeight="1" spans="1:9">
      <c r="A34" s="172">
        <v>15</v>
      </c>
      <c r="B34" s="173" t="s">
        <v>284</v>
      </c>
      <c r="C34" s="174"/>
      <c r="D34" s="175" t="s">
        <v>279</v>
      </c>
      <c r="E34" s="173" t="s">
        <v>285</v>
      </c>
      <c r="F34" s="174"/>
      <c r="G34" s="176"/>
      <c r="H34" s="177">
        <f>H32+H33</f>
        <v>515.187926051706</v>
      </c>
      <c r="I34" s="187"/>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G15"/>
    <mergeCell ref="B16:C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343</v>
      </c>
      <c r="B1" s="143"/>
      <c r="C1" s="143"/>
      <c r="D1" s="143"/>
      <c r="E1" s="144"/>
      <c r="F1" s="143"/>
      <c r="G1" s="144"/>
      <c r="H1" s="143"/>
      <c r="I1" s="144"/>
    </row>
    <row r="2" ht="30" customHeight="1" spans="1:9">
      <c r="A2" s="145" t="s">
        <v>224</v>
      </c>
      <c r="B2" s="146" t="s">
        <v>344</v>
      </c>
      <c r="C2" s="146"/>
      <c r="D2" s="146"/>
      <c r="E2" s="147" t="s">
        <v>225</v>
      </c>
      <c r="F2" s="147" t="s">
        <v>292</v>
      </c>
      <c r="G2" s="147"/>
      <c r="H2" s="147"/>
      <c r="I2" s="178"/>
    </row>
    <row r="3" ht="30" customHeight="1" spans="1:9">
      <c r="A3" s="148" t="s">
        <v>70</v>
      </c>
      <c r="B3" s="149" t="s">
        <v>355</v>
      </c>
      <c r="C3" s="149"/>
      <c r="D3" s="149"/>
      <c r="E3" s="150" t="s">
        <v>228</v>
      </c>
      <c r="F3" s="150" t="s">
        <v>346</v>
      </c>
      <c r="G3" s="150"/>
      <c r="H3" s="150"/>
      <c r="I3" s="179"/>
    </row>
    <row r="4" ht="30" customHeight="1" spans="1:9">
      <c r="A4" s="151" t="s">
        <v>230</v>
      </c>
      <c r="B4" s="150">
        <v>1500</v>
      </c>
      <c r="C4" s="152" t="s">
        <v>231</v>
      </c>
      <c r="D4" s="150">
        <v>1450</v>
      </c>
      <c r="E4" s="150" t="s">
        <v>232</v>
      </c>
      <c r="F4" s="56">
        <v>2.175</v>
      </c>
      <c r="G4" s="153" t="s">
        <v>233</v>
      </c>
      <c r="H4" s="150"/>
      <c r="I4" s="179"/>
    </row>
    <row r="5" ht="30" customHeight="1" spans="1:9">
      <c r="A5" s="151"/>
      <c r="B5" s="150"/>
      <c r="C5" s="152"/>
      <c r="D5" s="150"/>
      <c r="E5" s="150"/>
      <c r="F5" s="56">
        <v>2.0874</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192.762918649586</v>
      </c>
      <c r="I7" s="181"/>
    </row>
    <row r="8" ht="25" customHeight="1" spans="1:9">
      <c r="A8" s="148">
        <v>1.1</v>
      </c>
      <c r="B8" s="158" t="s">
        <v>243</v>
      </c>
      <c r="C8" s="159"/>
      <c r="D8" s="150" t="s">
        <v>244</v>
      </c>
      <c r="E8" s="56">
        <v>0</v>
      </c>
      <c r="F8" s="160">
        <v>0.1</v>
      </c>
      <c r="G8" s="56">
        <v>23.3765081618169</v>
      </c>
      <c r="H8" s="56">
        <f t="shared" ref="H8:H10" si="0">E8*(1+F8)*G8</f>
        <v>0</v>
      </c>
      <c r="I8" s="182" t="s">
        <v>245</v>
      </c>
    </row>
    <row r="9" ht="25" customHeight="1" spans="1:9">
      <c r="A9" s="148">
        <v>1.2</v>
      </c>
      <c r="B9" s="158" t="s">
        <v>246</v>
      </c>
      <c r="C9" s="159"/>
      <c r="D9" s="150" t="s">
        <v>244</v>
      </c>
      <c r="E9" s="56">
        <v>7.03626684137931</v>
      </c>
      <c r="F9" s="160">
        <v>0.1</v>
      </c>
      <c r="G9" s="56">
        <v>22.4893541518808</v>
      </c>
      <c r="H9" s="56">
        <f t="shared" si="0"/>
        <v>174.065206593207</v>
      </c>
      <c r="I9" s="182" t="s">
        <v>245</v>
      </c>
    </row>
    <row r="10" ht="25" customHeight="1" spans="1:9">
      <c r="A10" s="148">
        <v>1.3</v>
      </c>
      <c r="B10" s="158" t="s">
        <v>247</v>
      </c>
      <c r="C10" s="159"/>
      <c r="D10" s="150" t="s">
        <v>244</v>
      </c>
      <c r="E10" s="56">
        <v>0.780450325123153</v>
      </c>
      <c r="F10" s="160">
        <v>0.1</v>
      </c>
      <c r="G10" s="56">
        <v>21.7796309439319</v>
      </c>
      <c r="H10" s="56">
        <f t="shared" si="0"/>
        <v>18.6977120563793</v>
      </c>
      <c r="I10" s="182" t="s">
        <v>245</v>
      </c>
    </row>
    <row r="11" ht="25" customHeight="1" spans="1:9">
      <c r="A11" s="155">
        <v>2</v>
      </c>
      <c r="B11" s="156" t="s">
        <v>248</v>
      </c>
      <c r="C11" s="156"/>
      <c r="D11" s="156"/>
      <c r="E11" s="156"/>
      <c r="F11" s="156"/>
      <c r="G11" s="156"/>
      <c r="H11" s="157">
        <f>H12</f>
        <v>29.89228289637</v>
      </c>
      <c r="I11" s="181"/>
    </row>
    <row r="12" ht="25" customHeight="1" spans="1:9">
      <c r="A12" s="148">
        <v>2.1</v>
      </c>
      <c r="B12" s="150" t="s">
        <v>319</v>
      </c>
      <c r="C12" s="150"/>
      <c r="D12" s="150" t="s">
        <v>250</v>
      </c>
      <c r="E12" s="56">
        <v>0.492610837438424</v>
      </c>
      <c r="F12" s="160">
        <v>0</v>
      </c>
      <c r="G12" s="56">
        <v>60.681334279631</v>
      </c>
      <c r="H12" s="56">
        <f>E12*(1+F12)*G12</f>
        <v>29.89228289637</v>
      </c>
      <c r="I12" s="183"/>
    </row>
    <row r="13" ht="25" customHeight="1" spans="1:9">
      <c r="A13" s="155">
        <v>3</v>
      </c>
      <c r="B13" s="156" t="s">
        <v>251</v>
      </c>
      <c r="C13" s="156"/>
      <c r="D13" s="156"/>
      <c r="E13" s="156"/>
      <c r="F13" s="156"/>
      <c r="G13" s="156"/>
      <c r="H13" s="157">
        <f>H14</f>
        <v>75.7851312987935</v>
      </c>
      <c r="I13" s="181"/>
    </row>
    <row r="14" ht="25" customHeight="1" spans="1:9">
      <c r="A14" s="148">
        <v>3.2</v>
      </c>
      <c r="B14" s="150" t="s">
        <v>347</v>
      </c>
      <c r="C14" s="150"/>
      <c r="D14" s="150" t="s">
        <v>79</v>
      </c>
      <c r="E14" s="56">
        <v>0.85</v>
      </c>
      <c r="F14" s="160">
        <v>0.005</v>
      </c>
      <c r="G14" s="56">
        <v>88.7154009936125</v>
      </c>
      <c r="H14" s="56">
        <f>E14*(1+F14)*G14</f>
        <v>75.7851312987935</v>
      </c>
      <c r="I14" s="182" t="s">
        <v>253</v>
      </c>
    </row>
    <row r="15" ht="25" customHeight="1" spans="1:9">
      <c r="A15" s="155">
        <v>4</v>
      </c>
      <c r="B15" s="156" t="s">
        <v>254</v>
      </c>
      <c r="C15" s="156"/>
      <c r="D15" s="156"/>
      <c r="E15" s="156"/>
      <c r="F15" s="156"/>
      <c r="G15" s="156"/>
      <c r="H15" s="161">
        <f>SUM(H16:H20)</f>
        <v>23.6619597975016</v>
      </c>
      <c r="I15" s="181" t="s">
        <v>255</v>
      </c>
    </row>
    <row r="16" ht="25" customHeight="1" spans="1:9">
      <c r="A16" s="148">
        <v>4.1</v>
      </c>
      <c r="B16" s="150" t="s">
        <v>256</v>
      </c>
      <c r="C16" s="150"/>
      <c r="D16" s="150" t="s">
        <v>257</v>
      </c>
      <c r="E16" s="56">
        <v>0</v>
      </c>
      <c r="F16" s="160">
        <v>0.05</v>
      </c>
      <c r="G16" s="56">
        <v>13.3073101490419</v>
      </c>
      <c r="H16" s="150">
        <f t="shared" ref="H16:H20" si="1">E16*(1+F16)*G16</f>
        <v>0</v>
      </c>
      <c r="I16" s="182" t="s">
        <v>258</v>
      </c>
    </row>
    <row r="17" ht="25" customHeight="1" spans="1:9">
      <c r="A17" s="148">
        <v>4.2</v>
      </c>
      <c r="B17" s="150" t="s">
        <v>259</v>
      </c>
      <c r="C17" s="150"/>
      <c r="D17" s="150" t="s">
        <v>257</v>
      </c>
      <c r="E17" s="56">
        <v>2.5</v>
      </c>
      <c r="F17" s="160">
        <v>0.05</v>
      </c>
      <c r="G17" s="56">
        <v>7.54080908445706</v>
      </c>
      <c r="H17" s="56">
        <f t="shared" si="1"/>
        <v>19.7946238466998</v>
      </c>
      <c r="I17" s="182" t="s">
        <v>258</v>
      </c>
    </row>
    <row r="18" ht="25" customHeight="1" spans="1:9">
      <c r="A18" s="148">
        <v>4.3</v>
      </c>
      <c r="B18" s="150" t="s">
        <v>260</v>
      </c>
      <c r="C18" s="150"/>
      <c r="D18" s="150" t="s">
        <v>257</v>
      </c>
      <c r="E18" s="56">
        <v>0.1</v>
      </c>
      <c r="F18" s="160">
        <v>0.05</v>
      </c>
      <c r="G18" s="56">
        <v>19.5173882185947</v>
      </c>
      <c r="H18" s="56">
        <f t="shared" si="1"/>
        <v>2.04932576295244</v>
      </c>
      <c r="I18" s="182" t="s">
        <v>261</v>
      </c>
    </row>
    <row r="19" ht="25" customHeight="1" spans="1:9">
      <c r="A19" s="148">
        <v>4.4</v>
      </c>
      <c r="B19" s="150" t="s">
        <v>262</v>
      </c>
      <c r="C19" s="150"/>
      <c r="D19" s="150" t="s">
        <v>257</v>
      </c>
      <c r="E19" s="56">
        <v>0.0788177339901478</v>
      </c>
      <c r="F19" s="160">
        <v>0</v>
      </c>
      <c r="G19" s="56">
        <v>23.0660042583392</v>
      </c>
      <c r="H19" s="56">
        <f t="shared" si="1"/>
        <v>1.8180101878494</v>
      </c>
      <c r="I19" s="180"/>
    </row>
    <row r="20" ht="25" customHeight="1" spans="1:9">
      <c r="A20" s="148">
        <v>4.5</v>
      </c>
      <c r="B20" s="150" t="s">
        <v>263</v>
      </c>
      <c r="C20" s="150"/>
      <c r="D20" s="150" t="s">
        <v>264</v>
      </c>
      <c r="E20" s="56">
        <v>0</v>
      </c>
      <c r="F20" s="160">
        <v>0</v>
      </c>
      <c r="G20" s="56">
        <v>6</v>
      </c>
      <c r="H20" s="56">
        <f t="shared" si="1"/>
        <v>0</v>
      </c>
      <c r="I20" s="180"/>
    </row>
    <row r="21" ht="25" customHeight="1" spans="1:9">
      <c r="A21" s="155">
        <v>5</v>
      </c>
      <c r="B21" s="156" t="s">
        <v>265</v>
      </c>
      <c r="C21" s="156"/>
      <c r="D21" s="156"/>
      <c r="E21" s="156"/>
      <c r="F21" s="156"/>
      <c r="G21" s="156"/>
      <c r="H21" s="161">
        <f>SUM(H22:H24)</f>
        <v>11.2409829841239</v>
      </c>
      <c r="I21" s="184" t="s">
        <v>255</v>
      </c>
    </row>
    <row r="22" ht="25" customHeight="1" spans="1:9">
      <c r="A22" s="148">
        <v>5.1</v>
      </c>
      <c r="B22" s="150" t="s">
        <v>266</v>
      </c>
      <c r="C22" s="150"/>
      <c r="D22" s="150" t="s">
        <v>267</v>
      </c>
      <c r="E22" s="56">
        <v>0.149233497536946</v>
      </c>
      <c r="F22" s="160">
        <v>0.02</v>
      </c>
      <c r="G22" s="56">
        <v>21.291696238467</v>
      </c>
      <c r="H22" s="56">
        <f t="shared" ref="H22:H31" si="2">E22*(1+F22)*G22</f>
        <v>3.24098298412388</v>
      </c>
      <c r="I22" s="180" t="s">
        <v>268</v>
      </c>
    </row>
    <row r="23" ht="25" customHeight="1" spans="1:9">
      <c r="A23" s="148">
        <v>5.2</v>
      </c>
      <c r="B23" s="158" t="s">
        <v>269</v>
      </c>
      <c r="C23" s="159"/>
      <c r="D23" s="150" t="s">
        <v>267</v>
      </c>
      <c r="E23" s="56">
        <v>0</v>
      </c>
      <c r="F23" s="160">
        <v>0.02</v>
      </c>
      <c r="G23" s="56">
        <v>0.18</v>
      </c>
      <c r="H23" s="56">
        <f t="shared" si="2"/>
        <v>0</v>
      </c>
      <c r="I23" s="183"/>
    </row>
    <row r="24" ht="25" customHeight="1" spans="1:9">
      <c r="A24" s="148">
        <v>5.5</v>
      </c>
      <c r="B24" s="162" t="s">
        <v>270</v>
      </c>
      <c r="C24" s="163"/>
      <c r="D24" s="150" t="s">
        <v>79</v>
      </c>
      <c r="E24" s="56">
        <v>1</v>
      </c>
      <c r="F24" s="160">
        <v>0</v>
      </c>
      <c r="G24" s="56">
        <v>8</v>
      </c>
      <c r="H24" s="56">
        <f t="shared" si="2"/>
        <v>8</v>
      </c>
      <c r="I24" s="183"/>
    </row>
    <row r="25" ht="25" customHeight="1" spans="1:9">
      <c r="A25" s="164">
        <v>6</v>
      </c>
      <c r="B25" s="165" t="s">
        <v>271</v>
      </c>
      <c r="C25" s="165"/>
      <c r="D25" s="165" t="s">
        <v>79</v>
      </c>
      <c r="E25" s="165">
        <v>1</v>
      </c>
      <c r="F25" s="166">
        <v>0</v>
      </c>
      <c r="G25" s="161">
        <v>30</v>
      </c>
      <c r="H25" s="161">
        <f t="shared" si="2"/>
        <v>30</v>
      </c>
      <c r="I25" s="181" t="s">
        <v>255</v>
      </c>
    </row>
    <row r="26" ht="25" customHeight="1" spans="1:9">
      <c r="A26" s="155">
        <v>7</v>
      </c>
      <c r="B26" s="165" t="s">
        <v>272</v>
      </c>
      <c r="C26" s="165"/>
      <c r="D26" s="165" t="s">
        <v>79</v>
      </c>
      <c r="E26" s="165">
        <v>1</v>
      </c>
      <c r="F26" s="166">
        <v>0</v>
      </c>
      <c r="G26" s="161">
        <v>42</v>
      </c>
      <c r="H26" s="161">
        <f t="shared" si="2"/>
        <v>42</v>
      </c>
      <c r="I26" s="181" t="s">
        <v>255</v>
      </c>
    </row>
    <row r="27" ht="25" customHeight="1" spans="1:9">
      <c r="A27" s="155">
        <v>8</v>
      </c>
      <c r="B27" s="165" t="s">
        <v>273</v>
      </c>
      <c r="C27" s="165"/>
      <c r="D27" s="165" t="s">
        <v>79</v>
      </c>
      <c r="E27" s="165">
        <v>1</v>
      </c>
      <c r="F27" s="166">
        <v>0</v>
      </c>
      <c r="G27" s="161">
        <v>3</v>
      </c>
      <c r="H27" s="161">
        <f t="shared" si="2"/>
        <v>3</v>
      </c>
      <c r="I27" s="181" t="s">
        <v>255</v>
      </c>
    </row>
    <row r="28" ht="25" customHeight="1" spans="1:9">
      <c r="A28" s="164">
        <v>9</v>
      </c>
      <c r="B28" s="165" t="s">
        <v>274</v>
      </c>
      <c r="C28" s="165"/>
      <c r="D28" s="165" t="s">
        <v>79</v>
      </c>
      <c r="E28" s="165">
        <v>1</v>
      </c>
      <c r="F28" s="166">
        <v>0</v>
      </c>
      <c r="G28" s="161">
        <v>1.5</v>
      </c>
      <c r="H28" s="161">
        <f t="shared" si="2"/>
        <v>1.5</v>
      </c>
      <c r="I28" s="181" t="s">
        <v>255</v>
      </c>
    </row>
    <row r="29" ht="25" customHeight="1" spans="1:9">
      <c r="A29" s="155">
        <v>10</v>
      </c>
      <c r="B29" s="165" t="s">
        <v>275</v>
      </c>
      <c r="C29" s="165"/>
      <c r="D29" s="165" t="s">
        <v>79</v>
      </c>
      <c r="E29" s="165">
        <v>1</v>
      </c>
      <c r="F29" s="166">
        <v>0</v>
      </c>
      <c r="G29" s="161">
        <v>4</v>
      </c>
      <c r="H29" s="161">
        <f t="shared" si="2"/>
        <v>4</v>
      </c>
      <c r="I29" s="181" t="s">
        <v>255</v>
      </c>
    </row>
    <row r="30" ht="25" customHeight="1" spans="1:9">
      <c r="A30" s="155">
        <v>11</v>
      </c>
      <c r="B30" s="165" t="s">
        <v>276</v>
      </c>
      <c r="C30" s="165"/>
      <c r="D30" s="165" t="s">
        <v>79</v>
      </c>
      <c r="E30" s="165">
        <v>1</v>
      </c>
      <c r="F30" s="166">
        <v>0</v>
      </c>
      <c r="G30" s="161">
        <v>1.5</v>
      </c>
      <c r="H30" s="161">
        <f t="shared" si="2"/>
        <v>1.5</v>
      </c>
      <c r="I30" s="181" t="s">
        <v>255</v>
      </c>
    </row>
    <row r="31" ht="25" customHeight="1" spans="1:9">
      <c r="A31" s="164">
        <v>12</v>
      </c>
      <c r="B31" s="165" t="s">
        <v>277</v>
      </c>
      <c r="C31" s="165"/>
      <c r="D31" s="165" t="s">
        <v>79</v>
      </c>
      <c r="E31" s="165">
        <v>1</v>
      </c>
      <c r="F31" s="166">
        <v>0</v>
      </c>
      <c r="G31" s="161">
        <v>5</v>
      </c>
      <c r="H31" s="161">
        <f t="shared" si="2"/>
        <v>5</v>
      </c>
      <c r="I31" s="181" t="s">
        <v>255</v>
      </c>
    </row>
    <row r="32" ht="25" customHeight="1" spans="1:9">
      <c r="A32" s="155">
        <v>13</v>
      </c>
      <c r="B32" s="167" t="s">
        <v>278</v>
      </c>
      <c r="C32" s="168"/>
      <c r="D32" s="156" t="s">
        <v>279</v>
      </c>
      <c r="E32" s="167" t="s">
        <v>280</v>
      </c>
      <c r="F32" s="168"/>
      <c r="G32" s="169"/>
      <c r="H32" s="157">
        <f>H7+H11+H15+H21+H25+H26+H27+H28+H30+H31+H13+H29</f>
        <v>420.343275626375</v>
      </c>
      <c r="I32" s="185" t="s">
        <v>281</v>
      </c>
    </row>
    <row r="33" ht="25" customHeight="1" spans="1:9">
      <c r="A33" s="155">
        <v>14</v>
      </c>
      <c r="B33" s="167" t="s">
        <v>282</v>
      </c>
      <c r="C33" s="168"/>
      <c r="D33" s="156" t="s">
        <v>279</v>
      </c>
      <c r="E33" s="170" t="s">
        <v>283</v>
      </c>
      <c r="F33" s="171">
        <v>0.1</v>
      </c>
      <c r="G33" s="171">
        <v>0.1</v>
      </c>
      <c r="H33" s="157">
        <f>H32*(G33)</f>
        <v>42.0343275626375</v>
      </c>
      <c r="I33" s="186"/>
    </row>
    <row r="34" ht="25" customHeight="1" spans="1:9">
      <c r="A34" s="172">
        <v>15</v>
      </c>
      <c r="B34" s="173" t="s">
        <v>284</v>
      </c>
      <c r="C34" s="174"/>
      <c r="D34" s="175" t="s">
        <v>279</v>
      </c>
      <c r="E34" s="173" t="s">
        <v>285</v>
      </c>
      <c r="F34" s="174"/>
      <c r="G34" s="176"/>
      <c r="H34" s="177">
        <f>H32+H33</f>
        <v>462.377603189012</v>
      </c>
      <c r="I34" s="187"/>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G15"/>
    <mergeCell ref="B16:C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343</v>
      </c>
      <c r="B1" s="143"/>
      <c r="C1" s="143"/>
      <c r="D1" s="143"/>
      <c r="E1" s="144"/>
      <c r="F1" s="143"/>
      <c r="G1" s="144"/>
      <c r="H1" s="143"/>
      <c r="I1" s="144"/>
    </row>
    <row r="2" ht="30" customHeight="1" spans="1:9">
      <c r="A2" s="145" t="s">
        <v>224</v>
      </c>
      <c r="B2" s="146" t="s">
        <v>344</v>
      </c>
      <c r="C2" s="146"/>
      <c r="D2" s="146"/>
      <c r="E2" s="147" t="s">
        <v>225</v>
      </c>
      <c r="F2" s="147" t="s">
        <v>292</v>
      </c>
      <c r="G2" s="147"/>
      <c r="H2" s="147"/>
      <c r="I2" s="178"/>
    </row>
    <row r="3" ht="30" customHeight="1" spans="1:9">
      <c r="A3" s="148" t="s">
        <v>70</v>
      </c>
      <c r="B3" s="149" t="s">
        <v>356</v>
      </c>
      <c r="C3" s="149"/>
      <c r="D3" s="149"/>
      <c r="E3" s="150" t="s">
        <v>228</v>
      </c>
      <c r="F3" s="150" t="s">
        <v>346</v>
      </c>
      <c r="G3" s="150"/>
      <c r="H3" s="150"/>
      <c r="I3" s="179"/>
    </row>
    <row r="4" ht="30" customHeight="1" spans="1:9">
      <c r="A4" s="151" t="s">
        <v>230</v>
      </c>
      <c r="B4" s="150">
        <v>1500</v>
      </c>
      <c r="C4" s="152" t="s">
        <v>231</v>
      </c>
      <c r="D4" s="150">
        <v>1450</v>
      </c>
      <c r="E4" s="150" t="s">
        <v>232</v>
      </c>
      <c r="F4" s="56">
        <v>2.175</v>
      </c>
      <c r="G4" s="153" t="s">
        <v>233</v>
      </c>
      <c r="H4" s="150"/>
      <c r="I4" s="179"/>
    </row>
    <row r="5" ht="30" customHeight="1" spans="1:9">
      <c r="A5" s="151"/>
      <c r="B5" s="150"/>
      <c r="C5" s="152"/>
      <c r="D5" s="150"/>
      <c r="E5" s="150"/>
      <c r="F5" s="56">
        <v>2.0874</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222.637486090789</v>
      </c>
      <c r="I7" s="181"/>
    </row>
    <row r="8" ht="25" customHeight="1" spans="1:9">
      <c r="A8" s="148">
        <v>1.1</v>
      </c>
      <c r="B8" s="158" t="s">
        <v>243</v>
      </c>
      <c r="C8" s="159"/>
      <c r="D8" s="150" t="s">
        <v>244</v>
      </c>
      <c r="E8" s="56">
        <v>0</v>
      </c>
      <c r="F8" s="160">
        <v>0.1</v>
      </c>
      <c r="G8" s="56">
        <v>23.3765081618169</v>
      </c>
      <c r="H8" s="56">
        <f t="shared" ref="H8:H10" si="0">E8*(1+F8)*G8</f>
        <v>0</v>
      </c>
      <c r="I8" s="182" t="s">
        <v>245</v>
      </c>
    </row>
    <row r="9" ht="25" customHeight="1" spans="1:9">
      <c r="A9" s="148">
        <v>1.2</v>
      </c>
      <c r="B9" s="158" t="s">
        <v>246</v>
      </c>
      <c r="C9" s="159"/>
      <c r="D9" s="150" t="s">
        <v>244</v>
      </c>
      <c r="E9" s="56">
        <v>7.71970533990148</v>
      </c>
      <c r="F9" s="160">
        <v>0.1</v>
      </c>
      <c r="G9" s="56">
        <v>22.4893541518808</v>
      </c>
      <c r="H9" s="56">
        <f t="shared" si="0"/>
        <v>190.972306070931</v>
      </c>
      <c r="I9" s="182" t="s">
        <v>245</v>
      </c>
    </row>
    <row r="10" ht="25" customHeight="1" spans="1:9">
      <c r="A10" s="148">
        <v>1.3</v>
      </c>
      <c r="B10" s="158" t="s">
        <v>247</v>
      </c>
      <c r="C10" s="159"/>
      <c r="D10" s="150" t="s">
        <v>244</v>
      </c>
      <c r="E10" s="56">
        <v>1.32171786403941</v>
      </c>
      <c r="F10" s="160">
        <v>0.1</v>
      </c>
      <c r="G10" s="56">
        <v>21.7796309439319</v>
      </c>
      <c r="H10" s="56">
        <f t="shared" si="0"/>
        <v>31.6651800198583</v>
      </c>
      <c r="I10" s="182" t="s">
        <v>245</v>
      </c>
    </row>
    <row r="11" ht="25" customHeight="1" spans="1:9">
      <c r="A11" s="155">
        <v>2</v>
      </c>
      <c r="B11" s="156" t="s">
        <v>248</v>
      </c>
      <c r="C11" s="156"/>
      <c r="D11" s="156"/>
      <c r="E11" s="156"/>
      <c r="F11" s="156"/>
      <c r="G11" s="156"/>
      <c r="H11" s="157">
        <f>H12</f>
        <v>59.7845657927399</v>
      </c>
      <c r="I11" s="181"/>
    </row>
    <row r="12" ht="25" customHeight="1" spans="1:9">
      <c r="A12" s="148">
        <v>2.1</v>
      </c>
      <c r="B12" s="150" t="s">
        <v>319</v>
      </c>
      <c r="C12" s="150"/>
      <c r="D12" s="150" t="s">
        <v>250</v>
      </c>
      <c r="E12" s="56">
        <v>0.985221674876847</v>
      </c>
      <c r="F12" s="160">
        <v>0</v>
      </c>
      <c r="G12" s="56">
        <v>60.681334279631</v>
      </c>
      <c r="H12" s="56">
        <f>E12*(1+F12)*G12</f>
        <v>59.7845657927399</v>
      </c>
      <c r="I12" s="183"/>
    </row>
    <row r="13" ht="25" customHeight="1" spans="1:9">
      <c r="A13" s="155">
        <v>3</v>
      </c>
      <c r="B13" s="156" t="s">
        <v>251</v>
      </c>
      <c r="C13" s="156"/>
      <c r="D13" s="156"/>
      <c r="E13" s="156"/>
      <c r="F13" s="156"/>
      <c r="G13" s="156"/>
      <c r="H13" s="157">
        <f>H14</f>
        <v>75.7851312987935</v>
      </c>
      <c r="I13" s="181"/>
    </row>
    <row r="14" ht="25" customHeight="1" spans="1:9">
      <c r="A14" s="148">
        <v>3.2</v>
      </c>
      <c r="B14" s="150" t="s">
        <v>347</v>
      </c>
      <c r="C14" s="150"/>
      <c r="D14" s="150" t="s">
        <v>79</v>
      </c>
      <c r="E14" s="56">
        <v>0.85</v>
      </c>
      <c r="F14" s="160">
        <v>0.005</v>
      </c>
      <c r="G14" s="56">
        <v>88.7154009936125</v>
      </c>
      <c r="H14" s="56">
        <f>E14*(1+F14)*G14</f>
        <v>75.7851312987935</v>
      </c>
      <c r="I14" s="182" t="s">
        <v>253</v>
      </c>
    </row>
    <row r="15" ht="25" customHeight="1" spans="1:9">
      <c r="A15" s="155">
        <v>4</v>
      </c>
      <c r="B15" s="156" t="s">
        <v>254</v>
      </c>
      <c r="C15" s="156"/>
      <c r="D15" s="156"/>
      <c r="E15" s="156"/>
      <c r="F15" s="156"/>
      <c r="G15" s="156"/>
      <c r="H15" s="161">
        <f>SUM(H16:H20)</f>
        <v>25.0254674383887</v>
      </c>
      <c r="I15" s="181" t="s">
        <v>255</v>
      </c>
    </row>
    <row r="16" ht="25" customHeight="1" spans="1:9">
      <c r="A16" s="148">
        <v>4.1</v>
      </c>
      <c r="B16" s="150" t="s">
        <v>256</v>
      </c>
      <c r="C16" s="150"/>
      <c r="D16" s="150" t="s">
        <v>257</v>
      </c>
      <c r="E16" s="56">
        <v>0</v>
      </c>
      <c r="F16" s="160">
        <v>0.05</v>
      </c>
      <c r="G16" s="56">
        <v>13.3073101490419</v>
      </c>
      <c r="H16" s="150">
        <f t="shared" ref="H16:H20" si="1">E16*(1+F16)*G16</f>
        <v>0</v>
      </c>
      <c r="I16" s="182" t="s">
        <v>258</v>
      </c>
    </row>
    <row r="17" ht="25" customHeight="1" spans="1:9">
      <c r="A17" s="148">
        <v>4.2</v>
      </c>
      <c r="B17" s="150" t="s">
        <v>259</v>
      </c>
      <c r="C17" s="150"/>
      <c r="D17" s="150" t="s">
        <v>257</v>
      </c>
      <c r="E17" s="56">
        <v>2.5</v>
      </c>
      <c r="F17" s="160">
        <v>0.05</v>
      </c>
      <c r="G17" s="56">
        <v>7.54080908445706</v>
      </c>
      <c r="H17" s="56">
        <f t="shared" si="1"/>
        <v>19.7946238466998</v>
      </c>
      <c r="I17" s="182" t="s">
        <v>258</v>
      </c>
    </row>
    <row r="18" ht="25" customHeight="1" spans="1:9">
      <c r="A18" s="148">
        <v>4.3</v>
      </c>
      <c r="B18" s="150" t="s">
        <v>260</v>
      </c>
      <c r="C18" s="150"/>
      <c r="D18" s="150" t="s">
        <v>257</v>
      </c>
      <c r="E18" s="56">
        <v>0.1</v>
      </c>
      <c r="F18" s="160">
        <v>0.05</v>
      </c>
      <c r="G18" s="56">
        <v>19.5173882185947</v>
      </c>
      <c r="H18" s="56">
        <f t="shared" si="1"/>
        <v>2.04932576295244</v>
      </c>
      <c r="I18" s="182" t="s">
        <v>261</v>
      </c>
    </row>
    <row r="19" ht="25" customHeight="1" spans="1:9">
      <c r="A19" s="148">
        <v>4.4</v>
      </c>
      <c r="B19" s="150" t="s">
        <v>262</v>
      </c>
      <c r="C19" s="150"/>
      <c r="D19" s="150" t="s">
        <v>257</v>
      </c>
      <c r="E19" s="56">
        <v>0.137931034482759</v>
      </c>
      <c r="F19" s="160">
        <v>0</v>
      </c>
      <c r="G19" s="56">
        <v>23.0660042583392</v>
      </c>
      <c r="H19" s="56">
        <f t="shared" si="1"/>
        <v>3.18151782873645</v>
      </c>
      <c r="I19" s="180"/>
    </row>
    <row r="20" ht="25" customHeight="1" spans="1:9">
      <c r="A20" s="148">
        <v>4.5</v>
      </c>
      <c r="B20" s="150" t="s">
        <v>263</v>
      </c>
      <c r="C20" s="150"/>
      <c r="D20" s="150" t="s">
        <v>264</v>
      </c>
      <c r="E20" s="56">
        <v>0</v>
      </c>
      <c r="F20" s="160">
        <v>0</v>
      </c>
      <c r="G20" s="56">
        <v>6</v>
      </c>
      <c r="H20" s="56">
        <f t="shared" si="1"/>
        <v>0</v>
      </c>
      <c r="I20" s="180"/>
    </row>
    <row r="21" ht="25" customHeight="1" spans="1:9">
      <c r="A21" s="155">
        <v>5</v>
      </c>
      <c r="B21" s="156" t="s">
        <v>265</v>
      </c>
      <c r="C21" s="156"/>
      <c r="D21" s="156"/>
      <c r="E21" s="156"/>
      <c r="F21" s="156"/>
      <c r="G21" s="156"/>
      <c r="H21" s="161">
        <f>SUM(H22:H24)</f>
        <v>15.045466337094</v>
      </c>
      <c r="I21" s="184" t="s">
        <v>255</v>
      </c>
    </row>
    <row r="22" ht="25" customHeight="1" spans="1:9">
      <c r="A22" s="148">
        <v>5.1</v>
      </c>
      <c r="B22" s="150" t="s">
        <v>266</v>
      </c>
      <c r="C22" s="150"/>
      <c r="D22" s="150" t="s">
        <v>267</v>
      </c>
      <c r="E22" s="56">
        <v>0.324413793103448</v>
      </c>
      <c r="F22" s="160">
        <v>0.02</v>
      </c>
      <c r="G22" s="56">
        <v>21.291696238467</v>
      </c>
      <c r="H22" s="56">
        <f t="shared" ref="H22:H31" si="2">E22*(1+F22)*G22</f>
        <v>7.04546633709405</v>
      </c>
      <c r="I22" s="180" t="s">
        <v>268</v>
      </c>
    </row>
    <row r="23" ht="25" customHeight="1" spans="1:9">
      <c r="A23" s="148">
        <v>5.2</v>
      </c>
      <c r="B23" s="158" t="s">
        <v>269</v>
      </c>
      <c r="C23" s="159"/>
      <c r="D23" s="150" t="s">
        <v>267</v>
      </c>
      <c r="E23" s="56">
        <v>0</v>
      </c>
      <c r="F23" s="160">
        <v>0.02</v>
      </c>
      <c r="G23" s="56">
        <v>0.18</v>
      </c>
      <c r="H23" s="56">
        <f t="shared" si="2"/>
        <v>0</v>
      </c>
      <c r="I23" s="183"/>
    </row>
    <row r="24" ht="25" customHeight="1" spans="1:9">
      <c r="A24" s="148">
        <v>5.5</v>
      </c>
      <c r="B24" s="162" t="s">
        <v>270</v>
      </c>
      <c r="C24" s="163"/>
      <c r="D24" s="150" t="s">
        <v>79</v>
      </c>
      <c r="E24" s="56">
        <v>1</v>
      </c>
      <c r="F24" s="160">
        <v>0</v>
      </c>
      <c r="G24" s="56">
        <v>8</v>
      </c>
      <c r="H24" s="56">
        <f t="shared" si="2"/>
        <v>8</v>
      </c>
      <c r="I24" s="183"/>
    </row>
    <row r="25" ht="25" customHeight="1" spans="1:9">
      <c r="A25" s="164">
        <v>6</v>
      </c>
      <c r="B25" s="165" t="s">
        <v>271</v>
      </c>
      <c r="C25" s="165"/>
      <c r="D25" s="165" t="s">
        <v>79</v>
      </c>
      <c r="E25" s="165">
        <v>1</v>
      </c>
      <c r="F25" s="166">
        <v>0</v>
      </c>
      <c r="G25" s="161">
        <v>30</v>
      </c>
      <c r="H25" s="161">
        <f t="shared" si="2"/>
        <v>30</v>
      </c>
      <c r="I25" s="181" t="s">
        <v>255</v>
      </c>
    </row>
    <row r="26" ht="25" customHeight="1" spans="1:9">
      <c r="A26" s="155">
        <v>7</v>
      </c>
      <c r="B26" s="165" t="s">
        <v>272</v>
      </c>
      <c r="C26" s="165"/>
      <c r="D26" s="165" t="s">
        <v>79</v>
      </c>
      <c r="E26" s="165">
        <v>1</v>
      </c>
      <c r="F26" s="166">
        <v>0</v>
      </c>
      <c r="G26" s="161">
        <v>42</v>
      </c>
      <c r="H26" s="161">
        <f t="shared" si="2"/>
        <v>42</v>
      </c>
      <c r="I26" s="181" t="s">
        <v>255</v>
      </c>
    </row>
    <row r="27" ht="25" customHeight="1" spans="1:9">
      <c r="A27" s="155">
        <v>8</v>
      </c>
      <c r="B27" s="165" t="s">
        <v>273</v>
      </c>
      <c r="C27" s="165"/>
      <c r="D27" s="165" t="s">
        <v>79</v>
      </c>
      <c r="E27" s="165">
        <v>1</v>
      </c>
      <c r="F27" s="166">
        <v>0</v>
      </c>
      <c r="G27" s="161">
        <v>3</v>
      </c>
      <c r="H27" s="161">
        <f t="shared" si="2"/>
        <v>3</v>
      </c>
      <c r="I27" s="181" t="s">
        <v>255</v>
      </c>
    </row>
    <row r="28" ht="25" customHeight="1" spans="1:9">
      <c r="A28" s="164">
        <v>9</v>
      </c>
      <c r="B28" s="165" t="s">
        <v>274</v>
      </c>
      <c r="C28" s="165"/>
      <c r="D28" s="165" t="s">
        <v>79</v>
      </c>
      <c r="E28" s="165">
        <v>1</v>
      </c>
      <c r="F28" s="166">
        <v>0</v>
      </c>
      <c r="G28" s="161">
        <v>1.5</v>
      </c>
      <c r="H28" s="161">
        <f t="shared" si="2"/>
        <v>1.5</v>
      </c>
      <c r="I28" s="181" t="s">
        <v>255</v>
      </c>
    </row>
    <row r="29" ht="25" customHeight="1" spans="1:9">
      <c r="A29" s="155">
        <v>10</v>
      </c>
      <c r="B29" s="165" t="s">
        <v>275</v>
      </c>
      <c r="C29" s="165"/>
      <c r="D29" s="165" t="s">
        <v>79</v>
      </c>
      <c r="E29" s="165">
        <v>1</v>
      </c>
      <c r="F29" s="166">
        <v>0</v>
      </c>
      <c r="G29" s="161">
        <v>4</v>
      </c>
      <c r="H29" s="161">
        <f t="shared" si="2"/>
        <v>4</v>
      </c>
      <c r="I29" s="181" t="s">
        <v>255</v>
      </c>
    </row>
    <row r="30" ht="25" customHeight="1" spans="1:9">
      <c r="A30" s="155">
        <v>11</v>
      </c>
      <c r="B30" s="165" t="s">
        <v>276</v>
      </c>
      <c r="C30" s="165"/>
      <c r="D30" s="165" t="s">
        <v>79</v>
      </c>
      <c r="E30" s="165">
        <v>1</v>
      </c>
      <c r="F30" s="166">
        <v>0</v>
      </c>
      <c r="G30" s="161">
        <v>1.5</v>
      </c>
      <c r="H30" s="161">
        <f t="shared" si="2"/>
        <v>1.5</v>
      </c>
      <c r="I30" s="181" t="s">
        <v>255</v>
      </c>
    </row>
    <row r="31" ht="25" customHeight="1" spans="1:9">
      <c r="A31" s="164">
        <v>12</v>
      </c>
      <c r="B31" s="165" t="s">
        <v>277</v>
      </c>
      <c r="C31" s="165"/>
      <c r="D31" s="165" t="s">
        <v>79</v>
      </c>
      <c r="E31" s="165">
        <v>1</v>
      </c>
      <c r="F31" s="166">
        <v>0</v>
      </c>
      <c r="G31" s="161">
        <v>5</v>
      </c>
      <c r="H31" s="161">
        <f t="shared" si="2"/>
        <v>5</v>
      </c>
      <c r="I31" s="181" t="s">
        <v>255</v>
      </c>
    </row>
    <row r="32" ht="25" customHeight="1" spans="1:9">
      <c r="A32" s="155">
        <v>13</v>
      </c>
      <c r="B32" s="167" t="s">
        <v>278</v>
      </c>
      <c r="C32" s="168"/>
      <c r="D32" s="156" t="s">
        <v>279</v>
      </c>
      <c r="E32" s="167" t="s">
        <v>280</v>
      </c>
      <c r="F32" s="168"/>
      <c r="G32" s="169"/>
      <c r="H32" s="157">
        <f>H7+H11+H15+H21+H25+H26+H27+H28+H30+H31+H13+H29</f>
        <v>485.278116957805</v>
      </c>
      <c r="I32" s="185" t="s">
        <v>281</v>
      </c>
    </row>
    <row r="33" ht="25" customHeight="1" spans="1:9">
      <c r="A33" s="155">
        <v>14</v>
      </c>
      <c r="B33" s="167" t="s">
        <v>282</v>
      </c>
      <c r="C33" s="168"/>
      <c r="D33" s="156" t="s">
        <v>279</v>
      </c>
      <c r="E33" s="170" t="s">
        <v>283</v>
      </c>
      <c r="F33" s="171">
        <v>0.1</v>
      </c>
      <c r="G33" s="171">
        <v>0.1</v>
      </c>
      <c r="H33" s="157">
        <f>H32*(G33)</f>
        <v>48.5278116957805</v>
      </c>
      <c r="I33" s="186"/>
    </row>
    <row r="34" ht="25" customHeight="1" spans="1:9">
      <c r="A34" s="172">
        <v>15</v>
      </c>
      <c r="B34" s="173" t="s">
        <v>284</v>
      </c>
      <c r="C34" s="174"/>
      <c r="D34" s="175" t="s">
        <v>279</v>
      </c>
      <c r="E34" s="173" t="s">
        <v>285</v>
      </c>
      <c r="F34" s="174"/>
      <c r="G34" s="176"/>
      <c r="H34" s="177">
        <f>H32+H33</f>
        <v>533.805928653586</v>
      </c>
      <c r="I34" s="187"/>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G15"/>
    <mergeCell ref="B16:C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343</v>
      </c>
      <c r="B1" s="143"/>
      <c r="C1" s="143"/>
      <c r="D1" s="143"/>
      <c r="E1" s="144"/>
      <c r="F1" s="143"/>
      <c r="G1" s="144"/>
      <c r="H1" s="143"/>
      <c r="I1" s="144"/>
    </row>
    <row r="2" ht="30" customHeight="1" spans="1:9">
      <c r="A2" s="145" t="s">
        <v>224</v>
      </c>
      <c r="B2" s="146" t="s">
        <v>344</v>
      </c>
      <c r="C2" s="146"/>
      <c r="D2" s="146"/>
      <c r="E2" s="147" t="s">
        <v>225</v>
      </c>
      <c r="F2" s="147" t="s">
        <v>292</v>
      </c>
      <c r="G2" s="147"/>
      <c r="H2" s="147"/>
      <c r="I2" s="178"/>
    </row>
    <row r="3" ht="30" customHeight="1" spans="1:9">
      <c r="A3" s="148" t="s">
        <v>70</v>
      </c>
      <c r="B3" s="149" t="s">
        <v>357</v>
      </c>
      <c r="C3" s="149"/>
      <c r="D3" s="149"/>
      <c r="E3" s="150" t="s">
        <v>228</v>
      </c>
      <c r="F3" s="150" t="s">
        <v>346</v>
      </c>
      <c r="G3" s="150"/>
      <c r="H3" s="150"/>
      <c r="I3" s="179"/>
    </row>
    <row r="4" ht="30" customHeight="1" spans="1:9">
      <c r="A4" s="151" t="s">
        <v>230</v>
      </c>
      <c r="B4" s="150">
        <v>1500</v>
      </c>
      <c r="C4" s="152" t="s">
        <v>231</v>
      </c>
      <c r="D4" s="150">
        <v>1740</v>
      </c>
      <c r="E4" s="150" t="s">
        <v>232</v>
      </c>
      <c r="F4" s="56">
        <v>2.61</v>
      </c>
      <c r="G4" s="153" t="s">
        <v>233</v>
      </c>
      <c r="H4" s="150"/>
      <c r="I4" s="179"/>
    </row>
    <row r="5" ht="30" customHeight="1" spans="1:9">
      <c r="A5" s="151"/>
      <c r="B5" s="150"/>
      <c r="C5" s="152"/>
      <c r="D5" s="150"/>
      <c r="E5" s="150"/>
      <c r="F5" s="56">
        <v>2.5137</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175.549297148871</v>
      </c>
      <c r="I7" s="181"/>
    </row>
    <row r="8" ht="25" customHeight="1" spans="1:9">
      <c r="A8" s="148">
        <v>1.1</v>
      </c>
      <c r="B8" s="158" t="s">
        <v>243</v>
      </c>
      <c r="C8" s="159"/>
      <c r="D8" s="150" t="s">
        <v>244</v>
      </c>
      <c r="E8" s="56">
        <v>0</v>
      </c>
      <c r="F8" s="160">
        <v>0.1</v>
      </c>
      <c r="G8" s="56">
        <v>23.3765081618169</v>
      </c>
      <c r="H8" s="56">
        <f t="shared" ref="H8:H10" si="0">E8*(1+F8)*G8</f>
        <v>0</v>
      </c>
      <c r="I8" s="182" t="s">
        <v>245</v>
      </c>
    </row>
    <row r="9" ht="25" customHeight="1" spans="1:9">
      <c r="A9" s="148">
        <v>1.2</v>
      </c>
      <c r="B9" s="158" t="s">
        <v>246</v>
      </c>
      <c r="C9" s="159"/>
      <c r="D9" s="150" t="s">
        <v>244</v>
      </c>
      <c r="E9" s="56">
        <v>6.47013480024485</v>
      </c>
      <c r="F9" s="160">
        <v>0.1</v>
      </c>
      <c r="G9" s="56">
        <v>22.4893541518808</v>
      </c>
      <c r="H9" s="56">
        <f t="shared" si="0"/>
        <v>160.060068226426</v>
      </c>
      <c r="I9" s="182" t="s">
        <v>245</v>
      </c>
    </row>
    <row r="10" ht="25" customHeight="1" spans="1:9">
      <c r="A10" s="148">
        <v>1.3</v>
      </c>
      <c r="B10" s="158" t="s">
        <v>247</v>
      </c>
      <c r="C10" s="159"/>
      <c r="D10" s="150" t="s">
        <v>244</v>
      </c>
      <c r="E10" s="56">
        <v>0.646526896551725</v>
      </c>
      <c r="F10" s="160">
        <v>0.1</v>
      </c>
      <c r="G10" s="56">
        <v>21.7796309439319</v>
      </c>
      <c r="H10" s="56">
        <f t="shared" si="0"/>
        <v>15.4892289224444</v>
      </c>
      <c r="I10" s="182" t="s">
        <v>245</v>
      </c>
    </row>
    <row r="11" ht="25" customHeight="1" spans="1:9">
      <c r="A11" s="155">
        <v>2</v>
      </c>
      <c r="B11" s="156" t="s">
        <v>248</v>
      </c>
      <c r="C11" s="156"/>
      <c r="D11" s="156"/>
      <c r="E11" s="156"/>
      <c r="F11" s="156"/>
      <c r="G11" s="156"/>
      <c r="H11" s="157">
        <f>H12</f>
        <v>24.7628379023183</v>
      </c>
      <c r="I11" s="181"/>
    </row>
    <row r="12" ht="25" customHeight="1" spans="1:9">
      <c r="A12" s="148">
        <v>2.1</v>
      </c>
      <c r="B12" s="150" t="s">
        <v>319</v>
      </c>
      <c r="C12" s="150"/>
      <c r="D12" s="150" t="s">
        <v>250</v>
      </c>
      <c r="E12" s="56">
        <v>0.408079983676801</v>
      </c>
      <c r="F12" s="160">
        <v>0</v>
      </c>
      <c r="G12" s="56">
        <v>60.681334279631</v>
      </c>
      <c r="H12" s="56">
        <f>E12*(1+F12)*G12</f>
        <v>24.7628379023183</v>
      </c>
      <c r="I12" s="183"/>
    </row>
    <row r="13" ht="25" customHeight="1" spans="1:9">
      <c r="A13" s="155">
        <v>3</v>
      </c>
      <c r="B13" s="156" t="s">
        <v>251</v>
      </c>
      <c r="C13" s="156"/>
      <c r="D13" s="156"/>
      <c r="E13" s="156"/>
      <c r="F13" s="156"/>
      <c r="G13" s="156"/>
      <c r="H13" s="157">
        <f>H14</f>
        <v>75.7851312987935</v>
      </c>
      <c r="I13" s="181"/>
    </row>
    <row r="14" ht="25" customHeight="1" spans="1:9">
      <c r="A14" s="148">
        <v>3.2</v>
      </c>
      <c r="B14" s="150" t="s">
        <v>347</v>
      </c>
      <c r="C14" s="150"/>
      <c r="D14" s="150" t="s">
        <v>79</v>
      </c>
      <c r="E14" s="56">
        <v>0.85</v>
      </c>
      <c r="F14" s="160">
        <v>0.005</v>
      </c>
      <c r="G14" s="56">
        <v>88.7154009936125</v>
      </c>
      <c r="H14" s="56">
        <f>E14*(1+F14)*G14</f>
        <v>75.7851312987935</v>
      </c>
      <c r="I14" s="182" t="s">
        <v>253</v>
      </c>
    </row>
    <row r="15" ht="25" customHeight="1" spans="1:9">
      <c r="A15" s="155">
        <v>4</v>
      </c>
      <c r="B15" s="156" t="s">
        <v>254</v>
      </c>
      <c r="C15" s="156"/>
      <c r="D15" s="156"/>
      <c r="E15" s="156"/>
      <c r="F15" s="156"/>
      <c r="G15" s="156"/>
      <c r="H15" s="161">
        <f>SUM(H16:H20)</f>
        <v>23.3499935522494</v>
      </c>
      <c r="I15" s="181" t="s">
        <v>255</v>
      </c>
    </row>
    <row r="16" ht="25" customHeight="1" spans="1:9">
      <c r="A16" s="148">
        <v>4.1</v>
      </c>
      <c r="B16" s="150" t="s">
        <v>256</v>
      </c>
      <c r="C16" s="150"/>
      <c r="D16" s="150" t="s">
        <v>257</v>
      </c>
      <c r="E16" s="56">
        <v>0</v>
      </c>
      <c r="F16" s="160">
        <v>0.05</v>
      </c>
      <c r="G16" s="56">
        <v>13.3073101490419</v>
      </c>
      <c r="H16" s="150">
        <f t="shared" ref="H16:H20" si="1">E16*(1+F16)*G16</f>
        <v>0</v>
      </c>
      <c r="I16" s="182" t="s">
        <v>258</v>
      </c>
    </row>
    <row r="17" ht="25" customHeight="1" spans="1:9">
      <c r="A17" s="148">
        <v>4.2</v>
      </c>
      <c r="B17" s="150" t="s">
        <v>259</v>
      </c>
      <c r="C17" s="150"/>
      <c r="D17" s="150" t="s">
        <v>257</v>
      </c>
      <c r="E17" s="56">
        <v>2.5</v>
      </c>
      <c r="F17" s="160">
        <v>0.05</v>
      </c>
      <c r="G17" s="56">
        <v>7.54080908445706</v>
      </c>
      <c r="H17" s="56">
        <f t="shared" si="1"/>
        <v>19.7946238466998</v>
      </c>
      <c r="I17" s="182" t="s">
        <v>258</v>
      </c>
    </row>
    <row r="18" ht="25" customHeight="1" spans="1:9">
      <c r="A18" s="148">
        <v>4.3</v>
      </c>
      <c r="B18" s="150" t="s">
        <v>260</v>
      </c>
      <c r="C18" s="150"/>
      <c r="D18" s="150" t="s">
        <v>257</v>
      </c>
      <c r="E18" s="56">
        <v>0.1</v>
      </c>
      <c r="F18" s="160">
        <v>0.05</v>
      </c>
      <c r="G18" s="56">
        <v>19.5173882185947</v>
      </c>
      <c r="H18" s="56">
        <f t="shared" si="1"/>
        <v>2.04932576295244</v>
      </c>
      <c r="I18" s="182" t="s">
        <v>261</v>
      </c>
    </row>
    <row r="19" ht="25" customHeight="1" spans="1:9">
      <c r="A19" s="148">
        <v>4.4</v>
      </c>
      <c r="B19" s="150" t="s">
        <v>262</v>
      </c>
      <c r="C19" s="150"/>
      <c r="D19" s="150" t="s">
        <v>257</v>
      </c>
      <c r="E19" s="56">
        <v>0.0652927973882881</v>
      </c>
      <c r="F19" s="160">
        <v>0</v>
      </c>
      <c r="G19" s="56">
        <v>23.0660042583392</v>
      </c>
      <c r="H19" s="56">
        <f t="shared" si="1"/>
        <v>1.50604394259713</v>
      </c>
      <c r="I19" s="180"/>
    </row>
    <row r="20" ht="25" customHeight="1" spans="1:9">
      <c r="A20" s="148">
        <v>4.5</v>
      </c>
      <c r="B20" s="150" t="s">
        <v>263</v>
      </c>
      <c r="C20" s="150"/>
      <c r="D20" s="150" t="s">
        <v>264</v>
      </c>
      <c r="E20" s="56">
        <v>0</v>
      </c>
      <c r="F20" s="160">
        <v>0</v>
      </c>
      <c r="G20" s="56">
        <v>6</v>
      </c>
      <c r="H20" s="56">
        <f t="shared" si="1"/>
        <v>0</v>
      </c>
      <c r="I20" s="180"/>
    </row>
    <row r="21" ht="25" customHeight="1" spans="1:9">
      <c r="A21" s="155">
        <v>5</v>
      </c>
      <c r="B21" s="156" t="s">
        <v>265</v>
      </c>
      <c r="C21" s="156"/>
      <c r="D21" s="156"/>
      <c r="E21" s="156"/>
      <c r="F21" s="156"/>
      <c r="G21" s="156"/>
      <c r="H21" s="161">
        <f>SUM(H22:H24)</f>
        <v>10.561472123199</v>
      </c>
      <c r="I21" s="184" t="s">
        <v>255</v>
      </c>
    </row>
    <row r="22" ht="25" customHeight="1" spans="1:9">
      <c r="A22" s="148">
        <v>5.1</v>
      </c>
      <c r="B22" s="150" t="s">
        <v>266</v>
      </c>
      <c r="C22" s="150"/>
      <c r="D22" s="150" t="s">
        <v>267</v>
      </c>
      <c r="E22" s="56">
        <v>0.117944909202204</v>
      </c>
      <c r="F22" s="160">
        <v>0.02</v>
      </c>
      <c r="G22" s="56">
        <v>21.291696238467</v>
      </c>
      <c r="H22" s="56">
        <f t="shared" ref="H22:H31" si="2">E22*(1+F22)*G22</f>
        <v>2.56147212319904</v>
      </c>
      <c r="I22" s="180" t="s">
        <v>268</v>
      </c>
    </row>
    <row r="23" ht="25" customHeight="1" spans="1:9">
      <c r="A23" s="148">
        <v>5.2</v>
      </c>
      <c r="B23" s="158" t="s">
        <v>269</v>
      </c>
      <c r="C23" s="159"/>
      <c r="D23" s="150" t="s">
        <v>267</v>
      </c>
      <c r="E23" s="56">
        <v>0</v>
      </c>
      <c r="F23" s="160">
        <v>0.02</v>
      </c>
      <c r="G23" s="56">
        <v>0.18</v>
      </c>
      <c r="H23" s="56">
        <f t="shared" si="2"/>
        <v>0</v>
      </c>
      <c r="I23" s="183"/>
    </row>
    <row r="24" ht="25" customHeight="1" spans="1:9">
      <c r="A24" s="148">
        <v>5.5</v>
      </c>
      <c r="B24" s="162" t="s">
        <v>270</v>
      </c>
      <c r="C24" s="163"/>
      <c r="D24" s="150" t="s">
        <v>79</v>
      </c>
      <c r="E24" s="56">
        <v>1</v>
      </c>
      <c r="F24" s="160">
        <v>0</v>
      </c>
      <c r="G24" s="56">
        <v>8</v>
      </c>
      <c r="H24" s="56">
        <f t="shared" si="2"/>
        <v>8</v>
      </c>
      <c r="I24" s="183"/>
    </row>
    <row r="25" ht="25" customHeight="1" spans="1:9">
      <c r="A25" s="164">
        <v>6</v>
      </c>
      <c r="B25" s="165" t="s">
        <v>271</v>
      </c>
      <c r="C25" s="165"/>
      <c r="D25" s="165" t="s">
        <v>79</v>
      </c>
      <c r="E25" s="165">
        <v>1</v>
      </c>
      <c r="F25" s="166">
        <v>0</v>
      </c>
      <c r="G25" s="161">
        <v>30</v>
      </c>
      <c r="H25" s="161">
        <f t="shared" si="2"/>
        <v>30</v>
      </c>
      <c r="I25" s="181" t="s">
        <v>255</v>
      </c>
    </row>
    <row r="26" ht="25" customHeight="1" spans="1:9">
      <c r="A26" s="155">
        <v>7</v>
      </c>
      <c r="B26" s="165" t="s">
        <v>272</v>
      </c>
      <c r="C26" s="165"/>
      <c r="D26" s="165" t="s">
        <v>79</v>
      </c>
      <c r="E26" s="165">
        <v>1</v>
      </c>
      <c r="F26" s="166">
        <v>0</v>
      </c>
      <c r="G26" s="161">
        <v>42</v>
      </c>
      <c r="H26" s="161">
        <f t="shared" si="2"/>
        <v>42</v>
      </c>
      <c r="I26" s="181" t="s">
        <v>255</v>
      </c>
    </row>
    <row r="27" ht="25" customHeight="1" spans="1:9">
      <c r="A27" s="155">
        <v>8</v>
      </c>
      <c r="B27" s="165" t="s">
        <v>273</v>
      </c>
      <c r="C27" s="165"/>
      <c r="D27" s="165" t="s">
        <v>79</v>
      </c>
      <c r="E27" s="165">
        <v>1</v>
      </c>
      <c r="F27" s="166">
        <v>0</v>
      </c>
      <c r="G27" s="161">
        <v>3</v>
      </c>
      <c r="H27" s="161">
        <f t="shared" si="2"/>
        <v>3</v>
      </c>
      <c r="I27" s="181" t="s">
        <v>255</v>
      </c>
    </row>
    <row r="28" ht="25" customHeight="1" spans="1:9">
      <c r="A28" s="164">
        <v>9</v>
      </c>
      <c r="B28" s="165" t="s">
        <v>274</v>
      </c>
      <c r="C28" s="165"/>
      <c r="D28" s="165" t="s">
        <v>79</v>
      </c>
      <c r="E28" s="165">
        <v>1</v>
      </c>
      <c r="F28" s="166">
        <v>0</v>
      </c>
      <c r="G28" s="161">
        <v>1.5</v>
      </c>
      <c r="H28" s="161">
        <f t="shared" si="2"/>
        <v>1.5</v>
      </c>
      <c r="I28" s="181" t="s">
        <v>255</v>
      </c>
    </row>
    <row r="29" ht="25" customHeight="1" spans="1:9">
      <c r="A29" s="155">
        <v>10</v>
      </c>
      <c r="B29" s="165" t="s">
        <v>275</v>
      </c>
      <c r="C29" s="165"/>
      <c r="D29" s="165" t="s">
        <v>79</v>
      </c>
      <c r="E29" s="165">
        <v>1</v>
      </c>
      <c r="F29" s="166">
        <v>0</v>
      </c>
      <c r="G29" s="161">
        <v>4</v>
      </c>
      <c r="H29" s="161">
        <f t="shared" si="2"/>
        <v>4</v>
      </c>
      <c r="I29" s="181" t="s">
        <v>255</v>
      </c>
    </row>
    <row r="30" ht="25" customHeight="1" spans="1:9">
      <c r="A30" s="155">
        <v>11</v>
      </c>
      <c r="B30" s="165" t="s">
        <v>276</v>
      </c>
      <c r="C30" s="165"/>
      <c r="D30" s="165" t="s">
        <v>79</v>
      </c>
      <c r="E30" s="165">
        <v>1</v>
      </c>
      <c r="F30" s="166">
        <v>0</v>
      </c>
      <c r="G30" s="161">
        <v>1.5</v>
      </c>
      <c r="H30" s="161">
        <f t="shared" si="2"/>
        <v>1.5</v>
      </c>
      <c r="I30" s="181" t="s">
        <v>255</v>
      </c>
    </row>
    <row r="31" ht="25" customHeight="1" spans="1:9">
      <c r="A31" s="164">
        <v>12</v>
      </c>
      <c r="B31" s="165" t="s">
        <v>277</v>
      </c>
      <c r="C31" s="165"/>
      <c r="D31" s="165" t="s">
        <v>79</v>
      </c>
      <c r="E31" s="165">
        <v>1</v>
      </c>
      <c r="F31" s="166">
        <v>0</v>
      </c>
      <c r="G31" s="161">
        <v>5</v>
      </c>
      <c r="H31" s="161">
        <f t="shared" si="2"/>
        <v>5</v>
      </c>
      <c r="I31" s="181" t="s">
        <v>255</v>
      </c>
    </row>
    <row r="32" ht="25" customHeight="1" spans="1:9">
      <c r="A32" s="155">
        <v>13</v>
      </c>
      <c r="B32" s="167" t="s">
        <v>278</v>
      </c>
      <c r="C32" s="168"/>
      <c r="D32" s="156" t="s">
        <v>279</v>
      </c>
      <c r="E32" s="167" t="s">
        <v>280</v>
      </c>
      <c r="F32" s="168"/>
      <c r="G32" s="169"/>
      <c r="H32" s="157">
        <f>H7+H11+H15+H21+H25+H26+H27+H28+H30+H31+H13+H29</f>
        <v>397.008732025431</v>
      </c>
      <c r="I32" s="185" t="s">
        <v>281</v>
      </c>
    </row>
    <row r="33" ht="25" customHeight="1" spans="1:9">
      <c r="A33" s="155">
        <v>14</v>
      </c>
      <c r="B33" s="167" t="s">
        <v>282</v>
      </c>
      <c r="C33" s="168"/>
      <c r="D33" s="156" t="s">
        <v>279</v>
      </c>
      <c r="E33" s="170" t="s">
        <v>283</v>
      </c>
      <c r="F33" s="171">
        <v>0.1</v>
      </c>
      <c r="G33" s="171">
        <v>0.1</v>
      </c>
      <c r="H33" s="157">
        <f>H32*(G33)</f>
        <v>39.7008732025431</v>
      </c>
      <c r="I33" s="186"/>
    </row>
    <row r="34" ht="25" customHeight="1" spans="1:9">
      <c r="A34" s="172">
        <v>15</v>
      </c>
      <c r="B34" s="173" t="s">
        <v>284</v>
      </c>
      <c r="C34" s="174"/>
      <c r="D34" s="175" t="s">
        <v>279</v>
      </c>
      <c r="E34" s="173" t="s">
        <v>285</v>
      </c>
      <c r="F34" s="174"/>
      <c r="G34" s="176"/>
      <c r="H34" s="177">
        <f>H32+H33</f>
        <v>436.709605227974</v>
      </c>
      <c r="I34" s="187"/>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G15"/>
    <mergeCell ref="B16:C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343</v>
      </c>
      <c r="B1" s="143"/>
      <c r="C1" s="143"/>
      <c r="D1" s="143"/>
      <c r="E1" s="144"/>
      <c r="F1" s="143"/>
      <c r="G1" s="144"/>
      <c r="H1" s="143"/>
      <c r="I1" s="144"/>
    </row>
    <row r="2" ht="30" customHeight="1" spans="1:9">
      <c r="A2" s="145" t="s">
        <v>224</v>
      </c>
      <c r="B2" s="146" t="s">
        <v>344</v>
      </c>
      <c r="C2" s="146"/>
      <c r="D2" s="146"/>
      <c r="E2" s="147" t="s">
        <v>225</v>
      </c>
      <c r="F2" s="147" t="s">
        <v>292</v>
      </c>
      <c r="G2" s="147"/>
      <c r="H2" s="147"/>
      <c r="I2" s="178"/>
    </row>
    <row r="3" ht="30" customHeight="1" spans="1:9">
      <c r="A3" s="148" t="s">
        <v>70</v>
      </c>
      <c r="B3" s="149" t="s">
        <v>358</v>
      </c>
      <c r="C3" s="149"/>
      <c r="D3" s="149"/>
      <c r="E3" s="150" t="s">
        <v>228</v>
      </c>
      <c r="F3" s="150" t="s">
        <v>346</v>
      </c>
      <c r="G3" s="150"/>
      <c r="H3" s="150"/>
      <c r="I3" s="179"/>
    </row>
    <row r="4" ht="30" customHeight="1" spans="1:9">
      <c r="A4" s="151" t="s">
        <v>230</v>
      </c>
      <c r="B4" s="150">
        <v>1500</v>
      </c>
      <c r="C4" s="152" t="s">
        <v>231</v>
      </c>
      <c r="D4" s="150">
        <v>2000</v>
      </c>
      <c r="E4" s="150" t="s">
        <v>232</v>
      </c>
      <c r="F4" s="56">
        <v>3</v>
      </c>
      <c r="G4" s="153" t="s">
        <v>233</v>
      </c>
      <c r="H4" s="150"/>
      <c r="I4" s="179"/>
    </row>
    <row r="5" ht="30" customHeight="1" spans="1:9">
      <c r="A5" s="151"/>
      <c r="B5" s="150"/>
      <c r="C5" s="152"/>
      <c r="D5" s="150"/>
      <c r="E5" s="150"/>
      <c r="F5" s="56">
        <v>2.8959</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208.224121531371</v>
      </c>
      <c r="I7" s="181"/>
    </row>
    <row r="8" ht="25" customHeight="1" spans="1:9">
      <c r="A8" s="148">
        <v>1.1</v>
      </c>
      <c r="B8" s="158" t="s">
        <v>243</v>
      </c>
      <c r="C8" s="159"/>
      <c r="D8" s="150" t="s">
        <v>244</v>
      </c>
      <c r="E8" s="56">
        <v>0</v>
      </c>
      <c r="F8" s="160">
        <v>0.1</v>
      </c>
      <c r="G8" s="56">
        <v>23.3765081618169</v>
      </c>
      <c r="H8" s="56">
        <f t="shared" ref="H8:H10" si="0">E8*(1+F8)*G8</f>
        <v>0</v>
      </c>
      <c r="I8" s="182" t="s">
        <v>245</v>
      </c>
    </row>
    <row r="9" ht="25" customHeight="1" spans="1:9">
      <c r="A9" s="148">
        <v>1.2</v>
      </c>
      <c r="B9" s="158" t="s">
        <v>246</v>
      </c>
      <c r="C9" s="159"/>
      <c r="D9" s="150" t="s">
        <v>244</v>
      </c>
      <c r="E9" s="56">
        <v>7.4980990755084</v>
      </c>
      <c r="F9" s="160">
        <v>0.1</v>
      </c>
      <c r="G9" s="56">
        <v>22.4893541518808</v>
      </c>
      <c r="H9" s="56">
        <f t="shared" si="0"/>
        <v>185.490146132498</v>
      </c>
      <c r="I9" s="182" t="s">
        <v>245</v>
      </c>
    </row>
    <row r="10" ht="25" customHeight="1" spans="1:9">
      <c r="A10" s="148">
        <v>1.3</v>
      </c>
      <c r="B10" s="158" t="s">
        <v>247</v>
      </c>
      <c r="C10" s="159"/>
      <c r="D10" s="150" t="s">
        <v>244</v>
      </c>
      <c r="E10" s="56">
        <v>0.948925645977011</v>
      </c>
      <c r="F10" s="160">
        <v>0.1</v>
      </c>
      <c r="G10" s="56">
        <v>21.7796309439319</v>
      </c>
      <c r="H10" s="56">
        <f t="shared" si="0"/>
        <v>22.7339753988726</v>
      </c>
      <c r="I10" s="182" t="s">
        <v>245</v>
      </c>
    </row>
    <row r="11" ht="25" customHeight="1" spans="1:9">
      <c r="A11" s="155">
        <v>2</v>
      </c>
      <c r="B11" s="156" t="s">
        <v>248</v>
      </c>
      <c r="C11" s="156"/>
      <c r="D11" s="156"/>
      <c r="E11" s="156"/>
      <c r="F11" s="156"/>
      <c r="G11" s="156"/>
      <c r="H11" s="157">
        <f>H12</f>
        <v>42.9222523640184</v>
      </c>
      <c r="I11" s="181"/>
    </row>
    <row r="12" ht="25" customHeight="1" spans="1:9">
      <c r="A12" s="148">
        <v>2.1</v>
      </c>
      <c r="B12" s="150" t="s">
        <v>319</v>
      </c>
      <c r="C12" s="150"/>
      <c r="D12" s="150" t="s">
        <v>250</v>
      </c>
      <c r="E12" s="56">
        <v>0.707338638373121</v>
      </c>
      <c r="F12" s="160">
        <v>0</v>
      </c>
      <c r="G12" s="56">
        <v>60.681334279631</v>
      </c>
      <c r="H12" s="56">
        <f>E12*(1+F12)*G12</f>
        <v>42.9222523640184</v>
      </c>
      <c r="I12" s="183"/>
    </row>
    <row r="13" ht="25" customHeight="1" spans="1:9">
      <c r="A13" s="155">
        <v>3</v>
      </c>
      <c r="B13" s="156" t="s">
        <v>251</v>
      </c>
      <c r="C13" s="156"/>
      <c r="D13" s="156"/>
      <c r="E13" s="156"/>
      <c r="F13" s="156"/>
      <c r="G13" s="156"/>
      <c r="H13" s="157">
        <f>H14</f>
        <v>75.7851312987935</v>
      </c>
      <c r="I13" s="181"/>
    </row>
    <row r="14" ht="25" customHeight="1" spans="1:9">
      <c r="A14" s="148">
        <v>3.2</v>
      </c>
      <c r="B14" s="150" t="s">
        <v>347</v>
      </c>
      <c r="C14" s="150"/>
      <c r="D14" s="150" t="s">
        <v>79</v>
      </c>
      <c r="E14" s="56">
        <v>0.85</v>
      </c>
      <c r="F14" s="160">
        <v>0.005</v>
      </c>
      <c r="G14" s="56">
        <v>88.7154009936125</v>
      </c>
      <c r="H14" s="56">
        <f>E14*(1+F14)*G14</f>
        <v>75.7851312987935</v>
      </c>
      <c r="I14" s="182" t="s">
        <v>253</v>
      </c>
    </row>
    <row r="15" ht="25" customHeight="1" spans="1:9">
      <c r="A15" s="155">
        <v>4</v>
      </c>
      <c r="B15" s="156" t="s">
        <v>254</v>
      </c>
      <c r="C15" s="156"/>
      <c r="D15" s="156"/>
      <c r="E15" s="156"/>
      <c r="F15" s="156"/>
      <c r="G15" s="156"/>
      <c r="H15" s="161">
        <f>SUM(H16:H20)</f>
        <v>24.1281162559245</v>
      </c>
      <c r="I15" s="181" t="s">
        <v>255</v>
      </c>
    </row>
    <row r="16" ht="25" customHeight="1" spans="1:9">
      <c r="A16" s="148">
        <v>4.1</v>
      </c>
      <c r="B16" s="150" t="s">
        <v>256</v>
      </c>
      <c r="C16" s="150"/>
      <c r="D16" s="150" t="s">
        <v>257</v>
      </c>
      <c r="E16" s="56">
        <v>0</v>
      </c>
      <c r="F16" s="160">
        <v>0.05</v>
      </c>
      <c r="G16" s="56">
        <v>13.3073101490419</v>
      </c>
      <c r="H16" s="150">
        <f t="shared" ref="H16:H20" si="1">E16*(1+F16)*G16</f>
        <v>0</v>
      </c>
      <c r="I16" s="182" t="s">
        <v>258</v>
      </c>
    </row>
    <row r="17" ht="25" customHeight="1" spans="1:9">
      <c r="A17" s="148">
        <v>4.2</v>
      </c>
      <c r="B17" s="150" t="s">
        <v>259</v>
      </c>
      <c r="C17" s="150"/>
      <c r="D17" s="150" t="s">
        <v>257</v>
      </c>
      <c r="E17" s="56">
        <v>2.5</v>
      </c>
      <c r="F17" s="160">
        <v>0.05</v>
      </c>
      <c r="G17" s="56">
        <v>7.54080908445706</v>
      </c>
      <c r="H17" s="56">
        <f t="shared" si="1"/>
        <v>19.7946238466998</v>
      </c>
      <c r="I17" s="182" t="s">
        <v>258</v>
      </c>
    </row>
    <row r="18" ht="25" customHeight="1" spans="1:9">
      <c r="A18" s="148">
        <v>4.3</v>
      </c>
      <c r="B18" s="150" t="s">
        <v>260</v>
      </c>
      <c r="C18" s="150"/>
      <c r="D18" s="150" t="s">
        <v>257</v>
      </c>
      <c r="E18" s="56">
        <v>0.1</v>
      </c>
      <c r="F18" s="160">
        <v>0.05</v>
      </c>
      <c r="G18" s="56">
        <v>19.5173882185947</v>
      </c>
      <c r="H18" s="56">
        <f t="shared" si="1"/>
        <v>2.04932576295244</v>
      </c>
      <c r="I18" s="182" t="s">
        <v>261</v>
      </c>
    </row>
    <row r="19" ht="25" customHeight="1" spans="1:9">
      <c r="A19" s="148">
        <v>4.4</v>
      </c>
      <c r="B19" s="150" t="s">
        <v>262</v>
      </c>
      <c r="C19" s="150"/>
      <c r="D19" s="150" t="s">
        <v>257</v>
      </c>
      <c r="E19" s="56">
        <v>0.099027409372237</v>
      </c>
      <c r="F19" s="160">
        <v>0</v>
      </c>
      <c r="G19" s="56">
        <v>23.0660042583392</v>
      </c>
      <c r="H19" s="56">
        <f t="shared" si="1"/>
        <v>2.28416664627232</v>
      </c>
      <c r="I19" s="180"/>
    </row>
    <row r="20" ht="25" customHeight="1" spans="1:9">
      <c r="A20" s="148">
        <v>4.5</v>
      </c>
      <c r="B20" s="150" t="s">
        <v>263</v>
      </c>
      <c r="C20" s="150"/>
      <c r="D20" s="150" t="s">
        <v>264</v>
      </c>
      <c r="E20" s="56">
        <v>0</v>
      </c>
      <c r="F20" s="160">
        <v>0</v>
      </c>
      <c r="G20" s="56">
        <v>6</v>
      </c>
      <c r="H20" s="56">
        <f t="shared" si="1"/>
        <v>0</v>
      </c>
      <c r="I20" s="180"/>
    </row>
    <row r="21" ht="25" customHeight="1" spans="1:9">
      <c r="A21" s="155">
        <v>5</v>
      </c>
      <c r="B21" s="156" t="s">
        <v>265</v>
      </c>
      <c r="C21" s="156"/>
      <c r="D21" s="156"/>
      <c r="E21" s="156"/>
      <c r="F21" s="156"/>
      <c r="G21" s="156"/>
      <c r="H21" s="161">
        <f>SUM(H22:H24)</f>
        <v>11.8868656778233</v>
      </c>
      <c r="I21" s="184" t="s">
        <v>255</v>
      </c>
    </row>
    <row r="22" ht="25" customHeight="1" spans="1:9">
      <c r="A22" s="148">
        <v>5.1</v>
      </c>
      <c r="B22" s="150" t="s">
        <v>266</v>
      </c>
      <c r="C22" s="150"/>
      <c r="D22" s="150" t="s">
        <v>267</v>
      </c>
      <c r="E22" s="56">
        <v>0.178973651635721</v>
      </c>
      <c r="F22" s="160">
        <v>0.02</v>
      </c>
      <c r="G22" s="56">
        <v>21.291696238467</v>
      </c>
      <c r="H22" s="56">
        <f t="shared" ref="H22:H31" si="2">E22*(1+F22)*G22</f>
        <v>3.88686567782332</v>
      </c>
      <c r="I22" s="180" t="s">
        <v>268</v>
      </c>
    </row>
    <row r="23" ht="25" customHeight="1" spans="1:9">
      <c r="A23" s="148">
        <v>5.2</v>
      </c>
      <c r="B23" s="158" t="s">
        <v>269</v>
      </c>
      <c r="C23" s="159"/>
      <c r="D23" s="150" t="s">
        <v>267</v>
      </c>
      <c r="E23" s="56">
        <v>0</v>
      </c>
      <c r="F23" s="160">
        <v>0.02</v>
      </c>
      <c r="G23" s="56">
        <v>0.18</v>
      </c>
      <c r="H23" s="56">
        <f t="shared" si="2"/>
        <v>0</v>
      </c>
      <c r="I23" s="183"/>
    </row>
    <row r="24" ht="25" customHeight="1" spans="1:9">
      <c r="A24" s="148">
        <v>5.5</v>
      </c>
      <c r="B24" s="162" t="s">
        <v>270</v>
      </c>
      <c r="C24" s="163"/>
      <c r="D24" s="150" t="s">
        <v>79</v>
      </c>
      <c r="E24" s="56">
        <v>1</v>
      </c>
      <c r="F24" s="160">
        <v>0</v>
      </c>
      <c r="G24" s="56">
        <v>8</v>
      </c>
      <c r="H24" s="56">
        <f t="shared" si="2"/>
        <v>8</v>
      </c>
      <c r="I24" s="183"/>
    </row>
    <row r="25" ht="25" customHeight="1" spans="1:9">
      <c r="A25" s="164">
        <v>6</v>
      </c>
      <c r="B25" s="165" t="s">
        <v>271</v>
      </c>
      <c r="C25" s="165"/>
      <c r="D25" s="165" t="s">
        <v>79</v>
      </c>
      <c r="E25" s="165">
        <v>1</v>
      </c>
      <c r="F25" s="166">
        <v>0</v>
      </c>
      <c r="G25" s="161">
        <v>30</v>
      </c>
      <c r="H25" s="161">
        <f t="shared" si="2"/>
        <v>30</v>
      </c>
      <c r="I25" s="181" t="s">
        <v>255</v>
      </c>
    </row>
    <row r="26" ht="25" customHeight="1" spans="1:9">
      <c r="A26" s="155">
        <v>7</v>
      </c>
      <c r="B26" s="165" t="s">
        <v>272</v>
      </c>
      <c r="C26" s="165"/>
      <c r="D26" s="165" t="s">
        <v>79</v>
      </c>
      <c r="E26" s="165">
        <v>1</v>
      </c>
      <c r="F26" s="166">
        <v>0</v>
      </c>
      <c r="G26" s="161">
        <v>42</v>
      </c>
      <c r="H26" s="161">
        <f t="shared" si="2"/>
        <v>42</v>
      </c>
      <c r="I26" s="181" t="s">
        <v>255</v>
      </c>
    </row>
    <row r="27" ht="25" customHeight="1" spans="1:9">
      <c r="A27" s="155">
        <v>8</v>
      </c>
      <c r="B27" s="165" t="s">
        <v>273</v>
      </c>
      <c r="C27" s="165"/>
      <c r="D27" s="165" t="s">
        <v>79</v>
      </c>
      <c r="E27" s="165">
        <v>1</v>
      </c>
      <c r="F27" s="166">
        <v>0</v>
      </c>
      <c r="G27" s="161">
        <v>3</v>
      </c>
      <c r="H27" s="161">
        <f t="shared" si="2"/>
        <v>3</v>
      </c>
      <c r="I27" s="181" t="s">
        <v>255</v>
      </c>
    </row>
    <row r="28" ht="25" customHeight="1" spans="1:9">
      <c r="A28" s="164">
        <v>9</v>
      </c>
      <c r="B28" s="165" t="s">
        <v>274</v>
      </c>
      <c r="C28" s="165"/>
      <c r="D28" s="165" t="s">
        <v>79</v>
      </c>
      <c r="E28" s="165">
        <v>1</v>
      </c>
      <c r="F28" s="166">
        <v>0</v>
      </c>
      <c r="G28" s="161">
        <v>1.5</v>
      </c>
      <c r="H28" s="161">
        <f t="shared" si="2"/>
        <v>1.5</v>
      </c>
      <c r="I28" s="181" t="s">
        <v>255</v>
      </c>
    </row>
    <row r="29" ht="25" customHeight="1" spans="1:9">
      <c r="A29" s="155">
        <v>10</v>
      </c>
      <c r="B29" s="165" t="s">
        <v>275</v>
      </c>
      <c r="C29" s="165"/>
      <c r="D29" s="165" t="s">
        <v>79</v>
      </c>
      <c r="E29" s="165">
        <v>1</v>
      </c>
      <c r="F29" s="166">
        <v>0</v>
      </c>
      <c r="G29" s="161">
        <v>4</v>
      </c>
      <c r="H29" s="161">
        <f t="shared" si="2"/>
        <v>4</v>
      </c>
      <c r="I29" s="181" t="s">
        <v>255</v>
      </c>
    </row>
    <row r="30" ht="25" customHeight="1" spans="1:9">
      <c r="A30" s="155">
        <v>11</v>
      </c>
      <c r="B30" s="165" t="s">
        <v>276</v>
      </c>
      <c r="C30" s="165"/>
      <c r="D30" s="165" t="s">
        <v>79</v>
      </c>
      <c r="E30" s="165">
        <v>1</v>
      </c>
      <c r="F30" s="166">
        <v>0</v>
      </c>
      <c r="G30" s="161">
        <v>1.5</v>
      </c>
      <c r="H30" s="161">
        <f t="shared" si="2"/>
        <v>1.5</v>
      </c>
      <c r="I30" s="181" t="s">
        <v>255</v>
      </c>
    </row>
    <row r="31" ht="25" customHeight="1" spans="1:9">
      <c r="A31" s="164">
        <v>12</v>
      </c>
      <c r="B31" s="165" t="s">
        <v>277</v>
      </c>
      <c r="C31" s="165"/>
      <c r="D31" s="165" t="s">
        <v>79</v>
      </c>
      <c r="E31" s="165">
        <v>1</v>
      </c>
      <c r="F31" s="166">
        <v>0</v>
      </c>
      <c r="G31" s="161">
        <v>5</v>
      </c>
      <c r="H31" s="161">
        <f t="shared" si="2"/>
        <v>5</v>
      </c>
      <c r="I31" s="181" t="s">
        <v>255</v>
      </c>
    </row>
    <row r="32" ht="25" customHeight="1" spans="1:9">
      <c r="A32" s="155">
        <v>13</v>
      </c>
      <c r="B32" s="167" t="s">
        <v>278</v>
      </c>
      <c r="C32" s="168"/>
      <c r="D32" s="156" t="s">
        <v>279</v>
      </c>
      <c r="E32" s="167" t="s">
        <v>280</v>
      </c>
      <c r="F32" s="168"/>
      <c r="G32" s="169"/>
      <c r="H32" s="157">
        <f>H7+H11+H15+H21+H25+H26+H27+H28+H30+H31+H13+H29</f>
        <v>449.946487127931</v>
      </c>
      <c r="I32" s="185" t="s">
        <v>281</v>
      </c>
    </row>
    <row r="33" ht="25" customHeight="1" spans="1:9">
      <c r="A33" s="155">
        <v>14</v>
      </c>
      <c r="B33" s="167" t="s">
        <v>282</v>
      </c>
      <c r="C33" s="168"/>
      <c r="D33" s="156" t="s">
        <v>279</v>
      </c>
      <c r="E33" s="170" t="s">
        <v>283</v>
      </c>
      <c r="F33" s="171">
        <v>0.1</v>
      </c>
      <c r="G33" s="171">
        <v>0.1</v>
      </c>
      <c r="H33" s="157">
        <f>H32*(G33)</f>
        <v>44.9946487127931</v>
      </c>
      <c r="I33" s="186"/>
    </row>
    <row r="34" ht="25" customHeight="1" spans="1:9">
      <c r="A34" s="172">
        <v>15</v>
      </c>
      <c r="B34" s="173" t="s">
        <v>284</v>
      </c>
      <c r="C34" s="174"/>
      <c r="D34" s="175" t="s">
        <v>279</v>
      </c>
      <c r="E34" s="173" t="s">
        <v>285</v>
      </c>
      <c r="F34" s="174"/>
      <c r="G34" s="176"/>
      <c r="H34" s="177">
        <f>H32+H33</f>
        <v>494.941135840724</v>
      </c>
      <c r="I34" s="187"/>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G15"/>
    <mergeCell ref="B16:C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343</v>
      </c>
      <c r="B1" s="143"/>
      <c r="C1" s="143"/>
      <c r="D1" s="143"/>
      <c r="E1" s="144"/>
      <c r="F1" s="143"/>
      <c r="G1" s="144"/>
      <c r="H1" s="143"/>
      <c r="I1" s="144"/>
    </row>
    <row r="2" ht="30" customHeight="1" spans="1:9">
      <c r="A2" s="145" t="s">
        <v>224</v>
      </c>
      <c r="B2" s="146" t="s">
        <v>344</v>
      </c>
      <c r="C2" s="146"/>
      <c r="D2" s="146"/>
      <c r="E2" s="147" t="s">
        <v>225</v>
      </c>
      <c r="F2" s="147" t="s">
        <v>292</v>
      </c>
      <c r="G2" s="147"/>
      <c r="H2" s="147"/>
      <c r="I2" s="178"/>
    </row>
    <row r="3" ht="30" customHeight="1" spans="1:9">
      <c r="A3" s="148" t="s">
        <v>70</v>
      </c>
      <c r="B3" s="149" t="s">
        <v>359</v>
      </c>
      <c r="C3" s="149"/>
      <c r="D3" s="149"/>
      <c r="E3" s="150" t="s">
        <v>228</v>
      </c>
      <c r="F3" s="150" t="s">
        <v>346</v>
      </c>
      <c r="G3" s="150"/>
      <c r="H3" s="150"/>
      <c r="I3" s="179"/>
    </row>
    <row r="4" ht="30" customHeight="1" spans="1:9">
      <c r="A4" s="151" t="s">
        <v>230</v>
      </c>
      <c r="B4" s="150">
        <v>1500</v>
      </c>
      <c r="C4" s="152" t="s">
        <v>231</v>
      </c>
      <c r="D4" s="150">
        <v>1150</v>
      </c>
      <c r="E4" s="150" t="s">
        <v>232</v>
      </c>
      <c r="F4" s="56">
        <v>1.725</v>
      </c>
      <c r="G4" s="153" t="s">
        <v>233</v>
      </c>
      <c r="H4" s="150"/>
      <c r="I4" s="179"/>
    </row>
    <row r="5" ht="30" customHeight="1" spans="1:9">
      <c r="A5" s="151"/>
      <c r="B5" s="150"/>
      <c r="C5" s="152"/>
      <c r="D5" s="150"/>
      <c r="E5" s="150"/>
      <c r="F5" s="56">
        <v>1.6464</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248.841628677223</v>
      </c>
      <c r="I7" s="181"/>
    </row>
    <row r="8" ht="25" customHeight="1" spans="1:9">
      <c r="A8" s="148">
        <v>1.1</v>
      </c>
      <c r="B8" s="158" t="s">
        <v>243</v>
      </c>
      <c r="C8" s="159"/>
      <c r="D8" s="150" t="s">
        <v>244</v>
      </c>
      <c r="E8" s="56">
        <v>0</v>
      </c>
      <c r="F8" s="160">
        <v>0.1</v>
      </c>
      <c r="G8" s="56">
        <v>23.3765081618169</v>
      </c>
      <c r="H8" s="56">
        <f t="shared" ref="H8:H10" si="0">E8*(1+F8)*G8</f>
        <v>0</v>
      </c>
      <c r="I8" s="182" t="s">
        <v>245</v>
      </c>
    </row>
    <row r="9" ht="25" customHeight="1" spans="1:9">
      <c r="A9" s="148">
        <v>1.2</v>
      </c>
      <c r="B9" s="158" t="s">
        <v>246</v>
      </c>
      <c r="C9" s="159"/>
      <c r="D9" s="150" t="s">
        <v>244</v>
      </c>
      <c r="E9" s="56">
        <v>8.42986698432602</v>
      </c>
      <c r="F9" s="160">
        <v>0.1</v>
      </c>
      <c r="G9" s="56">
        <v>22.4893541518808</v>
      </c>
      <c r="H9" s="56">
        <f t="shared" si="0"/>
        <v>208.540490470131</v>
      </c>
      <c r="I9" s="182" t="s">
        <v>245</v>
      </c>
    </row>
    <row r="10" ht="25" customHeight="1" spans="1:9">
      <c r="A10" s="148">
        <v>1.3</v>
      </c>
      <c r="B10" s="158" t="s">
        <v>247</v>
      </c>
      <c r="C10" s="159"/>
      <c r="D10" s="150" t="s">
        <v>244</v>
      </c>
      <c r="E10" s="56">
        <v>1.68218637241379</v>
      </c>
      <c r="F10" s="160">
        <v>0.1</v>
      </c>
      <c r="G10" s="56">
        <v>21.7796309439319</v>
      </c>
      <c r="H10" s="56">
        <f t="shared" si="0"/>
        <v>40.3011382070923</v>
      </c>
      <c r="I10" s="182" t="s">
        <v>245</v>
      </c>
    </row>
    <row r="11" ht="25" customHeight="1" spans="1:9">
      <c r="A11" s="155">
        <v>2</v>
      </c>
      <c r="B11" s="156" t="s">
        <v>248</v>
      </c>
      <c r="C11" s="156"/>
      <c r="D11" s="156"/>
      <c r="E11" s="156"/>
      <c r="F11" s="156"/>
      <c r="G11" s="156"/>
      <c r="H11" s="157">
        <f>H12</f>
        <v>76.0894473725783</v>
      </c>
      <c r="I11" s="181"/>
    </row>
    <row r="12" ht="25" customHeight="1" spans="1:9">
      <c r="A12" s="148">
        <v>2.1</v>
      </c>
      <c r="B12" s="150" t="s">
        <v>319</v>
      </c>
      <c r="C12" s="150"/>
      <c r="D12" s="150" t="s">
        <v>250</v>
      </c>
      <c r="E12" s="56">
        <v>1.25391849529781</v>
      </c>
      <c r="F12" s="160">
        <v>0</v>
      </c>
      <c r="G12" s="56">
        <v>60.681334279631</v>
      </c>
      <c r="H12" s="56">
        <f>E12*(1+F12)*G12</f>
        <v>76.0894473725783</v>
      </c>
      <c r="I12" s="183"/>
    </row>
    <row r="13" ht="25" customHeight="1" spans="1:9">
      <c r="A13" s="155">
        <v>3</v>
      </c>
      <c r="B13" s="156" t="s">
        <v>251</v>
      </c>
      <c r="C13" s="156"/>
      <c r="D13" s="156"/>
      <c r="E13" s="156"/>
      <c r="F13" s="156"/>
      <c r="G13" s="156"/>
      <c r="H13" s="157">
        <f>H14</f>
        <v>75.7851312987935</v>
      </c>
      <c r="I13" s="181"/>
    </row>
    <row r="14" ht="25" customHeight="1" spans="1:9">
      <c r="A14" s="148">
        <v>3.2</v>
      </c>
      <c r="B14" s="150" t="s">
        <v>347</v>
      </c>
      <c r="C14" s="150"/>
      <c r="D14" s="150" t="s">
        <v>79</v>
      </c>
      <c r="E14" s="56">
        <v>0.85</v>
      </c>
      <c r="F14" s="160">
        <v>0.005</v>
      </c>
      <c r="G14" s="56">
        <v>88.7154009936125</v>
      </c>
      <c r="H14" s="56">
        <f>E14*(1+F14)*G14</f>
        <v>75.7851312987935</v>
      </c>
      <c r="I14" s="182" t="s">
        <v>253</v>
      </c>
    </row>
    <row r="15" ht="25" customHeight="1" spans="1:9">
      <c r="A15" s="155">
        <v>4</v>
      </c>
      <c r="B15" s="156" t="s">
        <v>254</v>
      </c>
      <c r="C15" s="156"/>
      <c r="D15" s="156"/>
      <c r="E15" s="156"/>
      <c r="F15" s="156"/>
      <c r="G15" s="156"/>
      <c r="H15" s="161">
        <f>SUM(H16:H20)</f>
        <v>25.8931541189532</v>
      </c>
      <c r="I15" s="181" t="s">
        <v>255</v>
      </c>
    </row>
    <row r="16" ht="25" customHeight="1" spans="1:9">
      <c r="A16" s="148">
        <v>4.1</v>
      </c>
      <c r="B16" s="150" t="s">
        <v>256</v>
      </c>
      <c r="C16" s="150"/>
      <c r="D16" s="150" t="s">
        <v>257</v>
      </c>
      <c r="E16" s="56">
        <v>0</v>
      </c>
      <c r="F16" s="160">
        <v>0.05</v>
      </c>
      <c r="G16" s="56">
        <v>13.3073101490419</v>
      </c>
      <c r="H16" s="150">
        <f t="shared" ref="H16:H20" si="1">E16*(1+F16)*G16</f>
        <v>0</v>
      </c>
      <c r="I16" s="182" t="s">
        <v>258</v>
      </c>
    </row>
    <row r="17" ht="25" customHeight="1" spans="1:9">
      <c r="A17" s="148">
        <v>4.2</v>
      </c>
      <c r="B17" s="150" t="s">
        <v>259</v>
      </c>
      <c r="C17" s="150"/>
      <c r="D17" s="150" t="s">
        <v>257</v>
      </c>
      <c r="E17" s="56">
        <v>2.5</v>
      </c>
      <c r="F17" s="160">
        <v>0.05</v>
      </c>
      <c r="G17" s="56">
        <v>7.54080908445706</v>
      </c>
      <c r="H17" s="56">
        <f t="shared" si="1"/>
        <v>19.7946238466998</v>
      </c>
      <c r="I17" s="182" t="s">
        <v>258</v>
      </c>
    </row>
    <row r="18" ht="25" customHeight="1" spans="1:9">
      <c r="A18" s="148">
        <v>4.3</v>
      </c>
      <c r="B18" s="150" t="s">
        <v>260</v>
      </c>
      <c r="C18" s="150"/>
      <c r="D18" s="150" t="s">
        <v>257</v>
      </c>
      <c r="E18" s="56">
        <v>0.1</v>
      </c>
      <c r="F18" s="160">
        <v>0.05</v>
      </c>
      <c r="G18" s="56">
        <v>19.5173882185947</v>
      </c>
      <c r="H18" s="56">
        <f t="shared" si="1"/>
        <v>2.04932576295244</v>
      </c>
      <c r="I18" s="182" t="s">
        <v>261</v>
      </c>
    </row>
    <row r="19" ht="25" customHeight="1" spans="1:9">
      <c r="A19" s="148">
        <v>4.4</v>
      </c>
      <c r="B19" s="150" t="s">
        <v>262</v>
      </c>
      <c r="C19" s="150"/>
      <c r="D19" s="150" t="s">
        <v>257</v>
      </c>
      <c r="E19" s="56">
        <v>0.175548589341693</v>
      </c>
      <c r="F19" s="160">
        <v>0</v>
      </c>
      <c r="G19" s="56">
        <v>23.0660042583392</v>
      </c>
      <c r="H19" s="56">
        <f t="shared" si="1"/>
        <v>4.04920450930093</v>
      </c>
      <c r="I19" s="180"/>
    </row>
    <row r="20" ht="25" customHeight="1" spans="1:9">
      <c r="A20" s="148">
        <v>4.5</v>
      </c>
      <c r="B20" s="150" t="s">
        <v>263</v>
      </c>
      <c r="C20" s="150"/>
      <c r="D20" s="150" t="s">
        <v>264</v>
      </c>
      <c r="E20" s="56">
        <v>0</v>
      </c>
      <c r="F20" s="160">
        <v>0</v>
      </c>
      <c r="G20" s="56">
        <v>6</v>
      </c>
      <c r="H20" s="56">
        <f t="shared" si="1"/>
        <v>0</v>
      </c>
      <c r="I20" s="180"/>
    </row>
    <row r="21" ht="25" customHeight="1" spans="1:9">
      <c r="A21" s="155">
        <v>5</v>
      </c>
      <c r="B21" s="156" t="s">
        <v>265</v>
      </c>
      <c r="C21" s="156"/>
      <c r="D21" s="156"/>
      <c r="E21" s="156"/>
      <c r="F21" s="156"/>
      <c r="G21" s="156"/>
      <c r="H21" s="161">
        <f>SUM(H22:H24)</f>
        <v>15.6598205445958</v>
      </c>
      <c r="I21" s="184" t="s">
        <v>255</v>
      </c>
    </row>
    <row r="22" ht="25" customHeight="1" spans="1:9">
      <c r="A22" s="148">
        <v>5.1</v>
      </c>
      <c r="B22" s="150" t="s">
        <v>266</v>
      </c>
      <c r="C22" s="150"/>
      <c r="D22" s="150" t="s">
        <v>267</v>
      </c>
      <c r="E22" s="56">
        <v>0.352702194357367</v>
      </c>
      <c r="F22" s="160">
        <v>0.02</v>
      </c>
      <c r="G22" s="56">
        <v>21.291696238467</v>
      </c>
      <c r="H22" s="56">
        <f t="shared" ref="H22:H31" si="2">E22*(1+F22)*G22</f>
        <v>7.65982054459576</v>
      </c>
      <c r="I22" s="180" t="s">
        <v>268</v>
      </c>
    </row>
    <row r="23" ht="25" customHeight="1" spans="1:9">
      <c r="A23" s="148">
        <v>5.2</v>
      </c>
      <c r="B23" s="158" t="s">
        <v>269</v>
      </c>
      <c r="C23" s="159"/>
      <c r="D23" s="150" t="s">
        <v>267</v>
      </c>
      <c r="E23" s="56">
        <v>0</v>
      </c>
      <c r="F23" s="160">
        <v>0.02</v>
      </c>
      <c r="G23" s="56">
        <v>0.18</v>
      </c>
      <c r="H23" s="56">
        <f t="shared" si="2"/>
        <v>0</v>
      </c>
      <c r="I23" s="183"/>
    </row>
    <row r="24" ht="25" customHeight="1" spans="1:9">
      <c r="A24" s="148">
        <v>5.5</v>
      </c>
      <c r="B24" s="162" t="s">
        <v>270</v>
      </c>
      <c r="C24" s="163"/>
      <c r="D24" s="150" t="s">
        <v>79</v>
      </c>
      <c r="E24" s="56">
        <v>1</v>
      </c>
      <c r="F24" s="160">
        <v>0</v>
      </c>
      <c r="G24" s="56">
        <v>8</v>
      </c>
      <c r="H24" s="56">
        <f t="shared" si="2"/>
        <v>8</v>
      </c>
      <c r="I24" s="183"/>
    </row>
    <row r="25" ht="25" customHeight="1" spans="1:9">
      <c r="A25" s="164">
        <v>6</v>
      </c>
      <c r="B25" s="165" t="s">
        <v>271</v>
      </c>
      <c r="C25" s="165"/>
      <c r="D25" s="165" t="s">
        <v>79</v>
      </c>
      <c r="E25" s="165">
        <v>1</v>
      </c>
      <c r="F25" s="166">
        <v>0</v>
      </c>
      <c r="G25" s="161">
        <v>30</v>
      </c>
      <c r="H25" s="161">
        <f t="shared" si="2"/>
        <v>30</v>
      </c>
      <c r="I25" s="181" t="s">
        <v>255</v>
      </c>
    </row>
    <row r="26" ht="25" customHeight="1" spans="1:9">
      <c r="A26" s="155">
        <v>7</v>
      </c>
      <c r="B26" s="165" t="s">
        <v>272</v>
      </c>
      <c r="C26" s="165"/>
      <c r="D26" s="165" t="s">
        <v>79</v>
      </c>
      <c r="E26" s="165">
        <v>1</v>
      </c>
      <c r="F26" s="166">
        <v>0</v>
      </c>
      <c r="G26" s="161">
        <v>42</v>
      </c>
      <c r="H26" s="161">
        <f t="shared" si="2"/>
        <v>42</v>
      </c>
      <c r="I26" s="181" t="s">
        <v>255</v>
      </c>
    </row>
    <row r="27" ht="25" customHeight="1" spans="1:9">
      <c r="A27" s="155">
        <v>8</v>
      </c>
      <c r="B27" s="165" t="s">
        <v>273</v>
      </c>
      <c r="C27" s="165"/>
      <c r="D27" s="165" t="s">
        <v>79</v>
      </c>
      <c r="E27" s="165">
        <v>1</v>
      </c>
      <c r="F27" s="166">
        <v>0</v>
      </c>
      <c r="G27" s="161">
        <v>3</v>
      </c>
      <c r="H27" s="161">
        <f t="shared" si="2"/>
        <v>3</v>
      </c>
      <c r="I27" s="181" t="s">
        <v>255</v>
      </c>
    </row>
    <row r="28" ht="25" customHeight="1" spans="1:9">
      <c r="A28" s="164">
        <v>9</v>
      </c>
      <c r="B28" s="165" t="s">
        <v>274</v>
      </c>
      <c r="C28" s="165"/>
      <c r="D28" s="165" t="s">
        <v>79</v>
      </c>
      <c r="E28" s="165">
        <v>1</v>
      </c>
      <c r="F28" s="166">
        <v>0</v>
      </c>
      <c r="G28" s="161">
        <v>1.5</v>
      </c>
      <c r="H28" s="161">
        <f t="shared" si="2"/>
        <v>1.5</v>
      </c>
      <c r="I28" s="181" t="s">
        <v>255</v>
      </c>
    </row>
    <row r="29" ht="25" customHeight="1" spans="1:9">
      <c r="A29" s="155">
        <v>10</v>
      </c>
      <c r="B29" s="165" t="s">
        <v>275</v>
      </c>
      <c r="C29" s="165"/>
      <c r="D29" s="165" t="s">
        <v>79</v>
      </c>
      <c r="E29" s="165">
        <v>1</v>
      </c>
      <c r="F29" s="166">
        <v>0</v>
      </c>
      <c r="G29" s="161">
        <v>4</v>
      </c>
      <c r="H29" s="161">
        <f t="shared" si="2"/>
        <v>4</v>
      </c>
      <c r="I29" s="181" t="s">
        <v>255</v>
      </c>
    </row>
    <row r="30" ht="25" customHeight="1" spans="1:9">
      <c r="A30" s="155">
        <v>11</v>
      </c>
      <c r="B30" s="165" t="s">
        <v>276</v>
      </c>
      <c r="C30" s="165"/>
      <c r="D30" s="165" t="s">
        <v>79</v>
      </c>
      <c r="E30" s="165">
        <v>1</v>
      </c>
      <c r="F30" s="166">
        <v>0</v>
      </c>
      <c r="G30" s="161">
        <v>1.5</v>
      </c>
      <c r="H30" s="161">
        <f t="shared" si="2"/>
        <v>1.5</v>
      </c>
      <c r="I30" s="181" t="s">
        <v>255</v>
      </c>
    </row>
    <row r="31" ht="25" customHeight="1" spans="1:9">
      <c r="A31" s="164">
        <v>12</v>
      </c>
      <c r="B31" s="165" t="s">
        <v>277</v>
      </c>
      <c r="C31" s="165"/>
      <c r="D31" s="165" t="s">
        <v>79</v>
      </c>
      <c r="E31" s="165">
        <v>1</v>
      </c>
      <c r="F31" s="166">
        <v>0</v>
      </c>
      <c r="G31" s="161">
        <v>5</v>
      </c>
      <c r="H31" s="161">
        <f t="shared" si="2"/>
        <v>5</v>
      </c>
      <c r="I31" s="181" t="s">
        <v>255</v>
      </c>
    </row>
    <row r="32" ht="25" customHeight="1" spans="1:9">
      <c r="A32" s="155">
        <v>13</v>
      </c>
      <c r="B32" s="167" t="s">
        <v>278</v>
      </c>
      <c r="C32" s="168"/>
      <c r="D32" s="156" t="s">
        <v>279</v>
      </c>
      <c r="E32" s="167" t="s">
        <v>280</v>
      </c>
      <c r="F32" s="168"/>
      <c r="G32" s="169"/>
      <c r="H32" s="157">
        <f>H7+H11+H15+H21+H25+H26+H27+H28+H30+H31+H13+H29</f>
        <v>529.269182012144</v>
      </c>
      <c r="I32" s="185" t="s">
        <v>281</v>
      </c>
    </row>
    <row r="33" ht="25" customHeight="1" spans="1:9">
      <c r="A33" s="155">
        <v>14</v>
      </c>
      <c r="B33" s="167" t="s">
        <v>282</v>
      </c>
      <c r="C33" s="168"/>
      <c r="D33" s="156" t="s">
        <v>279</v>
      </c>
      <c r="E33" s="170" t="s">
        <v>283</v>
      </c>
      <c r="F33" s="171">
        <v>0.1</v>
      </c>
      <c r="G33" s="171">
        <v>0.1</v>
      </c>
      <c r="H33" s="157">
        <f>H32*(G33)</f>
        <v>52.9269182012144</v>
      </c>
      <c r="I33" s="186"/>
    </row>
    <row r="34" ht="25" customHeight="1" spans="1:9">
      <c r="A34" s="172">
        <v>15</v>
      </c>
      <c r="B34" s="173" t="s">
        <v>284</v>
      </c>
      <c r="C34" s="174"/>
      <c r="D34" s="175" t="s">
        <v>279</v>
      </c>
      <c r="E34" s="173" t="s">
        <v>285</v>
      </c>
      <c r="F34" s="174"/>
      <c r="G34" s="176"/>
      <c r="H34" s="177">
        <f>H32+H33</f>
        <v>582.196100213358</v>
      </c>
      <c r="I34" s="187"/>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G15"/>
    <mergeCell ref="B16:C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19" width="9" style="41"/>
    <col min="16320" max="16384" width="9" style="142"/>
  </cols>
  <sheetData>
    <row r="1" ht="33" customHeight="1" spans="1:9">
      <c r="A1" s="143" t="s">
        <v>223</v>
      </c>
      <c r="B1" s="143"/>
      <c r="C1" s="143"/>
      <c r="D1" s="143"/>
      <c r="E1" s="144"/>
      <c r="F1" s="143"/>
      <c r="G1" s="144"/>
      <c r="H1" s="144"/>
      <c r="I1" s="144"/>
    </row>
    <row r="2" ht="30" customHeight="1" spans="1:9">
      <c r="A2" s="145" t="s">
        <v>224</v>
      </c>
      <c r="B2" s="146" t="s">
        <v>34</v>
      </c>
      <c r="C2" s="146"/>
      <c r="D2" s="146"/>
      <c r="E2" s="147" t="s">
        <v>225</v>
      </c>
      <c r="F2" s="147" t="s">
        <v>226</v>
      </c>
      <c r="G2" s="147"/>
      <c r="H2" s="147"/>
      <c r="I2" s="178"/>
    </row>
    <row r="3" ht="30" customHeight="1" spans="1:9">
      <c r="A3" s="148" t="s">
        <v>70</v>
      </c>
      <c r="B3" s="149" t="s">
        <v>227</v>
      </c>
      <c r="C3" s="149"/>
      <c r="D3" s="149"/>
      <c r="E3" s="150" t="s">
        <v>228</v>
      </c>
      <c r="F3" s="150" t="s">
        <v>229</v>
      </c>
      <c r="G3" s="150"/>
      <c r="H3" s="150"/>
      <c r="I3" s="179"/>
    </row>
    <row r="4" ht="30" customHeight="1" spans="1:9">
      <c r="A4" s="151" t="s">
        <v>230</v>
      </c>
      <c r="B4" s="150">
        <v>800</v>
      </c>
      <c r="C4" s="152" t="s">
        <v>231</v>
      </c>
      <c r="D4" s="150">
        <v>1600</v>
      </c>
      <c r="E4" s="150" t="s">
        <v>232</v>
      </c>
      <c r="F4" s="56">
        <v>1.28</v>
      </c>
      <c r="G4" s="153" t="s">
        <v>233</v>
      </c>
      <c r="H4" s="150"/>
      <c r="I4" s="179"/>
    </row>
    <row r="5" ht="30" customHeight="1" spans="1:9">
      <c r="A5" s="151"/>
      <c r="B5" s="150"/>
      <c r="C5" s="152"/>
      <c r="D5" s="150"/>
      <c r="E5" s="150"/>
      <c r="F5" s="56">
        <v>1.2089</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111.887713983898</v>
      </c>
      <c r="I7" s="181"/>
    </row>
    <row r="8" ht="25" customHeight="1" spans="1:9">
      <c r="A8" s="148">
        <v>1.1</v>
      </c>
      <c r="B8" s="158" t="s">
        <v>243</v>
      </c>
      <c r="C8" s="159"/>
      <c r="D8" s="150" t="s">
        <v>244</v>
      </c>
      <c r="E8" s="56">
        <v>0</v>
      </c>
      <c r="F8" s="160">
        <v>0.1</v>
      </c>
      <c r="G8" s="56">
        <v>23.3765081618169</v>
      </c>
      <c r="H8" s="56">
        <f t="shared" ref="H8:H10" si="0">E8*(1+F8)*G8</f>
        <v>0</v>
      </c>
      <c r="I8" s="182" t="s">
        <v>245</v>
      </c>
    </row>
    <row r="9" ht="25" customHeight="1" spans="1:9">
      <c r="A9" s="148">
        <v>1.2</v>
      </c>
      <c r="B9" s="158" t="s">
        <v>246</v>
      </c>
      <c r="C9" s="159"/>
      <c r="D9" s="150" t="s">
        <v>244</v>
      </c>
      <c r="E9" s="56">
        <v>4.1890817032258</v>
      </c>
      <c r="F9" s="160">
        <v>0.1</v>
      </c>
      <c r="G9" s="56">
        <v>22.4893541518808</v>
      </c>
      <c r="H9" s="56">
        <f t="shared" si="0"/>
        <v>103.63071619451</v>
      </c>
      <c r="I9" s="182" t="s">
        <v>245</v>
      </c>
    </row>
    <row r="10" ht="25" customHeight="1" spans="1:9">
      <c r="A10" s="148">
        <v>1.3</v>
      </c>
      <c r="B10" s="158" t="s">
        <v>247</v>
      </c>
      <c r="C10" s="159"/>
      <c r="D10" s="150" t="s">
        <v>244</v>
      </c>
      <c r="E10" s="56">
        <v>0.344650542795699</v>
      </c>
      <c r="F10" s="160">
        <v>0.1</v>
      </c>
      <c r="G10" s="56">
        <v>21.7796309439319</v>
      </c>
      <c r="H10" s="56">
        <f t="shared" si="0"/>
        <v>8.25699778938774</v>
      </c>
      <c r="I10" s="182" t="s">
        <v>245</v>
      </c>
    </row>
    <row r="11" ht="25" customHeight="1" spans="1:9">
      <c r="A11" s="155">
        <v>2</v>
      </c>
      <c r="B11" s="156" t="s">
        <v>248</v>
      </c>
      <c r="C11" s="156"/>
      <c r="D11" s="156"/>
      <c r="E11" s="156"/>
      <c r="F11" s="156"/>
      <c r="G11" s="156"/>
      <c r="H11" s="157">
        <f>H12</f>
        <v>0</v>
      </c>
      <c r="I11" s="181"/>
    </row>
    <row r="12" ht="25" customHeight="1" spans="1:9">
      <c r="A12" s="148">
        <v>2.1</v>
      </c>
      <c r="B12" s="150" t="s">
        <v>249</v>
      </c>
      <c r="C12" s="150"/>
      <c r="D12" s="150" t="s">
        <v>250</v>
      </c>
      <c r="E12" s="56">
        <v>0</v>
      </c>
      <c r="F12" s="160">
        <v>0</v>
      </c>
      <c r="G12" s="56">
        <v>58.9957416607523</v>
      </c>
      <c r="H12" s="56">
        <f>E12*(1+F12)*G12</f>
        <v>0</v>
      </c>
      <c r="I12" s="183"/>
    </row>
    <row r="13" ht="25" customHeight="1" spans="1:9">
      <c r="A13" s="155">
        <v>3</v>
      </c>
      <c r="B13" s="156" t="s">
        <v>251</v>
      </c>
      <c r="C13" s="156"/>
      <c r="D13" s="156"/>
      <c r="E13" s="156"/>
      <c r="F13" s="156"/>
      <c r="G13" s="156"/>
      <c r="H13" s="157">
        <f>H14</f>
        <v>34.103309084457</v>
      </c>
      <c r="I13" s="181"/>
    </row>
    <row r="14" ht="25" customHeight="1" spans="1:9">
      <c r="A14" s="148">
        <v>3.1</v>
      </c>
      <c r="B14" s="150" t="s">
        <v>252</v>
      </c>
      <c r="C14" s="150"/>
      <c r="D14" s="150" t="s">
        <v>79</v>
      </c>
      <c r="E14" s="56">
        <v>0.85</v>
      </c>
      <c r="F14" s="160">
        <v>0.005</v>
      </c>
      <c r="G14" s="56">
        <v>39.9219304471256</v>
      </c>
      <c r="H14" s="56">
        <f>E14*(1+F14)*G14</f>
        <v>34.103309084457</v>
      </c>
      <c r="I14" s="182" t="s">
        <v>253</v>
      </c>
    </row>
    <row r="15" ht="25" customHeight="1" spans="1:9">
      <c r="A15" s="155">
        <v>4</v>
      </c>
      <c r="B15" s="156" t="s">
        <v>254</v>
      </c>
      <c r="C15" s="156"/>
      <c r="D15" s="156"/>
      <c r="E15" s="156"/>
      <c r="F15" s="156"/>
      <c r="G15" s="156"/>
      <c r="H15" s="161">
        <f>SUM(H16:H20)</f>
        <v>22.63761857338</v>
      </c>
      <c r="I15" s="181" t="s">
        <v>255</v>
      </c>
    </row>
    <row r="16" ht="25" customHeight="1" spans="1:9">
      <c r="A16" s="148">
        <v>4.1</v>
      </c>
      <c r="B16" s="150" t="s">
        <v>256</v>
      </c>
      <c r="C16" s="150"/>
      <c r="D16" s="150" t="s">
        <v>257</v>
      </c>
      <c r="E16" s="56">
        <v>0</v>
      </c>
      <c r="F16" s="160">
        <v>0.05</v>
      </c>
      <c r="G16" s="56">
        <v>13.3073101490419</v>
      </c>
      <c r="H16" s="150">
        <f t="shared" ref="H16:H20" si="1">E16*(1+F16)*G16</f>
        <v>0</v>
      </c>
      <c r="I16" s="182" t="s">
        <v>258</v>
      </c>
    </row>
    <row r="17" ht="25" customHeight="1" spans="1:9">
      <c r="A17" s="148">
        <v>4.2</v>
      </c>
      <c r="B17" s="150" t="s">
        <v>259</v>
      </c>
      <c r="C17" s="150"/>
      <c r="D17" s="150" t="s">
        <v>257</v>
      </c>
      <c r="E17" s="56">
        <v>2.5</v>
      </c>
      <c r="F17" s="160">
        <v>0.05</v>
      </c>
      <c r="G17" s="56">
        <v>7.54080908445706</v>
      </c>
      <c r="H17" s="56">
        <f t="shared" si="1"/>
        <v>19.7946238466998</v>
      </c>
      <c r="I17" s="182" t="s">
        <v>258</v>
      </c>
    </row>
    <row r="18" ht="25" customHeight="1" spans="1:9">
      <c r="A18" s="148">
        <v>4.3</v>
      </c>
      <c r="B18" s="150" t="s">
        <v>260</v>
      </c>
      <c r="C18" s="150"/>
      <c r="D18" s="150" t="s">
        <v>257</v>
      </c>
      <c r="E18" s="56">
        <v>0.1</v>
      </c>
      <c r="F18" s="160">
        <v>0.05</v>
      </c>
      <c r="G18" s="56">
        <v>19.5173882185947</v>
      </c>
      <c r="H18" s="56">
        <f t="shared" si="1"/>
        <v>2.04932576295244</v>
      </c>
      <c r="I18" s="182" t="s">
        <v>261</v>
      </c>
    </row>
    <row r="19" ht="25" customHeight="1" spans="1:9">
      <c r="A19" s="148">
        <v>4.4</v>
      </c>
      <c r="B19" s="150" t="s">
        <v>262</v>
      </c>
      <c r="C19" s="150"/>
      <c r="D19" s="150" t="s">
        <v>257</v>
      </c>
      <c r="E19" s="56">
        <v>0.0344086021505376</v>
      </c>
      <c r="F19" s="160">
        <v>0</v>
      </c>
      <c r="G19" s="56">
        <v>23.0660042583392</v>
      </c>
      <c r="H19" s="56">
        <f t="shared" si="1"/>
        <v>0.7936689637278</v>
      </c>
      <c r="I19" s="180"/>
    </row>
    <row r="20" ht="25" customHeight="1" spans="1:9">
      <c r="A20" s="148">
        <v>4.5</v>
      </c>
      <c r="B20" s="150" t="s">
        <v>263</v>
      </c>
      <c r="C20" s="150"/>
      <c r="D20" s="150" t="s">
        <v>264</v>
      </c>
      <c r="E20" s="56">
        <v>0</v>
      </c>
      <c r="F20" s="160">
        <v>0</v>
      </c>
      <c r="G20" s="56">
        <v>6</v>
      </c>
      <c r="H20" s="56">
        <f t="shared" si="1"/>
        <v>0</v>
      </c>
      <c r="I20" s="180"/>
    </row>
    <row r="21" ht="25" customHeight="1" spans="1:9">
      <c r="A21" s="155">
        <v>5</v>
      </c>
      <c r="B21" s="156" t="s">
        <v>265</v>
      </c>
      <c r="C21" s="156"/>
      <c r="D21" s="156"/>
      <c r="E21" s="156"/>
      <c r="F21" s="156"/>
      <c r="G21" s="156"/>
      <c r="H21" s="161">
        <f>SUM(H22:H24)</f>
        <v>8</v>
      </c>
      <c r="I21" s="184" t="s">
        <v>255</v>
      </c>
    </row>
    <row r="22" ht="25" customHeight="1" spans="1:9">
      <c r="A22" s="148">
        <v>5.1</v>
      </c>
      <c r="B22" s="150" t="s">
        <v>266</v>
      </c>
      <c r="C22" s="150"/>
      <c r="D22" s="150" t="s">
        <v>267</v>
      </c>
      <c r="E22" s="56">
        <v>0</v>
      </c>
      <c r="F22" s="160">
        <v>0.02</v>
      </c>
      <c r="G22" s="56">
        <v>21.291696238467</v>
      </c>
      <c r="H22" s="56">
        <f t="shared" ref="H22:H31" si="2">E22*(1+F22)*G22</f>
        <v>0</v>
      </c>
      <c r="I22" s="180" t="s">
        <v>268</v>
      </c>
    </row>
    <row r="23" ht="25" customHeight="1" spans="1:9">
      <c r="A23" s="148">
        <v>5.2</v>
      </c>
      <c r="B23" s="158" t="s">
        <v>269</v>
      </c>
      <c r="C23" s="159"/>
      <c r="D23" s="150" t="s">
        <v>267</v>
      </c>
      <c r="E23" s="56">
        <v>0</v>
      </c>
      <c r="F23" s="160">
        <v>0.02</v>
      </c>
      <c r="G23" s="56">
        <v>0.18</v>
      </c>
      <c r="H23" s="56">
        <f t="shared" si="2"/>
        <v>0</v>
      </c>
      <c r="I23" s="183"/>
    </row>
    <row r="24" ht="25" customHeight="1" spans="1:9">
      <c r="A24" s="148">
        <v>5.5</v>
      </c>
      <c r="B24" s="162" t="s">
        <v>270</v>
      </c>
      <c r="C24" s="163"/>
      <c r="D24" s="150" t="s">
        <v>79</v>
      </c>
      <c r="E24" s="56">
        <v>1</v>
      </c>
      <c r="F24" s="160">
        <v>0</v>
      </c>
      <c r="G24" s="56">
        <v>8</v>
      </c>
      <c r="H24" s="56">
        <f t="shared" si="2"/>
        <v>8</v>
      </c>
      <c r="I24" s="183"/>
    </row>
    <row r="25" ht="25" customHeight="1" spans="1:9">
      <c r="A25" s="164">
        <v>6</v>
      </c>
      <c r="B25" s="165" t="s">
        <v>271</v>
      </c>
      <c r="C25" s="165"/>
      <c r="D25" s="165" t="s">
        <v>79</v>
      </c>
      <c r="E25" s="165">
        <v>1</v>
      </c>
      <c r="F25" s="166">
        <v>0</v>
      </c>
      <c r="G25" s="161">
        <v>30</v>
      </c>
      <c r="H25" s="161">
        <f t="shared" si="2"/>
        <v>30</v>
      </c>
      <c r="I25" s="181" t="s">
        <v>255</v>
      </c>
    </row>
    <row r="26" ht="25" customHeight="1" spans="1:9">
      <c r="A26" s="155">
        <v>7</v>
      </c>
      <c r="B26" s="165" t="s">
        <v>272</v>
      </c>
      <c r="C26" s="165"/>
      <c r="D26" s="165" t="s">
        <v>79</v>
      </c>
      <c r="E26" s="165">
        <v>1</v>
      </c>
      <c r="F26" s="166">
        <v>0</v>
      </c>
      <c r="G26" s="161">
        <v>42</v>
      </c>
      <c r="H26" s="161">
        <f t="shared" si="2"/>
        <v>42</v>
      </c>
      <c r="I26" s="181" t="s">
        <v>255</v>
      </c>
    </row>
    <row r="27" ht="25" customHeight="1" spans="1:9">
      <c r="A27" s="155">
        <v>8</v>
      </c>
      <c r="B27" s="165" t="s">
        <v>273</v>
      </c>
      <c r="C27" s="165"/>
      <c r="D27" s="165" t="s">
        <v>79</v>
      </c>
      <c r="E27" s="165">
        <v>1</v>
      </c>
      <c r="F27" s="166">
        <v>0</v>
      </c>
      <c r="G27" s="161">
        <v>3</v>
      </c>
      <c r="H27" s="161">
        <f t="shared" si="2"/>
        <v>3</v>
      </c>
      <c r="I27" s="181" t="s">
        <v>255</v>
      </c>
    </row>
    <row r="28" ht="25" customHeight="1" spans="1:9">
      <c r="A28" s="164">
        <v>9</v>
      </c>
      <c r="B28" s="165" t="s">
        <v>274</v>
      </c>
      <c r="C28" s="165"/>
      <c r="D28" s="165" t="s">
        <v>79</v>
      </c>
      <c r="E28" s="165">
        <v>1</v>
      </c>
      <c r="F28" s="166">
        <v>0</v>
      </c>
      <c r="G28" s="161">
        <v>1.5</v>
      </c>
      <c r="H28" s="161">
        <f t="shared" si="2"/>
        <v>1.5</v>
      </c>
      <c r="I28" s="181" t="s">
        <v>255</v>
      </c>
    </row>
    <row r="29" ht="25" customHeight="1" spans="1:9">
      <c r="A29" s="155">
        <v>10</v>
      </c>
      <c r="B29" s="165" t="s">
        <v>275</v>
      </c>
      <c r="C29" s="165"/>
      <c r="D29" s="165" t="s">
        <v>79</v>
      </c>
      <c r="E29" s="165">
        <v>1</v>
      </c>
      <c r="F29" s="166">
        <v>0</v>
      </c>
      <c r="G29" s="161">
        <v>4</v>
      </c>
      <c r="H29" s="161">
        <f t="shared" si="2"/>
        <v>4</v>
      </c>
      <c r="I29" s="181" t="s">
        <v>255</v>
      </c>
    </row>
    <row r="30" ht="25" customHeight="1" spans="1:9">
      <c r="A30" s="155">
        <v>11</v>
      </c>
      <c r="B30" s="165" t="s">
        <v>276</v>
      </c>
      <c r="C30" s="165"/>
      <c r="D30" s="165" t="s">
        <v>79</v>
      </c>
      <c r="E30" s="165">
        <v>1</v>
      </c>
      <c r="F30" s="166">
        <v>0</v>
      </c>
      <c r="G30" s="161">
        <v>1.5</v>
      </c>
      <c r="H30" s="161">
        <f t="shared" si="2"/>
        <v>1.5</v>
      </c>
      <c r="I30" s="181" t="s">
        <v>255</v>
      </c>
    </row>
    <row r="31" ht="25" customHeight="1" spans="1:9">
      <c r="A31" s="164">
        <v>12</v>
      </c>
      <c r="B31" s="165" t="s">
        <v>277</v>
      </c>
      <c r="C31" s="165"/>
      <c r="D31" s="165" t="s">
        <v>79</v>
      </c>
      <c r="E31" s="165">
        <v>1</v>
      </c>
      <c r="F31" s="166">
        <v>0</v>
      </c>
      <c r="G31" s="161">
        <v>5</v>
      </c>
      <c r="H31" s="161">
        <f t="shared" si="2"/>
        <v>5</v>
      </c>
      <c r="I31" s="181" t="s">
        <v>255</v>
      </c>
    </row>
    <row r="32" ht="25" customHeight="1" spans="1:9">
      <c r="A32" s="155">
        <v>13</v>
      </c>
      <c r="B32" s="167" t="s">
        <v>278</v>
      </c>
      <c r="C32" s="168"/>
      <c r="D32" s="156" t="s">
        <v>279</v>
      </c>
      <c r="E32" s="167" t="s">
        <v>280</v>
      </c>
      <c r="F32" s="168"/>
      <c r="G32" s="169"/>
      <c r="H32" s="157">
        <f>H7+H11+H15+H21+H25+H26+H27+H28+H30+H31+H13+H29</f>
        <v>263.628641641735</v>
      </c>
      <c r="I32" s="185" t="s">
        <v>281</v>
      </c>
    </row>
    <row r="33" ht="25" customHeight="1" spans="1:9">
      <c r="A33" s="155">
        <v>14</v>
      </c>
      <c r="B33" s="167" t="s">
        <v>282</v>
      </c>
      <c r="C33" s="168"/>
      <c r="D33" s="156" t="s">
        <v>279</v>
      </c>
      <c r="E33" s="170" t="s">
        <v>283</v>
      </c>
      <c r="F33" s="171">
        <v>0.1</v>
      </c>
      <c r="G33" s="171">
        <v>0.1</v>
      </c>
      <c r="H33" s="157">
        <f>H32*(G33)</f>
        <v>26.3628641641735</v>
      </c>
      <c r="I33" s="186"/>
    </row>
    <row r="34" ht="25" customHeight="1" spans="1:9">
      <c r="A34" s="172">
        <v>15</v>
      </c>
      <c r="B34" s="173" t="s">
        <v>284</v>
      </c>
      <c r="C34" s="174"/>
      <c r="D34" s="175" t="s">
        <v>279</v>
      </c>
      <c r="E34" s="173" t="s">
        <v>285</v>
      </c>
      <c r="F34" s="174"/>
      <c r="G34" s="176"/>
      <c r="H34" s="177">
        <f>H32+H33</f>
        <v>289.991505805908</v>
      </c>
      <c r="I34" s="187"/>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G15"/>
    <mergeCell ref="B16:C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343</v>
      </c>
      <c r="B1" s="143"/>
      <c r="C1" s="143"/>
      <c r="D1" s="143"/>
      <c r="E1" s="144"/>
      <c r="F1" s="143"/>
      <c r="G1" s="144"/>
      <c r="H1" s="143"/>
      <c r="I1" s="144"/>
    </row>
    <row r="2" ht="30" customHeight="1" spans="1:9">
      <c r="A2" s="145" t="s">
        <v>224</v>
      </c>
      <c r="B2" s="146" t="s">
        <v>344</v>
      </c>
      <c r="C2" s="146"/>
      <c r="D2" s="146"/>
      <c r="E2" s="147" t="s">
        <v>225</v>
      </c>
      <c r="F2" s="147" t="s">
        <v>292</v>
      </c>
      <c r="G2" s="147"/>
      <c r="H2" s="147"/>
      <c r="I2" s="178"/>
    </row>
    <row r="3" ht="30" customHeight="1" spans="1:9">
      <c r="A3" s="148" t="s">
        <v>70</v>
      </c>
      <c r="B3" s="149" t="s">
        <v>360</v>
      </c>
      <c r="C3" s="149"/>
      <c r="D3" s="149"/>
      <c r="E3" s="150" t="s">
        <v>228</v>
      </c>
      <c r="F3" s="150" t="s">
        <v>346</v>
      </c>
      <c r="G3" s="150"/>
      <c r="H3" s="150"/>
      <c r="I3" s="179"/>
    </row>
    <row r="4" ht="30" customHeight="1" spans="1:9">
      <c r="A4" s="151" t="s">
        <v>230</v>
      </c>
      <c r="B4" s="150">
        <v>1500</v>
      </c>
      <c r="C4" s="152" t="s">
        <v>231</v>
      </c>
      <c r="D4" s="150">
        <v>1070</v>
      </c>
      <c r="E4" s="150" t="s">
        <v>232</v>
      </c>
      <c r="F4" s="56">
        <v>1.605</v>
      </c>
      <c r="G4" s="153" t="s">
        <v>233</v>
      </c>
      <c r="H4" s="150"/>
      <c r="I4" s="179"/>
    </row>
    <row r="5" ht="30" customHeight="1" spans="1:9">
      <c r="A5" s="151"/>
      <c r="B5" s="150"/>
      <c r="C5" s="152"/>
      <c r="D5" s="150"/>
      <c r="E5" s="150"/>
      <c r="F5" s="56">
        <v>1.5288</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258.43268740167</v>
      </c>
      <c r="I7" s="181"/>
    </row>
    <row r="8" ht="25" customHeight="1" spans="1:9">
      <c r="A8" s="148">
        <v>1.1</v>
      </c>
      <c r="B8" s="158" t="s">
        <v>243</v>
      </c>
      <c r="C8" s="159"/>
      <c r="D8" s="150" t="s">
        <v>244</v>
      </c>
      <c r="E8" s="56">
        <v>0</v>
      </c>
      <c r="F8" s="160">
        <v>0.1</v>
      </c>
      <c r="G8" s="56">
        <v>23.3765081618169</v>
      </c>
      <c r="H8" s="56">
        <f t="shared" ref="H8:H10" si="0">E8*(1+F8)*G8</f>
        <v>0</v>
      </c>
      <c r="I8" s="182" t="s">
        <v>245</v>
      </c>
    </row>
    <row r="9" ht="25" customHeight="1" spans="1:9">
      <c r="A9" s="148">
        <v>1.2</v>
      </c>
      <c r="B9" s="158" t="s">
        <v>246</v>
      </c>
      <c r="C9" s="159"/>
      <c r="D9" s="150" t="s">
        <v>244</v>
      </c>
      <c r="E9" s="56">
        <v>8.68979542934416</v>
      </c>
      <c r="F9" s="160">
        <v>0.1</v>
      </c>
      <c r="G9" s="56">
        <v>22.4893541518808</v>
      </c>
      <c r="H9" s="56">
        <f t="shared" si="0"/>
        <v>214.970675609708</v>
      </c>
      <c r="I9" s="182" t="s">
        <v>245</v>
      </c>
    </row>
    <row r="10" ht="25" customHeight="1" spans="1:9">
      <c r="A10" s="148">
        <v>1.3</v>
      </c>
      <c r="B10" s="158" t="s">
        <v>247</v>
      </c>
      <c r="C10" s="159"/>
      <c r="D10" s="150" t="s">
        <v>244</v>
      </c>
      <c r="E10" s="56">
        <v>1.81412255848546</v>
      </c>
      <c r="F10" s="160">
        <v>0.1</v>
      </c>
      <c r="G10" s="56">
        <v>21.7796309439319</v>
      </c>
      <c r="H10" s="56">
        <f t="shared" si="0"/>
        <v>43.4620117919623</v>
      </c>
      <c r="I10" s="182" t="s">
        <v>245</v>
      </c>
    </row>
    <row r="11" ht="25" customHeight="1" spans="1:9">
      <c r="A11" s="155">
        <v>2</v>
      </c>
      <c r="B11" s="156" t="s">
        <v>248</v>
      </c>
      <c r="C11" s="156"/>
      <c r="D11" s="156"/>
      <c r="E11" s="156"/>
      <c r="F11" s="156"/>
      <c r="G11" s="156"/>
      <c r="H11" s="157">
        <f>H12</f>
        <v>82.0572471665055</v>
      </c>
      <c r="I11" s="181"/>
    </row>
    <row r="12" ht="25" customHeight="1" spans="1:9">
      <c r="A12" s="148">
        <v>2.1</v>
      </c>
      <c r="B12" s="150" t="s">
        <v>319</v>
      </c>
      <c r="C12" s="150"/>
      <c r="D12" s="150" t="s">
        <v>250</v>
      </c>
      <c r="E12" s="56">
        <v>1.35226504394861</v>
      </c>
      <c r="F12" s="160">
        <v>0</v>
      </c>
      <c r="G12" s="56">
        <v>60.681334279631</v>
      </c>
      <c r="H12" s="56">
        <f>E12*(1+F12)*G12</f>
        <v>82.0572471665055</v>
      </c>
      <c r="I12" s="183"/>
    </row>
    <row r="13" ht="25" customHeight="1" spans="1:9">
      <c r="A13" s="155">
        <v>3</v>
      </c>
      <c r="B13" s="156" t="s">
        <v>251</v>
      </c>
      <c r="C13" s="156"/>
      <c r="D13" s="156"/>
      <c r="E13" s="156"/>
      <c r="F13" s="156"/>
      <c r="G13" s="156"/>
      <c r="H13" s="157">
        <f>H14</f>
        <v>75.7851312987935</v>
      </c>
      <c r="I13" s="181"/>
    </row>
    <row r="14" ht="25" customHeight="1" spans="1:9">
      <c r="A14" s="148">
        <v>3.2</v>
      </c>
      <c r="B14" s="150" t="s">
        <v>347</v>
      </c>
      <c r="C14" s="150"/>
      <c r="D14" s="150" t="s">
        <v>79</v>
      </c>
      <c r="E14" s="56">
        <v>0.85</v>
      </c>
      <c r="F14" s="160">
        <v>0.005</v>
      </c>
      <c r="G14" s="56">
        <v>88.7154009936125</v>
      </c>
      <c r="H14" s="56">
        <f>E14*(1+F14)*G14</f>
        <v>75.7851312987935</v>
      </c>
      <c r="I14" s="182" t="s">
        <v>253</v>
      </c>
    </row>
    <row r="15" ht="25" customHeight="1" spans="1:9">
      <c r="A15" s="155">
        <v>4</v>
      </c>
      <c r="B15" s="156" t="s">
        <v>254</v>
      </c>
      <c r="C15" s="156"/>
      <c r="D15" s="156"/>
      <c r="E15" s="156"/>
      <c r="F15" s="156"/>
      <c r="G15" s="156"/>
      <c r="H15" s="161">
        <f>SUM(H16:H20)</f>
        <v>26.2107387863493</v>
      </c>
      <c r="I15" s="181" t="s">
        <v>255</v>
      </c>
    </row>
    <row r="16" ht="25" customHeight="1" spans="1:9">
      <c r="A16" s="148">
        <v>4.1</v>
      </c>
      <c r="B16" s="150" t="s">
        <v>256</v>
      </c>
      <c r="C16" s="150"/>
      <c r="D16" s="150" t="s">
        <v>257</v>
      </c>
      <c r="E16" s="56">
        <v>0</v>
      </c>
      <c r="F16" s="160">
        <v>0.05</v>
      </c>
      <c r="G16" s="56">
        <v>13.3073101490419</v>
      </c>
      <c r="H16" s="150">
        <f t="shared" ref="H16:H20" si="1">E16*(1+F16)*G16</f>
        <v>0</v>
      </c>
      <c r="I16" s="182" t="s">
        <v>258</v>
      </c>
    </row>
    <row r="17" ht="25" customHeight="1" spans="1:9">
      <c r="A17" s="148">
        <v>4.2</v>
      </c>
      <c r="B17" s="150" t="s">
        <v>259</v>
      </c>
      <c r="C17" s="150"/>
      <c r="D17" s="150" t="s">
        <v>257</v>
      </c>
      <c r="E17" s="56">
        <v>2.5</v>
      </c>
      <c r="F17" s="160">
        <v>0.05</v>
      </c>
      <c r="G17" s="56">
        <v>7.54080908445706</v>
      </c>
      <c r="H17" s="56">
        <f t="shared" si="1"/>
        <v>19.7946238466998</v>
      </c>
      <c r="I17" s="182" t="s">
        <v>258</v>
      </c>
    </row>
    <row r="18" ht="25" customHeight="1" spans="1:9">
      <c r="A18" s="148">
        <v>4.3</v>
      </c>
      <c r="B18" s="150" t="s">
        <v>260</v>
      </c>
      <c r="C18" s="150"/>
      <c r="D18" s="150" t="s">
        <v>257</v>
      </c>
      <c r="E18" s="56">
        <v>0.1</v>
      </c>
      <c r="F18" s="160">
        <v>0.05</v>
      </c>
      <c r="G18" s="56">
        <v>19.5173882185947</v>
      </c>
      <c r="H18" s="56">
        <f t="shared" si="1"/>
        <v>2.04932576295244</v>
      </c>
      <c r="I18" s="182" t="s">
        <v>261</v>
      </c>
    </row>
    <row r="19" ht="25" customHeight="1" spans="1:9">
      <c r="A19" s="148">
        <v>4.4</v>
      </c>
      <c r="B19" s="150" t="s">
        <v>262</v>
      </c>
      <c r="C19" s="150"/>
      <c r="D19" s="150" t="s">
        <v>257</v>
      </c>
      <c r="E19" s="56">
        <v>0.189317106152806</v>
      </c>
      <c r="F19" s="160">
        <v>0</v>
      </c>
      <c r="G19" s="56">
        <v>23.0660042583392</v>
      </c>
      <c r="H19" s="56">
        <f t="shared" si="1"/>
        <v>4.36678917669708</v>
      </c>
      <c r="I19" s="180"/>
    </row>
    <row r="20" ht="25" customHeight="1" spans="1:9">
      <c r="A20" s="148">
        <v>4.5</v>
      </c>
      <c r="B20" s="150" t="s">
        <v>263</v>
      </c>
      <c r="C20" s="150"/>
      <c r="D20" s="150" t="s">
        <v>264</v>
      </c>
      <c r="E20" s="56">
        <v>0</v>
      </c>
      <c r="F20" s="160">
        <v>0</v>
      </c>
      <c r="G20" s="56">
        <v>6</v>
      </c>
      <c r="H20" s="56">
        <f t="shared" si="1"/>
        <v>0</v>
      </c>
      <c r="I20" s="180"/>
    </row>
    <row r="21" ht="25" customHeight="1" spans="1:9">
      <c r="A21" s="155">
        <v>5</v>
      </c>
      <c r="B21" s="156" t="s">
        <v>265</v>
      </c>
      <c r="C21" s="156"/>
      <c r="D21" s="156"/>
      <c r="E21" s="156"/>
      <c r="F21" s="156"/>
      <c r="G21" s="156"/>
      <c r="H21" s="161">
        <f>SUM(H22:H24)</f>
        <v>15.8846822153153</v>
      </c>
      <c r="I21" s="184" t="s">
        <v>255</v>
      </c>
    </row>
    <row r="22" ht="25" customHeight="1" spans="1:9">
      <c r="A22" s="148">
        <v>5.1</v>
      </c>
      <c r="B22" s="150" t="s">
        <v>266</v>
      </c>
      <c r="C22" s="150"/>
      <c r="D22" s="150" t="s">
        <v>267</v>
      </c>
      <c r="E22" s="56">
        <v>0.363056118999324</v>
      </c>
      <c r="F22" s="160">
        <v>0.02</v>
      </c>
      <c r="G22" s="56">
        <v>21.291696238467</v>
      </c>
      <c r="H22" s="56">
        <f t="shared" ref="H22:H31" si="2">E22*(1+F22)*G22</f>
        <v>7.88468221531534</v>
      </c>
      <c r="I22" s="180" t="s">
        <v>268</v>
      </c>
    </row>
    <row r="23" ht="25" customHeight="1" spans="1:9">
      <c r="A23" s="148">
        <v>5.2</v>
      </c>
      <c r="B23" s="158" t="s">
        <v>269</v>
      </c>
      <c r="C23" s="159"/>
      <c r="D23" s="150" t="s">
        <v>267</v>
      </c>
      <c r="E23" s="56">
        <v>0</v>
      </c>
      <c r="F23" s="160">
        <v>0.02</v>
      </c>
      <c r="G23" s="56">
        <v>0.18</v>
      </c>
      <c r="H23" s="56">
        <f t="shared" si="2"/>
        <v>0</v>
      </c>
      <c r="I23" s="183"/>
    </row>
    <row r="24" ht="25" customHeight="1" spans="1:9">
      <c r="A24" s="148">
        <v>5.5</v>
      </c>
      <c r="B24" s="162" t="s">
        <v>270</v>
      </c>
      <c r="C24" s="163"/>
      <c r="D24" s="150" t="s">
        <v>79</v>
      </c>
      <c r="E24" s="56">
        <v>1</v>
      </c>
      <c r="F24" s="160">
        <v>0</v>
      </c>
      <c r="G24" s="56">
        <v>8</v>
      </c>
      <c r="H24" s="56">
        <f t="shared" si="2"/>
        <v>8</v>
      </c>
      <c r="I24" s="183"/>
    </row>
    <row r="25" ht="25" customHeight="1" spans="1:9">
      <c r="A25" s="164">
        <v>6</v>
      </c>
      <c r="B25" s="165" t="s">
        <v>271</v>
      </c>
      <c r="C25" s="165"/>
      <c r="D25" s="165" t="s">
        <v>79</v>
      </c>
      <c r="E25" s="165">
        <v>1</v>
      </c>
      <c r="F25" s="166">
        <v>0</v>
      </c>
      <c r="G25" s="161">
        <v>30</v>
      </c>
      <c r="H25" s="161">
        <f t="shared" si="2"/>
        <v>30</v>
      </c>
      <c r="I25" s="181" t="s">
        <v>255</v>
      </c>
    </row>
    <row r="26" ht="25" customHeight="1" spans="1:9">
      <c r="A26" s="155">
        <v>7</v>
      </c>
      <c r="B26" s="165" t="s">
        <v>272</v>
      </c>
      <c r="C26" s="165"/>
      <c r="D26" s="165" t="s">
        <v>79</v>
      </c>
      <c r="E26" s="165">
        <v>1</v>
      </c>
      <c r="F26" s="166">
        <v>0</v>
      </c>
      <c r="G26" s="161">
        <v>42</v>
      </c>
      <c r="H26" s="161">
        <f t="shared" si="2"/>
        <v>42</v>
      </c>
      <c r="I26" s="181" t="s">
        <v>255</v>
      </c>
    </row>
    <row r="27" ht="25" customHeight="1" spans="1:9">
      <c r="A27" s="155">
        <v>8</v>
      </c>
      <c r="B27" s="165" t="s">
        <v>273</v>
      </c>
      <c r="C27" s="165"/>
      <c r="D27" s="165" t="s">
        <v>79</v>
      </c>
      <c r="E27" s="165">
        <v>1</v>
      </c>
      <c r="F27" s="166">
        <v>0</v>
      </c>
      <c r="G27" s="161">
        <v>3</v>
      </c>
      <c r="H27" s="161">
        <f t="shared" si="2"/>
        <v>3</v>
      </c>
      <c r="I27" s="181" t="s">
        <v>255</v>
      </c>
    </row>
    <row r="28" ht="25" customHeight="1" spans="1:9">
      <c r="A28" s="164">
        <v>9</v>
      </c>
      <c r="B28" s="165" t="s">
        <v>274</v>
      </c>
      <c r="C28" s="165"/>
      <c r="D28" s="165" t="s">
        <v>79</v>
      </c>
      <c r="E28" s="165">
        <v>1</v>
      </c>
      <c r="F28" s="166">
        <v>0</v>
      </c>
      <c r="G28" s="161">
        <v>1.5</v>
      </c>
      <c r="H28" s="161">
        <f t="shared" si="2"/>
        <v>1.5</v>
      </c>
      <c r="I28" s="181" t="s">
        <v>255</v>
      </c>
    </row>
    <row r="29" ht="25" customHeight="1" spans="1:9">
      <c r="A29" s="155">
        <v>10</v>
      </c>
      <c r="B29" s="165" t="s">
        <v>275</v>
      </c>
      <c r="C29" s="165"/>
      <c r="D29" s="165" t="s">
        <v>79</v>
      </c>
      <c r="E29" s="165">
        <v>1</v>
      </c>
      <c r="F29" s="166">
        <v>0</v>
      </c>
      <c r="G29" s="161">
        <v>4</v>
      </c>
      <c r="H29" s="161">
        <f t="shared" si="2"/>
        <v>4</v>
      </c>
      <c r="I29" s="181" t="s">
        <v>255</v>
      </c>
    </row>
    <row r="30" ht="25" customHeight="1" spans="1:9">
      <c r="A30" s="155">
        <v>11</v>
      </c>
      <c r="B30" s="165" t="s">
        <v>276</v>
      </c>
      <c r="C30" s="165"/>
      <c r="D30" s="165" t="s">
        <v>79</v>
      </c>
      <c r="E30" s="165">
        <v>1</v>
      </c>
      <c r="F30" s="166">
        <v>0</v>
      </c>
      <c r="G30" s="161">
        <v>1.5</v>
      </c>
      <c r="H30" s="161">
        <f t="shared" si="2"/>
        <v>1.5</v>
      </c>
      <c r="I30" s="181" t="s">
        <v>255</v>
      </c>
    </row>
    <row r="31" ht="25" customHeight="1" spans="1:9">
      <c r="A31" s="164">
        <v>12</v>
      </c>
      <c r="B31" s="165" t="s">
        <v>277</v>
      </c>
      <c r="C31" s="165"/>
      <c r="D31" s="165" t="s">
        <v>79</v>
      </c>
      <c r="E31" s="165">
        <v>1</v>
      </c>
      <c r="F31" s="166">
        <v>0</v>
      </c>
      <c r="G31" s="161">
        <v>5</v>
      </c>
      <c r="H31" s="161">
        <f t="shared" si="2"/>
        <v>5</v>
      </c>
      <c r="I31" s="181" t="s">
        <v>255</v>
      </c>
    </row>
    <row r="32" ht="25" customHeight="1" spans="1:9">
      <c r="A32" s="155">
        <v>13</v>
      </c>
      <c r="B32" s="167" t="s">
        <v>278</v>
      </c>
      <c r="C32" s="168"/>
      <c r="D32" s="156" t="s">
        <v>279</v>
      </c>
      <c r="E32" s="167" t="s">
        <v>280</v>
      </c>
      <c r="F32" s="168"/>
      <c r="G32" s="169"/>
      <c r="H32" s="157">
        <f>H7+H11+H15+H21+H25+H26+H27+H28+H30+H31+H13+H29</f>
        <v>545.370486868634</v>
      </c>
      <c r="I32" s="185" t="s">
        <v>281</v>
      </c>
    </row>
    <row r="33" ht="25" customHeight="1" spans="1:9">
      <c r="A33" s="155">
        <v>14</v>
      </c>
      <c r="B33" s="167" t="s">
        <v>282</v>
      </c>
      <c r="C33" s="168"/>
      <c r="D33" s="156" t="s">
        <v>279</v>
      </c>
      <c r="E33" s="170" t="s">
        <v>283</v>
      </c>
      <c r="F33" s="171">
        <v>0.1</v>
      </c>
      <c r="G33" s="171">
        <v>0.1</v>
      </c>
      <c r="H33" s="157">
        <f>H32*(G33)</f>
        <v>54.5370486868634</v>
      </c>
      <c r="I33" s="186"/>
    </row>
    <row r="34" ht="25" customHeight="1" spans="1:9">
      <c r="A34" s="172">
        <v>15</v>
      </c>
      <c r="B34" s="173" t="s">
        <v>284</v>
      </c>
      <c r="C34" s="174"/>
      <c r="D34" s="175" t="s">
        <v>279</v>
      </c>
      <c r="E34" s="173" t="s">
        <v>285</v>
      </c>
      <c r="F34" s="174"/>
      <c r="G34" s="176"/>
      <c r="H34" s="177">
        <f>H32+H33</f>
        <v>599.907535555497</v>
      </c>
      <c r="I34" s="187"/>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G15"/>
    <mergeCell ref="B16:C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343</v>
      </c>
      <c r="B1" s="143"/>
      <c r="C1" s="143"/>
      <c r="D1" s="143"/>
      <c r="E1" s="144"/>
      <c r="F1" s="143"/>
      <c r="G1" s="144"/>
      <c r="H1" s="143"/>
      <c r="I1" s="144"/>
    </row>
    <row r="2" ht="30" customHeight="1" spans="1:9">
      <c r="A2" s="145" t="s">
        <v>224</v>
      </c>
      <c r="B2" s="146" t="s">
        <v>344</v>
      </c>
      <c r="C2" s="146"/>
      <c r="D2" s="146"/>
      <c r="E2" s="147" t="s">
        <v>225</v>
      </c>
      <c r="F2" s="147" t="s">
        <v>292</v>
      </c>
      <c r="G2" s="147"/>
      <c r="H2" s="147"/>
      <c r="I2" s="178"/>
    </row>
    <row r="3" ht="30" customHeight="1" spans="1:9">
      <c r="A3" s="148" t="s">
        <v>70</v>
      </c>
      <c r="B3" s="149" t="s">
        <v>361</v>
      </c>
      <c r="C3" s="149"/>
      <c r="D3" s="149"/>
      <c r="E3" s="150" t="s">
        <v>228</v>
      </c>
      <c r="F3" s="150" t="s">
        <v>346</v>
      </c>
      <c r="G3" s="150"/>
      <c r="H3" s="150"/>
      <c r="I3" s="179"/>
    </row>
    <row r="4" ht="30" customHeight="1" spans="1:9">
      <c r="A4" s="151" t="s">
        <v>230</v>
      </c>
      <c r="B4" s="150">
        <v>600</v>
      </c>
      <c r="C4" s="152" t="s">
        <v>231</v>
      </c>
      <c r="D4" s="150">
        <v>2700</v>
      </c>
      <c r="E4" s="150" t="s">
        <v>232</v>
      </c>
      <c r="F4" s="56">
        <v>1.62</v>
      </c>
      <c r="G4" s="153" t="s">
        <v>233</v>
      </c>
      <c r="H4" s="150"/>
      <c r="I4" s="179"/>
    </row>
    <row r="5" ht="30" customHeight="1" spans="1:9">
      <c r="A5" s="151"/>
      <c r="B5" s="150"/>
      <c r="C5" s="152"/>
      <c r="D5" s="150"/>
      <c r="E5" s="150"/>
      <c r="F5" s="56">
        <v>1.5219</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285.370075173883</v>
      </c>
      <c r="I7" s="181"/>
    </row>
    <row r="8" ht="25" customHeight="1" spans="1:9">
      <c r="A8" s="148">
        <v>1.1</v>
      </c>
      <c r="B8" s="158" t="s">
        <v>243</v>
      </c>
      <c r="C8" s="159"/>
      <c r="D8" s="150" t="s">
        <v>244</v>
      </c>
      <c r="E8" s="56">
        <v>0</v>
      </c>
      <c r="F8" s="160">
        <v>0.1</v>
      </c>
      <c r="G8" s="56">
        <v>23.3765081618169</v>
      </c>
      <c r="H8" s="56">
        <f t="shared" ref="H8:H10" si="0">E8*(1+F8)*G8</f>
        <v>0</v>
      </c>
      <c r="I8" s="182" t="s">
        <v>245</v>
      </c>
    </row>
    <row r="9" ht="25" customHeight="1" spans="1:9">
      <c r="A9" s="148">
        <v>1.2</v>
      </c>
      <c r="B9" s="158" t="s">
        <v>246</v>
      </c>
      <c r="C9" s="159"/>
      <c r="D9" s="150" t="s">
        <v>244</v>
      </c>
      <c r="E9" s="56">
        <v>9.75277381818182</v>
      </c>
      <c r="F9" s="160">
        <v>0.1</v>
      </c>
      <c r="G9" s="56">
        <v>22.4893541518808</v>
      </c>
      <c r="H9" s="56">
        <f t="shared" si="0"/>
        <v>241.26694279631</v>
      </c>
      <c r="I9" s="182" t="s">
        <v>245</v>
      </c>
    </row>
    <row r="10" ht="25" customHeight="1" spans="1:9">
      <c r="A10" s="148">
        <v>1.3</v>
      </c>
      <c r="B10" s="158" t="s">
        <v>247</v>
      </c>
      <c r="C10" s="159"/>
      <c r="D10" s="150" t="s">
        <v>244</v>
      </c>
      <c r="E10" s="56">
        <v>1.8408832</v>
      </c>
      <c r="F10" s="160">
        <v>0.1</v>
      </c>
      <c r="G10" s="56">
        <v>21.7796309439319</v>
      </c>
      <c r="H10" s="56">
        <f t="shared" si="0"/>
        <v>44.1031323775728</v>
      </c>
      <c r="I10" s="182" t="s">
        <v>245</v>
      </c>
    </row>
    <row r="11" ht="25" customHeight="1" spans="1:9">
      <c r="A11" s="155">
        <v>2</v>
      </c>
      <c r="B11" s="156" t="s">
        <v>248</v>
      </c>
      <c r="C11" s="156"/>
      <c r="D11" s="156"/>
      <c r="E11" s="156"/>
      <c r="F11" s="156"/>
      <c r="G11" s="156"/>
      <c r="H11" s="157">
        <f>H12</f>
        <v>83.2676971247081</v>
      </c>
      <c r="I11" s="181"/>
    </row>
    <row r="12" ht="25" customHeight="1" spans="1:9">
      <c r="A12" s="148">
        <v>2.1</v>
      </c>
      <c r="B12" s="150" t="s">
        <v>319</v>
      </c>
      <c r="C12" s="150"/>
      <c r="D12" s="150" t="s">
        <v>250</v>
      </c>
      <c r="E12" s="56">
        <v>1.37221269296741</v>
      </c>
      <c r="F12" s="160">
        <v>0</v>
      </c>
      <c r="G12" s="56">
        <v>60.681334279631</v>
      </c>
      <c r="H12" s="56">
        <f>E12*(1+F12)*G12</f>
        <v>83.2676971247081</v>
      </c>
      <c r="I12" s="183"/>
    </row>
    <row r="13" ht="25" customHeight="1" spans="1:9">
      <c r="A13" s="155">
        <v>3</v>
      </c>
      <c r="B13" s="156" t="s">
        <v>251</v>
      </c>
      <c r="C13" s="156"/>
      <c r="D13" s="156"/>
      <c r="E13" s="156"/>
      <c r="F13" s="156"/>
      <c r="G13" s="156"/>
      <c r="H13" s="157">
        <f>H14</f>
        <v>75.7851312987935</v>
      </c>
      <c r="I13" s="181"/>
    </row>
    <row r="14" ht="25" customHeight="1" spans="1:9">
      <c r="A14" s="148">
        <v>3.2</v>
      </c>
      <c r="B14" s="150" t="s">
        <v>347</v>
      </c>
      <c r="C14" s="150"/>
      <c r="D14" s="150" t="s">
        <v>79</v>
      </c>
      <c r="E14" s="56">
        <v>0.85</v>
      </c>
      <c r="F14" s="160">
        <v>0.005</v>
      </c>
      <c r="G14" s="56">
        <v>88.7154009936125</v>
      </c>
      <c r="H14" s="56">
        <f>E14*(1+F14)*G14</f>
        <v>75.7851312987935</v>
      </c>
      <c r="I14" s="182" t="s">
        <v>253</v>
      </c>
    </row>
    <row r="15" ht="25" customHeight="1" spans="1:9">
      <c r="A15" s="155">
        <v>4</v>
      </c>
      <c r="B15" s="156" t="s">
        <v>254</v>
      </c>
      <c r="C15" s="156"/>
      <c r="D15" s="156"/>
      <c r="E15" s="156"/>
      <c r="F15" s="156"/>
      <c r="G15" s="156"/>
      <c r="H15" s="161">
        <f>SUM(H16:H20)</f>
        <v>26.2751545443589</v>
      </c>
      <c r="I15" s="181" t="s">
        <v>255</v>
      </c>
    </row>
    <row r="16" ht="25" customHeight="1" spans="1:9">
      <c r="A16" s="148">
        <v>4.1</v>
      </c>
      <c r="B16" s="150" t="s">
        <v>256</v>
      </c>
      <c r="C16" s="150"/>
      <c r="D16" s="150" t="s">
        <v>257</v>
      </c>
      <c r="E16" s="56">
        <v>0</v>
      </c>
      <c r="F16" s="160">
        <v>0.05</v>
      </c>
      <c r="G16" s="56">
        <v>13.3073101490419</v>
      </c>
      <c r="H16" s="150">
        <f t="shared" ref="H16:H20" si="1">E16*(1+F16)*G16</f>
        <v>0</v>
      </c>
      <c r="I16" s="182" t="s">
        <v>258</v>
      </c>
    </row>
    <row r="17" ht="25" customHeight="1" spans="1:9">
      <c r="A17" s="148">
        <v>4.2</v>
      </c>
      <c r="B17" s="150" t="s">
        <v>259</v>
      </c>
      <c r="C17" s="150"/>
      <c r="D17" s="150" t="s">
        <v>257</v>
      </c>
      <c r="E17" s="56">
        <v>2.5</v>
      </c>
      <c r="F17" s="160">
        <v>0.05</v>
      </c>
      <c r="G17" s="56">
        <v>7.54080908445706</v>
      </c>
      <c r="H17" s="56">
        <f t="shared" si="1"/>
        <v>19.7946238466998</v>
      </c>
      <c r="I17" s="182" t="s">
        <v>258</v>
      </c>
    </row>
    <row r="18" ht="25" customHeight="1" spans="1:9">
      <c r="A18" s="148">
        <v>4.3</v>
      </c>
      <c r="B18" s="150" t="s">
        <v>260</v>
      </c>
      <c r="C18" s="150"/>
      <c r="D18" s="150" t="s">
        <v>257</v>
      </c>
      <c r="E18" s="56">
        <v>0.1</v>
      </c>
      <c r="F18" s="160">
        <v>0.05</v>
      </c>
      <c r="G18" s="56">
        <v>19.5173882185947</v>
      </c>
      <c r="H18" s="56">
        <f t="shared" si="1"/>
        <v>2.04932576295244</v>
      </c>
      <c r="I18" s="182" t="s">
        <v>261</v>
      </c>
    </row>
    <row r="19" ht="25" customHeight="1" spans="1:9">
      <c r="A19" s="148">
        <v>4.4</v>
      </c>
      <c r="B19" s="150" t="s">
        <v>262</v>
      </c>
      <c r="C19" s="150"/>
      <c r="D19" s="150" t="s">
        <v>257</v>
      </c>
      <c r="E19" s="56">
        <v>0.192109777015437</v>
      </c>
      <c r="F19" s="160">
        <v>0</v>
      </c>
      <c r="G19" s="56">
        <v>23.0660042583392</v>
      </c>
      <c r="H19" s="56">
        <f t="shared" si="1"/>
        <v>4.43120493470666</v>
      </c>
      <c r="I19" s="180"/>
    </row>
    <row r="20" ht="25" customHeight="1" spans="1:9">
      <c r="A20" s="148">
        <v>4.5</v>
      </c>
      <c r="B20" s="150" t="s">
        <v>263</v>
      </c>
      <c r="C20" s="150"/>
      <c r="D20" s="150" t="s">
        <v>264</v>
      </c>
      <c r="E20" s="56">
        <v>0</v>
      </c>
      <c r="F20" s="160">
        <v>0</v>
      </c>
      <c r="G20" s="56">
        <v>6</v>
      </c>
      <c r="H20" s="56">
        <f t="shared" si="1"/>
        <v>0</v>
      </c>
      <c r="I20" s="180"/>
    </row>
    <row r="21" ht="25" customHeight="1" spans="1:9">
      <c r="A21" s="155">
        <v>5</v>
      </c>
      <c r="B21" s="156" t="s">
        <v>265</v>
      </c>
      <c r="C21" s="156"/>
      <c r="D21" s="156"/>
      <c r="E21" s="156"/>
      <c r="F21" s="156"/>
      <c r="G21" s="156"/>
      <c r="H21" s="161">
        <f>SUM(H22:H24)</f>
        <v>16.6208536886738</v>
      </c>
      <c r="I21" s="184" t="s">
        <v>255</v>
      </c>
    </row>
    <row r="22" ht="25" customHeight="1" spans="1:9">
      <c r="A22" s="148">
        <v>5.1</v>
      </c>
      <c r="B22" s="150" t="s">
        <v>266</v>
      </c>
      <c r="C22" s="150"/>
      <c r="D22" s="150" t="s">
        <v>267</v>
      </c>
      <c r="E22" s="56">
        <v>0.396953687821612</v>
      </c>
      <c r="F22" s="160">
        <v>0.02</v>
      </c>
      <c r="G22" s="56">
        <v>21.291696238467</v>
      </c>
      <c r="H22" s="56">
        <f t="shared" ref="H22:H31" si="2">E22*(1+F22)*G22</f>
        <v>8.62085368867376</v>
      </c>
      <c r="I22" s="180" t="s">
        <v>268</v>
      </c>
    </row>
    <row r="23" ht="25" customHeight="1" spans="1:9">
      <c r="A23" s="148">
        <v>5.2</v>
      </c>
      <c r="B23" s="158" t="s">
        <v>269</v>
      </c>
      <c r="C23" s="159"/>
      <c r="D23" s="150" t="s">
        <v>267</v>
      </c>
      <c r="E23" s="56">
        <v>0</v>
      </c>
      <c r="F23" s="160">
        <v>0.02</v>
      </c>
      <c r="G23" s="56">
        <v>0.18</v>
      </c>
      <c r="H23" s="56">
        <f t="shared" si="2"/>
        <v>0</v>
      </c>
      <c r="I23" s="183"/>
    </row>
    <row r="24" ht="25" customHeight="1" spans="1:9">
      <c r="A24" s="148">
        <v>5.5</v>
      </c>
      <c r="B24" s="162" t="s">
        <v>270</v>
      </c>
      <c r="C24" s="163"/>
      <c r="D24" s="150" t="s">
        <v>79</v>
      </c>
      <c r="E24" s="56">
        <v>1</v>
      </c>
      <c r="F24" s="160">
        <v>0</v>
      </c>
      <c r="G24" s="56">
        <v>8</v>
      </c>
      <c r="H24" s="56">
        <f t="shared" si="2"/>
        <v>8</v>
      </c>
      <c r="I24" s="183"/>
    </row>
    <row r="25" ht="25" customHeight="1" spans="1:9">
      <c r="A25" s="164">
        <v>6</v>
      </c>
      <c r="B25" s="165" t="s">
        <v>271</v>
      </c>
      <c r="C25" s="165"/>
      <c r="D25" s="165" t="s">
        <v>79</v>
      </c>
      <c r="E25" s="165">
        <v>1</v>
      </c>
      <c r="F25" s="166">
        <v>0</v>
      </c>
      <c r="G25" s="161">
        <v>30</v>
      </c>
      <c r="H25" s="161">
        <f t="shared" si="2"/>
        <v>30</v>
      </c>
      <c r="I25" s="181" t="s">
        <v>255</v>
      </c>
    </row>
    <row r="26" ht="25" customHeight="1" spans="1:9">
      <c r="A26" s="155">
        <v>7</v>
      </c>
      <c r="B26" s="165" t="s">
        <v>272</v>
      </c>
      <c r="C26" s="165"/>
      <c r="D26" s="165" t="s">
        <v>79</v>
      </c>
      <c r="E26" s="165">
        <v>1</v>
      </c>
      <c r="F26" s="166">
        <v>0</v>
      </c>
      <c r="G26" s="161">
        <v>42</v>
      </c>
      <c r="H26" s="161">
        <f t="shared" si="2"/>
        <v>42</v>
      </c>
      <c r="I26" s="181" t="s">
        <v>255</v>
      </c>
    </row>
    <row r="27" ht="25" customHeight="1" spans="1:9">
      <c r="A27" s="155">
        <v>8</v>
      </c>
      <c r="B27" s="165" t="s">
        <v>273</v>
      </c>
      <c r="C27" s="165"/>
      <c r="D27" s="165" t="s">
        <v>79</v>
      </c>
      <c r="E27" s="165">
        <v>1</v>
      </c>
      <c r="F27" s="166">
        <v>0</v>
      </c>
      <c r="G27" s="161">
        <v>3</v>
      </c>
      <c r="H27" s="161">
        <f t="shared" si="2"/>
        <v>3</v>
      </c>
      <c r="I27" s="181" t="s">
        <v>255</v>
      </c>
    </row>
    <row r="28" ht="25" customHeight="1" spans="1:9">
      <c r="A28" s="164">
        <v>9</v>
      </c>
      <c r="B28" s="165" t="s">
        <v>274</v>
      </c>
      <c r="C28" s="165"/>
      <c r="D28" s="165" t="s">
        <v>79</v>
      </c>
      <c r="E28" s="165">
        <v>1</v>
      </c>
      <c r="F28" s="166">
        <v>0</v>
      </c>
      <c r="G28" s="161">
        <v>1.5</v>
      </c>
      <c r="H28" s="161">
        <f t="shared" si="2"/>
        <v>1.5</v>
      </c>
      <c r="I28" s="181" t="s">
        <v>255</v>
      </c>
    </row>
    <row r="29" ht="25" customHeight="1" spans="1:9">
      <c r="A29" s="155">
        <v>10</v>
      </c>
      <c r="B29" s="165" t="s">
        <v>275</v>
      </c>
      <c r="C29" s="165"/>
      <c r="D29" s="165" t="s">
        <v>79</v>
      </c>
      <c r="E29" s="165">
        <v>1</v>
      </c>
      <c r="F29" s="166">
        <v>0</v>
      </c>
      <c r="G29" s="161">
        <v>4</v>
      </c>
      <c r="H29" s="161">
        <f t="shared" si="2"/>
        <v>4</v>
      </c>
      <c r="I29" s="181" t="s">
        <v>255</v>
      </c>
    </row>
    <row r="30" ht="25" customHeight="1" spans="1:9">
      <c r="A30" s="155">
        <v>11</v>
      </c>
      <c r="B30" s="165" t="s">
        <v>276</v>
      </c>
      <c r="C30" s="165"/>
      <c r="D30" s="165" t="s">
        <v>79</v>
      </c>
      <c r="E30" s="165">
        <v>1</v>
      </c>
      <c r="F30" s="166">
        <v>0</v>
      </c>
      <c r="G30" s="161">
        <v>1.5</v>
      </c>
      <c r="H30" s="161">
        <f t="shared" si="2"/>
        <v>1.5</v>
      </c>
      <c r="I30" s="181" t="s">
        <v>255</v>
      </c>
    </row>
    <row r="31" ht="25" customHeight="1" spans="1:9">
      <c r="A31" s="164">
        <v>12</v>
      </c>
      <c r="B31" s="165" t="s">
        <v>277</v>
      </c>
      <c r="C31" s="165"/>
      <c r="D31" s="165" t="s">
        <v>79</v>
      </c>
      <c r="E31" s="165">
        <v>1</v>
      </c>
      <c r="F31" s="166">
        <v>0</v>
      </c>
      <c r="G31" s="161">
        <v>5</v>
      </c>
      <c r="H31" s="161">
        <f t="shared" si="2"/>
        <v>5</v>
      </c>
      <c r="I31" s="181" t="s">
        <v>255</v>
      </c>
    </row>
    <row r="32" ht="25" customHeight="1" spans="1:9">
      <c r="A32" s="155">
        <v>13</v>
      </c>
      <c r="B32" s="167" t="s">
        <v>278</v>
      </c>
      <c r="C32" s="168"/>
      <c r="D32" s="156" t="s">
        <v>279</v>
      </c>
      <c r="E32" s="167" t="s">
        <v>280</v>
      </c>
      <c r="F32" s="168"/>
      <c r="G32" s="169"/>
      <c r="H32" s="157">
        <f>H7+H11+H15+H21+H25+H26+H27+H28+H30+H31+H13+H29</f>
        <v>574.318911830417</v>
      </c>
      <c r="I32" s="185" t="s">
        <v>281</v>
      </c>
    </row>
    <row r="33" ht="25" customHeight="1" spans="1:9">
      <c r="A33" s="155">
        <v>14</v>
      </c>
      <c r="B33" s="167" t="s">
        <v>282</v>
      </c>
      <c r="C33" s="168"/>
      <c r="D33" s="156" t="s">
        <v>279</v>
      </c>
      <c r="E33" s="170" t="s">
        <v>283</v>
      </c>
      <c r="F33" s="171">
        <v>0.1</v>
      </c>
      <c r="G33" s="171">
        <v>0.1</v>
      </c>
      <c r="H33" s="157">
        <f>H32*(G33)</f>
        <v>57.4318911830417</v>
      </c>
      <c r="I33" s="186"/>
    </row>
    <row r="34" ht="25" customHeight="1" spans="1:9">
      <c r="A34" s="172">
        <v>15</v>
      </c>
      <c r="B34" s="173" t="s">
        <v>284</v>
      </c>
      <c r="C34" s="174"/>
      <c r="D34" s="175" t="s">
        <v>279</v>
      </c>
      <c r="E34" s="173" t="s">
        <v>285</v>
      </c>
      <c r="F34" s="174"/>
      <c r="G34" s="176"/>
      <c r="H34" s="177">
        <f>H32+H33</f>
        <v>631.750803013459</v>
      </c>
      <c r="I34" s="187"/>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G15"/>
    <mergeCell ref="B16:C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362</v>
      </c>
      <c r="B1" s="143"/>
      <c r="C1" s="143"/>
      <c r="D1" s="143"/>
      <c r="E1" s="144"/>
      <c r="F1" s="143"/>
      <c r="G1" s="144"/>
      <c r="H1" s="143"/>
      <c r="I1" s="144"/>
    </row>
    <row r="2" ht="30" customHeight="1" spans="1:9">
      <c r="A2" s="145" t="s">
        <v>224</v>
      </c>
      <c r="B2" s="146" t="s">
        <v>44</v>
      </c>
      <c r="C2" s="146"/>
      <c r="D2" s="146"/>
      <c r="E2" s="147" t="s">
        <v>225</v>
      </c>
      <c r="F2" s="147" t="s">
        <v>296</v>
      </c>
      <c r="G2" s="147"/>
      <c r="H2" s="147"/>
      <c r="I2" s="178"/>
    </row>
    <row r="3" ht="30" customHeight="1" spans="1:9">
      <c r="A3" s="148" t="s">
        <v>70</v>
      </c>
      <c r="B3" s="149" t="s">
        <v>363</v>
      </c>
      <c r="C3" s="149"/>
      <c r="D3" s="149"/>
      <c r="E3" s="150" t="s">
        <v>228</v>
      </c>
      <c r="F3" s="150" t="s">
        <v>364</v>
      </c>
      <c r="G3" s="150"/>
      <c r="H3" s="150"/>
      <c r="I3" s="179"/>
    </row>
    <row r="4" ht="30" customHeight="1" spans="1:9">
      <c r="A4" s="151" t="s">
        <v>230</v>
      </c>
      <c r="B4" s="150">
        <v>800</v>
      </c>
      <c r="C4" s="152" t="s">
        <v>231</v>
      </c>
      <c r="D4" s="150">
        <v>1450</v>
      </c>
      <c r="E4" s="150" t="s">
        <v>232</v>
      </c>
      <c r="F4" s="56">
        <v>1.16</v>
      </c>
      <c r="G4" s="153" t="s">
        <v>233</v>
      </c>
      <c r="H4" s="150"/>
      <c r="I4" s="179"/>
    </row>
    <row r="5" ht="30" customHeight="1" spans="1:9">
      <c r="A5" s="151"/>
      <c r="B5" s="150"/>
      <c r="C5" s="152"/>
      <c r="D5" s="150"/>
      <c r="E5" s="150"/>
      <c r="F5" s="56">
        <v>1.0934</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299.706086259422</v>
      </c>
      <c r="I7" s="181"/>
    </row>
    <row r="8" ht="25" customHeight="1" spans="1:9">
      <c r="A8" s="148">
        <v>1.1</v>
      </c>
      <c r="B8" s="158" t="s">
        <v>243</v>
      </c>
      <c r="C8" s="159"/>
      <c r="D8" s="150" t="s">
        <v>244</v>
      </c>
      <c r="E8" s="56">
        <v>10.366816152381</v>
      </c>
      <c r="F8" s="160">
        <v>0.1</v>
      </c>
      <c r="G8" s="56">
        <v>23.3765081618169</v>
      </c>
      <c r="H8" s="56">
        <f t="shared" ref="H8:H10" si="0">E8*(1+F8)*G8</f>
        <v>266.573958638009</v>
      </c>
      <c r="I8" s="182" t="s">
        <v>245</v>
      </c>
    </row>
    <row r="9" ht="25" customHeight="1" spans="1:9">
      <c r="A9" s="148">
        <v>1.2</v>
      </c>
      <c r="B9" s="158" t="s">
        <v>246</v>
      </c>
      <c r="C9" s="159"/>
      <c r="D9" s="150" t="s">
        <v>244</v>
      </c>
      <c r="E9" s="56">
        <v>0.695501333333333</v>
      </c>
      <c r="F9" s="160">
        <v>0.1</v>
      </c>
      <c r="G9" s="56">
        <v>22.4893541518808</v>
      </c>
      <c r="H9" s="56">
        <f t="shared" si="0"/>
        <v>17.2055133782825</v>
      </c>
      <c r="I9" s="182" t="s">
        <v>245</v>
      </c>
    </row>
    <row r="10" ht="25" customHeight="1" spans="1:9">
      <c r="A10" s="148">
        <v>1.3</v>
      </c>
      <c r="B10" s="158" t="s">
        <v>247</v>
      </c>
      <c r="C10" s="159"/>
      <c r="D10" s="150" t="s">
        <v>244</v>
      </c>
      <c r="E10" s="56">
        <v>0.664783542857143</v>
      </c>
      <c r="F10" s="160">
        <v>0.1</v>
      </c>
      <c r="G10" s="56">
        <v>21.7796309439319</v>
      </c>
      <c r="H10" s="56">
        <f t="shared" si="0"/>
        <v>15.9266142431309</v>
      </c>
      <c r="I10" s="182" t="s">
        <v>245</v>
      </c>
    </row>
    <row r="11" ht="25" customHeight="1" spans="1:9">
      <c r="A11" s="155">
        <v>2</v>
      </c>
      <c r="B11" s="156" t="s">
        <v>248</v>
      </c>
      <c r="C11" s="156"/>
      <c r="D11" s="156"/>
      <c r="E11" s="156"/>
      <c r="F11" s="156"/>
      <c r="G11" s="156"/>
      <c r="H11" s="157">
        <f>H12</f>
        <v>56.1864206292879</v>
      </c>
      <c r="I11" s="181"/>
    </row>
    <row r="12" ht="25" customHeight="1" spans="1:9">
      <c r="A12" s="148">
        <v>2.1</v>
      </c>
      <c r="B12" s="150" t="s">
        <v>249</v>
      </c>
      <c r="C12" s="150"/>
      <c r="D12" s="150" t="s">
        <v>250</v>
      </c>
      <c r="E12" s="56">
        <v>0.952380952380952</v>
      </c>
      <c r="F12" s="160">
        <v>0</v>
      </c>
      <c r="G12" s="56">
        <v>58.9957416607523</v>
      </c>
      <c r="H12" s="56">
        <f>E12*(1+F12)*G12</f>
        <v>56.1864206292879</v>
      </c>
      <c r="I12" s="183"/>
    </row>
    <row r="13" ht="25" customHeight="1" spans="1:9">
      <c r="A13" s="155">
        <v>3</v>
      </c>
      <c r="B13" s="156" t="s">
        <v>251</v>
      </c>
      <c r="C13" s="156"/>
      <c r="D13" s="156"/>
      <c r="E13" s="156"/>
      <c r="F13" s="156"/>
      <c r="G13" s="156"/>
      <c r="H13" s="157">
        <f>H14</f>
        <v>115.193399574166</v>
      </c>
      <c r="I13" s="181"/>
    </row>
    <row r="14" ht="25" customHeight="1" spans="1:9">
      <c r="A14" s="148">
        <v>3.1</v>
      </c>
      <c r="B14" s="150" t="s">
        <v>320</v>
      </c>
      <c r="C14" s="150"/>
      <c r="D14" s="150" t="s">
        <v>79</v>
      </c>
      <c r="E14" s="56">
        <v>0.85</v>
      </c>
      <c r="F14" s="160">
        <v>0.005</v>
      </c>
      <c r="G14" s="56">
        <v>134.847409510291</v>
      </c>
      <c r="H14" s="56">
        <f>E14*(1+F14)*G14</f>
        <v>115.193399574166</v>
      </c>
      <c r="I14" s="182" t="s">
        <v>253</v>
      </c>
    </row>
    <row r="15" ht="25" customHeight="1" spans="1:9">
      <c r="A15" s="155">
        <v>4</v>
      </c>
      <c r="B15" s="156" t="s">
        <v>254</v>
      </c>
      <c r="C15" s="156"/>
      <c r="D15" s="156"/>
      <c r="E15" s="156"/>
      <c r="F15" s="156"/>
      <c r="G15" s="156"/>
      <c r="H15" s="161">
        <f>SUM(H16:H20)</f>
        <v>25.358769306161</v>
      </c>
      <c r="I15" s="181" t="s">
        <v>255</v>
      </c>
    </row>
    <row r="16" ht="25" customHeight="1" spans="1:9">
      <c r="A16" s="148">
        <v>4.1</v>
      </c>
      <c r="B16" s="150" t="s">
        <v>256</v>
      </c>
      <c r="C16" s="150"/>
      <c r="D16" s="150" t="s">
        <v>257</v>
      </c>
      <c r="E16" s="56">
        <v>0</v>
      </c>
      <c r="F16" s="160">
        <v>0.05</v>
      </c>
      <c r="G16" s="56">
        <v>13.3073101490419</v>
      </c>
      <c r="H16" s="150">
        <f t="shared" ref="H16:H20" si="1">E16*(1+F16)*G16</f>
        <v>0</v>
      </c>
      <c r="I16" s="182" t="s">
        <v>258</v>
      </c>
    </row>
    <row r="17" ht="25" customHeight="1" spans="1:9">
      <c r="A17" s="148">
        <v>4.2</v>
      </c>
      <c r="B17" s="150" t="s">
        <v>259</v>
      </c>
      <c r="C17" s="150"/>
      <c r="D17" s="150" t="s">
        <v>257</v>
      </c>
      <c r="E17" s="56">
        <v>2.5</v>
      </c>
      <c r="F17" s="160">
        <v>0.05</v>
      </c>
      <c r="G17" s="56">
        <v>7.54080908445706</v>
      </c>
      <c r="H17" s="56">
        <f t="shared" si="1"/>
        <v>19.7946238466998</v>
      </c>
      <c r="I17" s="182" t="s">
        <v>258</v>
      </c>
    </row>
    <row r="18" ht="25" customHeight="1" spans="1:9">
      <c r="A18" s="148">
        <v>4.3</v>
      </c>
      <c r="B18" s="150" t="s">
        <v>260</v>
      </c>
      <c r="C18" s="150"/>
      <c r="D18" s="150" t="s">
        <v>257</v>
      </c>
      <c r="E18" s="56">
        <v>0.1</v>
      </c>
      <c r="F18" s="160">
        <v>0.05</v>
      </c>
      <c r="G18" s="56">
        <v>19.5173882185947</v>
      </c>
      <c r="H18" s="56">
        <f t="shared" si="1"/>
        <v>2.04932576295244</v>
      </c>
      <c r="I18" s="182" t="s">
        <v>261</v>
      </c>
    </row>
    <row r="19" ht="25" customHeight="1" spans="1:9">
      <c r="A19" s="148">
        <v>4.4</v>
      </c>
      <c r="B19" s="150" t="s">
        <v>262</v>
      </c>
      <c r="C19" s="150"/>
      <c r="D19" s="150" t="s">
        <v>257</v>
      </c>
      <c r="E19" s="56">
        <v>0.152380952380952</v>
      </c>
      <c r="F19" s="160">
        <v>0</v>
      </c>
      <c r="G19" s="56">
        <v>23.0660042583392</v>
      </c>
      <c r="H19" s="56">
        <f t="shared" si="1"/>
        <v>3.51481969650882</v>
      </c>
      <c r="I19" s="180"/>
    </row>
    <row r="20" ht="25" customHeight="1" spans="1:9">
      <c r="A20" s="148">
        <v>4.5</v>
      </c>
      <c r="B20" s="150" t="s">
        <v>263</v>
      </c>
      <c r="C20" s="150"/>
      <c r="D20" s="150" t="s">
        <v>264</v>
      </c>
      <c r="E20" s="56">
        <v>0</v>
      </c>
      <c r="F20" s="160">
        <v>0</v>
      </c>
      <c r="G20" s="56">
        <v>6</v>
      </c>
      <c r="H20" s="56">
        <f t="shared" si="1"/>
        <v>0</v>
      </c>
      <c r="I20" s="180"/>
    </row>
    <row r="21" ht="25" customHeight="1" spans="1:9">
      <c r="A21" s="155">
        <v>5</v>
      </c>
      <c r="B21" s="156" t="s">
        <v>265</v>
      </c>
      <c r="C21" s="156"/>
      <c r="D21" s="156"/>
      <c r="E21" s="156"/>
      <c r="F21" s="156"/>
      <c r="G21" s="156"/>
      <c r="H21" s="161">
        <f>SUM(H22:H24)</f>
        <v>14.8635668660651</v>
      </c>
      <c r="I21" s="184" t="s">
        <v>255</v>
      </c>
    </row>
    <row r="22" ht="25" customHeight="1" spans="1:9">
      <c r="A22" s="148">
        <v>5.1</v>
      </c>
      <c r="B22" s="150" t="s">
        <v>266</v>
      </c>
      <c r="C22" s="150"/>
      <c r="D22" s="150" t="s">
        <v>267</v>
      </c>
      <c r="E22" s="56">
        <v>0.316038095238095</v>
      </c>
      <c r="F22" s="160">
        <v>0.02</v>
      </c>
      <c r="G22" s="56">
        <v>21.291696238467</v>
      </c>
      <c r="H22" s="56">
        <f t="shared" ref="H22:H31" si="2">E22*(1+F22)*G22</f>
        <v>6.86356686606509</v>
      </c>
      <c r="I22" s="180" t="s">
        <v>268</v>
      </c>
    </row>
    <row r="23" ht="25" customHeight="1" spans="1:9">
      <c r="A23" s="148">
        <v>5.2</v>
      </c>
      <c r="B23" s="158" t="s">
        <v>269</v>
      </c>
      <c r="C23" s="159"/>
      <c r="D23" s="150" t="s">
        <v>267</v>
      </c>
      <c r="E23" s="56">
        <v>0</v>
      </c>
      <c r="F23" s="160">
        <v>0.02</v>
      </c>
      <c r="G23" s="56">
        <v>0.18</v>
      </c>
      <c r="H23" s="56">
        <f t="shared" si="2"/>
        <v>0</v>
      </c>
      <c r="I23" s="183"/>
    </row>
    <row r="24" ht="25" customHeight="1" spans="1:9">
      <c r="A24" s="148">
        <v>5.5</v>
      </c>
      <c r="B24" s="162" t="s">
        <v>270</v>
      </c>
      <c r="C24" s="163"/>
      <c r="D24" s="150" t="s">
        <v>79</v>
      </c>
      <c r="E24" s="56">
        <v>1</v>
      </c>
      <c r="F24" s="160">
        <v>0</v>
      </c>
      <c r="G24" s="56">
        <v>8</v>
      </c>
      <c r="H24" s="56">
        <f t="shared" si="2"/>
        <v>8</v>
      </c>
      <c r="I24" s="183"/>
    </row>
    <row r="25" ht="25" customHeight="1" spans="1:9">
      <c r="A25" s="164">
        <v>6</v>
      </c>
      <c r="B25" s="165" t="s">
        <v>271</v>
      </c>
      <c r="C25" s="165"/>
      <c r="D25" s="165" t="s">
        <v>79</v>
      </c>
      <c r="E25" s="165">
        <v>1</v>
      </c>
      <c r="F25" s="166">
        <v>0</v>
      </c>
      <c r="G25" s="161">
        <v>30</v>
      </c>
      <c r="H25" s="161">
        <f t="shared" si="2"/>
        <v>30</v>
      </c>
      <c r="I25" s="181" t="s">
        <v>255</v>
      </c>
    </row>
    <row r="26" ht="25" customHeight="1" spans="1:9">
      <c r="A26" s="155">
        <v>7</v>
      </c>
      <c r="B26" s="165" t="s">
        <v>272</v>
      </c>
      <c r="C26" s="165"/>
      <c r="D26" s="165" t="s">
        <v>79</v>
      </c>
      <c r="E26" s="165">
        <v>1</v>
      </c>
      <c r="F26" s="166">
        <v>0</v>
      </c>
      <c r="G26" s="161">
        <v>42</v>
      </c>
      <c r="H26" s="161">
        <f t="shared" si="2"/>
        <v>42</v>
      </c>
      <c r="I26" s="181" t="s">
        <v>255</v>
      </c>
    </row>
    <row r="27" ht="25" customHeight="1" spans="1:9">
      <c r="A27" s="155">
        <v>8</v>
      </c>
      <c r="B27" s="165" t="s">
        <v>273</v>
      </c>
      <c r="C27" s="165"/>
      <c r="D27" s="165" t="s">
        <v>79</v>
      </c>
      <c r="E27" s="165">
        <v>1</v>
      </c>
      <c r="F27" s="166">
        <v>0</v>
      </c>
      <c r="G27" s="161">
        <v>3</v>
      </c>
      <c r="H27" s="161">
        <f t="shared" si="2"/>
        <v>3</v>
      </c>
      <c r="I27" s="181" t="s">
        <v>255</v>
      </c>
    </row>
    <row r="28" ht="25" customHeight="1" spans="1:9">
      <c r="A28" s="164">
        <v>9</v>
      </c>
      <c r="B28" s="165" t="s">
        <v>274</v>
      </c>
      <c r="C28" s="165"/>
      <c r="D28" s="165" t="s">
        <v>79</v>
      </c>
      <c r="E28" s="165">
        <v>1</v>
      </c>
      <c r="F28" s="166">
        <v>0</v>
      </c>
      <c r="G28" s="161">
        <v>1.5</v>
      </c>
      <c r="H28" s="161">
        <f t="shared" si="2"/>
        <v>1.5</v>
      </c>
      <c r="I28" s="181" t="s">
        <v>255</v>
      </c>
    </row>
    <row r="29" ht="25" customHeight="1" spans="1:9">
      <c r="A29" s="155">
        <v>10</v>
      </c>
      <c r="B29" s="165" t="s">
        <v>275</v>
      </c>
      <c r="C29" s="165"/>
      <c r="D29" s="165" t="s">
        <v>79</v>
      </c>
      <c r="E29" s="165">
        <v>1</v>
      </c>
      <c r="F29" s="166">
        <v>0</v>
      </c>
      <c r="G29" s="161">
        <v>4</v>
      </c>
      <c r="H29" s="161">
        <f t="shared" si="2"/>
        <v>4</v>
      </c>
      <c r="I29" s="181" t="s">
        <v>255</v>
      </c>
    </row>
    <row r="30" ht="25" customHeight="1" spans="1:9">
      <c r="A30" s="155">
        <v>11</v>
      </c>
      <c r="B30" s="165" t="s">
        <v>276</v>
      </c>
      <c r="C30" s="165"/>
      <c r="D30" s="165" t="s">
        <v>79</v>
      </c>
      <c r="E30" s="165">
        <v>1</v>
      </c>
      <c r="F30" s="166">
        <v>0</v>
      </c>
      <c r="G30" s="161">
        <v>1.5</v>
      </c>
      <c r="H30" s="161">
        <f t="shared" si="2"/>
        <v>1.5</v>
      </c>
      <c r="I30" s="181" t="s">
        <v>255</v>
      </c>
    </row>
    <row r="31" ht="25" customHeight="1" spans="1:9">
      <c r="A31" s="164">
        <v>12</v>
      </c>
      <c r="B31" s="165" t="s">
        <v>277</v>
      </c>
      <c r="C31" s="165"/>
      <c r="D31" s="165" t="s">
        <v>79</v>
      </c>
      <c r="E31" s="165">
        <v>1</v>
      </c>
      <c r="F31" s="166">
        <v>0</v>
      </c>
      <c r="G31" s="161">
        <v>5</v>
      </c>
      <c r="H31" s="161">
        <f t="shared" si="2"/>
        <v>5</v>
      </c>
      <c r="I31" s="181" t="s">
        <v>255</v>
      </c>
    </row>
    <row r="32" ht="25" customHeight="1" spans="1:9">
      <c r="A32" s="155">
        <v>13</v>
      </c>
      <c r="B32" s="167" t="s">
        <v>278</v>
      </c>
      <c r="C32" s="168"/>
      <c r="D32" s="156" t="s">
        <v>279</v>
      </c>
      <c r="E32" s="167" t="s">
        <v>280</v>
      </c>
      <c r="F32" s="168"/>
      <c r="G32" s="169"/>
      <c r="H32" s="157">
        <f>H7+H11+H15+H21+H25+H26+H27+H28+H30+H31+H13+H29</f>
        <v>598.308242635102</v>
      </c>
      <c r="I32" s="185" t="s">
        <v>281</v>
      </c>
    </row>
    <row r="33" ht="25" customHeight="1" spans="1:9">
      <c r="A33" s="155">
        <v>14</v>
      </c>
      <c r="B33" s="167" t="s">
        <v>282</v>
      </c>
      <c r="C33" s="168"/>
      <c r="D33" s="156" t="s">
        <v>279</v>
      </c>
      <c r="E33" s="170" t="s">
        <v>283</v>
      </c>
      <c r="F33" s="171">
        <v>0.1</v>
      </c>
      <c r="G33" s="171">
        <v>0.1</v>
      </c>
      <c r="H33" s="157">
        <f>H32*(G33)</f>
        <v>59.8308242635102</v>
      </c>
      <c r="I33" s="186"/>
    </row>
    <row r="34" ht="25" customHeight="1" spans="1:9">
      <c r="A34" s="172">
        <v>15</v>
      </c>
      <c r="B34" s="173" t="s">
        <v>284</v>
      </c>
      <c r="C34" s="174"/>
      <c r="D34" s="175" t="s">
        <v>279</v>
      </c>
      <c r="E34" s="173" t="s">
        <v>309</v>
      </c>
      <c r="F34" s="174"/>
      <c r="G34" s="176"/>
      <c r="H34" s="177">
        <f>H32+H33</f>
        <v>658.139066898612</v>
      </c>
      <c r="I34" s="187"/>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G15"/>
    <mergeCell ref="B16:C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362</v>
      </c>
      <c r="B1" s="143"/>
      <c r="C1" s="143"/>
      <c r="D1" s="143"/>
      <c r="E1" s="144"/>
      <c r="F1" s="143"/>
      <c r="G1" s="144"/>
      <c r="H1" s="143"/>
      <c r="I1" s="144"/>
    </row>
    <row r="2" ht="30" customHeight="1" spans="1:9">
      <c r="A2" s="145" t="s">
        <v>224</v>
      </c>
      <c r="B2" s="146" t="s">
        <v>44</v>
      </c>
      <c r="C2" s="146"/>
      <c r="D2" s="146"/>
      <c r="E2" s="147" t="s">
        <v>225</v>
      </c>
      <c r="F2" s="147" t="s">
        <v>296</v>
      </c>
      <c r="G2" s="147"/>
      <c r="H2" s="147"/>
      <c r="I2" s="178"/>
    </row>
    <row r="3" ht="30" customHeight="1" spans="1:9">
      <c r="A3" s="148" t="s">
        <v>70</v>
      </c>
      <c r="B3" s="149" t="s">
        <v>365</v>
      </c>
      <c r="C3" s="149"/>
      <c r="D3" s="149"/>
      <c r="E3" s="150" t="s">
        <v>228</v>
      </c>
      <c r="F3" s="150" t="s">
        <v>364</v>
      </c>
      <c r="G3" s="150"/>
      <c r="H3" s="150"/>
      <c r="I3" s="179"/>
    </row>
    <row r="4" ht="30" customHeight="1" spans="1:9">
      <c r="A4" s="151" t="s">
        <v>230</v>
      </c>
      <c r="B4" s="150">
        <v>900</v>
      </c>
      <c r="C4" s="152" t="s">
        <v>231</v>
      </c>
      <c r="D4" s="150">
        <v>1450</v>
      </c>
      <c r="E4" s="150" t="s">
        <v>232</v>
      </c>
      <c r="F4" s="56">
        <v>1.305</v>
      </c>
      <c r="G4" s="153" t="s">
        <v>233</v>
      </c>
      <c r="H4" s="150"/>
      <c r="I4" s="179"/>
    </row>
    <row r="5" ht="30" customHeight="1" spans="1:9">
      <c r="A5" s="151"/>
      <c r="B5" s="150"/>
      <c r="C5" s="152"/>
      <c r="D5" s="150"/>
      <c r="E5" s="150"/>
      <c r="F5" s="56">
        <v>1.2354</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276.461570615372</v>
      </c>
      <c r="I7" s="181"/>
    </row>
    <row r="8" ht="25" customHeight="1" spans="1:9">
      <c r="A8" s="148">
        <v>1.1</v>
      </c>
      <c r="B8" s="158" t="s">
        <v>243</v>
      </c>
      <c r="C8" s="159"/>
      <c r="D8" s="150" t="s">
        <v>244</v>
      </c>
      <c r="E8" s="56">
        <v>9.58187979831933</v>
      </c>
      <c r="F8" s="160">
        <v>0.1</v>
      </c>
      <c r="G8" s="56">
        <v>23.3765081618169</v>
      </c>
      <c r="H8" s="56">
        <f t="shared" ref="H8:H10" si="0">E8*(1+F8)*G8</f>
        <v>246.389980442056</v>
      </c>
      <c r="I8" s="182" t="s">
        <v>245</v>
      </c>
    </row>
    <row r="9" ht="25" customHeight="1" spans="1:9">
      <c r="A9" s="148">
        <v>1.2</v>
      </c>
      <c r="B9" s="158" t="s">
        <v>246</v>
      </c>
      <c r="C9" s="159"/>
      <c r="D9" s="150" t="s">
        <v>244</v>
      </c>
      <c r="E9" s="56">
        <v>0.647526386554622</v>
      </c>
      <c r="F9" s="160">
        <v>0.1</v>
      </c>
      <c r="G9" s="56">
        <v>22.4893541518808</v>
      </c>
      <c r="H9" s="56">
        <f t="shared" si="0"/>
        <v>16.018695252906</v>
      </c>
      <c r="I9" s="182" t="s">
        <v>245</v>
      </c>
    </row>
    <row r="10" ht="25" customHeight="1" spans="1:9">
      <c r="A10" s="148">
        <v>1.3</v>
      </c>
      <c r="B10" s="158" t="s">
        <v>247</v>
      </c>
      <c r="C10" s="159"/>
      <c r="D10" s="150" t="s">
        <v>244</v>
      </c>
      <c r="E10" s="56">
        <v>0.586573714285715</v>
      </c>
      <c r="F10" s="160">
        <v>0.1</v>
      </c>
      <c r="G10" s="56">
        <v>21.7796309439319</v>
      </c>
      <c r="H10" s="56">
        <f t="shared" si="0"/>
        <v>14.0528949204097</v>
      </c>
      <c r="I10" s="182" t="s">
        <v>245</v>
      </c>
    </row>
    <row r="11" ht="25" customHeight="1" spans="1:9">
      <c r="A11" s="155">
        <v>2</v>
      </c>
      <c r="B11" s="156" t="s">
        <v>248</v>
      </c>
      <c r="C11" s="156"/>
      <c r="D11" s="156"/>
      <c r="E11" s="156"/>
      <c r="F11" s="156"/>
      <c r="G11" s="156"/>
      <c r="H11" s="157">
        <f>H12</f>
        <v>49.5762534964305</v>
      </c>
      <c r="I11" s="181"/>
    </row>
    <row r="12" ht="25" customHeight="1" spans="1:9">
      <c r="A12" s="148">
        <v>2.1</v>
      </c>
      <c r="B12" s="150" t="s">
        <v>249</v>
      </c>
      <c r="C12" s="150"/>
      <c r="D12" s="150" t="s">
        <v>250</v>
      </c>
      <c r="E12" s="56">
        <v>0.840336134453782</v>
      </c>
      <c r="F12" s="160">
        <v>0</v>
      </c>
      <c r="G12" s="56">
        <v>58.9957416607523</v>
      </c>
      <c r="H12" s="56">
        <f>E12*(1+F12)*G12</f>
        <v>49.5762534964305</v>
      </c>
      <c r="I12" s="183"/>
    </row>
    <row r="13" ht="25" customHeight="1" spans="1:9">
      <c r="A13" s="155">
        <v>3</v>
      </c>
      <c r="B13" s="156" t="s">
        <v>251</v>
      </c>
      <c r="C13" s="156"/>
      <c r="D13" s="156"/>
      <c r="E13" s="156"/>
      <c r="F13" s="156"/>
      <c r="G13" s="156"/>
      <c r="H13" s="157">
        <f>H14</f>
        <v>115.193399574166</v>
      </c>
      <c r="I13" s="181"/>
    </row>
    <row r="14" ht="25" customHeight="1" spans="1:9">
      <c r="A14" s="148">
        <v>3.1</v>
      </c>
      <c r="B14" s="150" t="s">
        <v>320</v>
      </c>
      <c r="C14" s="150"/>
      <c r="D14" s="150" t="s">
        <v>79</v>
      </c>
      <c r="E14" s="56">
        <v>0.85</v>
      </c>
      <c r="F14" s="160">
        <v>0.005</v>
      </c>
      <c r="G14" s="56">
        <v>134.847409510291</v>
      </c>
      <c r="H14" s="56">
        <f>E14*(1+F14)*G14</f>
        <v>115.193399574166</v>
      </c>
      <c r="I14" s="182" t="s">
        <v>253</v>
      </c>
    </row>
    <row r="15" ht="25" customHeight="1" spans="1:9">
      <c r="A15" s="155">
        <v>4</v>
      </c>
      <c r="B15" s="156" t="s">
        <v>254</v>
      </c>
      <c r="C15" s="156"/>
      <c r="D15" s="156"/>
      <c r="E15" s="156"/>
      <c r="F15" s="156"/>
      <c r="G15" s="156"/>
      <c r="H15" s="161">
        <f>SUM(H16:H20)</f>
        <v>24.9452611065718</v>
      </c>
      <c r="I15" s="181" t="s">
        <v>255</v>
      </c>
    </row>
    <row r="16" ht="25" customHeight="1" spans="1:9">
      <c r="A16" s="148">
        <v>4.1</v>
      </c>
      <c r="B16" s="150" t="s">
        <v>256</v>
      </c>
      <c r="C16" s="150"/>
      <c r="D16" s="150" t="s">
        <v>257</v>
      </c>
      <c r="E16" s="56">
        <v>0</v>
      </c>
      <c r="F16" s="160">
        <v>0.05</v>
      </c>
      <c r="G16" s="56">
        <v>13.3073101490419</v>
      </c>
      <c r="H16" s="150">
        <f t="shared" ref="H16:H20" si="1">E16*(1+F16)*G16</f>
        <v>0</v>
      </c>
      <c r="I16" s="182" t="s">
        <v>258</v>
      </c>
    </row>
    <row r="17" ht="25" customHeight="1" spans="1:9">
      <c r="A17" s="148">
        <v>4.2</v>
      </c>
      <c r="B17" s="150" t="s">
        <v>259</v>
      </c>
      <c r="C17" s="150"/>
      <c r="D17" s="150" t="s">
        <v>257</v>
      </c>
      <c r="E17" s="56">
        <v>2.5</v>
      </c>
      <c r="F17" s="160">
        <v>0.05</v>
      </c>
      <c r="G17" s="56">
        <v>7.54080908445706</v>
      </c>
      <c r="H17" s="56">
        <f t="shared" si="1"/>
        <v>19.7946238466998</v>
      </c>
      <c r="I17" s="182" t="s">
        <v>258</v>
      </c>
    </row>
    <row r="18" ht="25" customHeight="1" spans="1:9">
      <c r="A18" s="148">
        <v>4.3</v>
      </c>
      <c r="B18" s="150" t="s">
        <v>260</v>
      </c>
      <c r="C18" s="150"/>
      <c r="D18" s="150" t="s">
        <v>257</v>
      </c>
      <c r="E18" s="56">
        <v>0.1</v>
      </c>
      <c r="F18" s="160">
        <v>0.05</v>
      </c>
      <c r="G18" s="56">
        <v>19.5173882185947</v>
      </c>
      <c r="H18" s="56">
        <f t="shared" si="1"/>
        <v>2.04932576295244</v>
      </c>
      <c r="I18" s="182" t="s">
        <v>261</v>
      </c>
    </row>
    <row r="19" ht="25" customHeight="1" spans="1:9">
      <c r="A19" s="148">
        <v>4.4</v>
      </c>
      <c r="B19" s="150" t="s">
        <v>262</v>
      </c>
      <c r="C19" s="150"/>
      <c r="D19" s="150" t="s">
        <v>257</v>
      </c>
      <c r="E19" s="56">
        <v>0.134453781512605</v>
      </c>
      <c r="F19" s="160">
        <v>0</v>
      </c>
      <c r="G19" s="56">
        <v>23.0660042583392</v>
      </c>
      <c r="H19" s="56">
        <f t="shared" si="1"/>
        <v>3.10131149691956</v>
      </c>
      <c r="I19" s="180"/>
    </row>
    <row r="20" ht="25" customHeight="1" spans="1:9">
      <c r="A20" s="148">
        <v>4.5</v>
      </c>
      <c r="B20" s="150" t="s">
        <v>263</v>
      </c>
      <c r="C20" s="150"/>
      <c r="D20" s="150" t="s">
        <v>264</v>
      </c>
      <c r="E20" s="56">
        <v>0</v>
      </c>
      <c r="F20" s="160">
        <v>0</v>
      </c>
      <c r="G20" s="56">
        <v>6</v>
      </c>
      <c r="H20" s="56">
        <f t="shared" si="1"/>
        <v>0</v>
      </c>
      <c r="I20" s="180"/>
    </row>
    <row r="21" ht="25" customHeight="1" spans="1:9">
      <c r="A21" s="155">
        <v>5</v>
      </c>
      <c r="B21" s="156" t="s">
        <v>265</v>
      </c>
      <c r="C21" s="156"/>
      <c r="D21" s="156"/>
      <c r="E21" s="156"/>
      <c r="F21" s="156"/>
      <c r="G21" s="156"/>
      <c r="H21" s="161">
        <f>SUM(H22:H24)</f>
        <v>14.34808881679</v>
      </c>
      <c r="I21" s="184" t="s">
        <v>255</v>
      </c>
    </row>
    <row r="22" ht="25" customHeight="1" spans="1:9">
      <c r="A22" s="148">
        <v>5.1</v>
      </c>
      <c r="B22" s="150" t="s">
        <v>266</v>
      </c>
      <c r="C22" s="150"/>
      <c r="D22" s="150" t="s">
        <v>267</v>
      </c>
      <c r="E22" s="56">
        <v>0.292302521008403</v>
      </c>
      <c r="F22" s="160">
        <v>0.02</v>
      </c>
      <c r="G22" s="56">
        <v>21.291696238467</v>
      </c>
      <c r="H22" s="56">
        <f t="shared" ref="H22:H31" si="2">E22*(1+F22)*G22</f>
        <v>6.34808881679002</v>
      </c>
      <c r="I22" s="180" t="s">
        <v>268</v>
      </c>
    </row>
    <row r="23" ht="25" customHeight="1" spans="1:9">
      <c r="A23" s="148">
        <v>5.2</v>
      </c>
      <c r="B23" s="158" t="s">
        <v>269</v>
      </c>
      <c r="C23" s="159"/>
      <c r="D23" s="150" t="s">
        <v>267</v>
      </c>
      <c r="E23" s="56">
        <v>0</v>
      </c>
      <c r="F23" s="160">
        <v>0.02</v>
      </c>
      <c r="G23" s="56">
        <v>0.18</v>
      </c>
      <c r="H23" s="56">
        <f t="shared" si="2"/>
        <v>0</v>
      </c>
      <c r="I23" s="183"/>
    </row>
    <row r="24" ht="25" customHeight="1" spans="1:9">
      <c r="A24" s="148">
        <v>5.5</v>
      </c>
      <c r="B24" s="162" t="s">
        <v>270</v>
      </c>
      <c r="C24" s="163"/>
      <c r="D24" s="150" t="s">
        <v>79</v>
      </c>
      <c r="E24" s="56">
        <v>1</v>
      </c>
      <c r="F24" s="160">
        <v>0</v>
      </c>
      <c r="G24" s="56">
        <v>8</v>
      </c>
      <c r="H24" s="56">
        <f t="shared" si="2"/>
        <v>8</v>
      </c>
      <c r="I24" s="183"/>
    </row>
    <row r="25" ht="25" customHeight="1" spans="1:9">
      <c r="A25" s="164">
        <v>6</v>
      </c>
      <c r="B25" s="165" t="s">
        <v>271</v>
      </c>
      <c r="C25" s="165"/>
      <c r="D25" s="165" t="s">
        <v>79</v>
      </c>
      <c r="E25" s="165">
        <v>1</v>
      </c>
      <c r="F25" s="166">
        <v>0</v>
      </c>
      <c r="G25" s="161">
        <v>30</v>
      </c>
      <c r="H25" s="161">
        <f t="shared" si="2"/>
        <v>30</v>
      </c>
      <c r="I25" s="181" t="s">
        <v>255</v>
      </c>
    </row>
    <row r="26" ht="25" customHeight="1" spans="1:9">
      <c r="A26" s="155">
        <v>7</v>
      </c>
      <c r="B26" s="165" t="s">
        <v>272</v>
      </c>
      <c r="C26" s="165"/>
      <c r="D26" s="165" t="s">
        <v>79</v>
      </c>
      <c r="E26" s="165">
        <v>1</v>
      </c>
      <c r="F26" s="166">
        <v>0</v>
      </c>
      <c r="G26" s="161">
        <v>42</v>
      </c>
      <c r="H26" s="161">
        <f t="shared" si="2"/>
        <v>42</v>
      </c>
      <c r="I26" s="181" t="s">
        <v>255</v>
      </c>
    </row>
    <row r="27" ht="25" customHeight="1" spans="1:9">
      <c r="A27" s="155">
        <v>8</v>
      </c>
      <c r="B27" s="165" t="s">
        <v>273</v>
      </c>
      <c r="C27" s="165"/>
      <c r="D27" s="165" t="s">
        <v>79</v>
      </c>
      <c r="E27" s="165">
        <v>1</v>
      </c>
      <c r="F27" s="166">
        <v>0</v>
      </c>
      <c r="G27" s="161">
        <v>3</v>
      </c>
      <c r="H27" s="161">
        <f t="shared" si="2"/>
        <v>3</v>
      </c>
      <c r="I27" s="181" t="s">
        <v>255</v>
      </c>
    </row>
    <row r="28" ht="25" customHeight="1" spans="1:9">
      <c r="A28" s="164">
        <v>9</v>
      </c>
      <c r="B28" s="165" t="s">
        <v>274</v>
      </c>
      <c r="C28" s="165"/>
      <c r="D28" s="165" t="s">
        <v>79</v>
      </c>
      <c r="E28" s="165">
        <v>1</v>
      </c>
      <c r="F28" s="166">
        <v>0</v>
      </c>
      <c r="G28" s="161">
        <v>1.5</v>
      </c>
      <c r="H28" s="161">
        <f t="shared" si="2"/>
        <v>1.5</v>
      </c>
      <c r="I28" s="181" t="s">
        <v>255</v>
      </c>
    </row>
    <row r="29" ht="25" customHeight="1" spans="1:9">
      <c r="A29" s="155">
        <v>10</v>
      </c>
      <c r="B29" s="165" t="s">
        <v>275</v>
      </c>
      <c r="C29" s="165"/>
      <c r="D29" s="165" t="s">
        <v>79</v>
      </c>
      <c r="E29" s="165">
        <v>1</v>
      </c>
      <c r="F29" s="166">
        <v>0</v>
      </c>
      <c r="G29" s="161">
        <v>4</v>
      </c>
      <c r="H29" s="161">
        <f t="shared" si="2"/>
        <v>4</v>
      </c>
      <c r="I29" s="181" t="s">
        <v>255</v>
      </c>
    </row>
    <row r="30" ht="25" customHeight="1" spans="1:9">
      <c r="A30" s="155">
        <v>11</v>
      </c>
      <c r="B30" s="165" t="s">
        <v>276</v>
      </c>
      <c r="C30" s="165"/>
      <c r="D30" s="165" t="s">
        <v>79</v>
      </c>
      <c r="E30" s="165">
        <v>1</v>
      </c>
      <c r="F30" s="166">
        <v>0</v>
      </c>
      <c r="G30" s="161">
        <v>1.5</v>
      </c>
      <c r="H30" s="161">
        <f t="shared" si="2"/>
        <v>1.5</v>
      </c>
      <c r="I30" s="181" t="s">
        <v>255</v>
      </c>
    </row>
    <row r="31" ht="25" customHeight="1" spans="1:9">
      <c r="A31" s="164">
        <v>12</v>
      </c>
      <c r="B31" s="165" t="s">
        <v>277</v>
      </c>
      <c r="C31" s="165"/>
      <c r="D31" s="165" t="s">
        <v>79</v>
      </c>
      <c r="E31" s="165">
        <v>1</v>
      </c>
      <c r="F31" s="166">
        <v>0</v>
      </c>
      <c r="G31" s="161">
        <v>5</v>
      </c>
      <c r="H31" s="161">
        <f t="shared" si="2"/>
        <v>5</v>
      </c>
      <c r="I31" s="181" t="s">
        <v>255</v>
      </c>
    </row>
    <row r="32" ht="25" customHeight="1" spans="1:9">
      <c r="A32" s="155">
        <v>13</v>
      </c>
      <c r="B32" s="167" t="s">
        <v>278</v>
      </c>
      <c r="C32" s="168"/>
      <c r="D32" s="156" t="s">
        <v>279</v>
      </c>
      <c r="E32" s="167" t="s">
        <v>280</v>
      </c>
      <c r="F32" s="168"/>
      <c r="G32" s="169"/>
      <c r="H32" s="157">
        <f>H7+H11+H15+H21+H25+H26+H27+H28+H30+H31+H13+H29</f>
        <v>567.52457360933</v>
      </c>
      <c r="I32" s="185" t="s">
        <v>281</v>
      </c>
    </row>
    <row r="33" ht="25" customHeight="1" spans="1:9">
      <c r="A33" s="155">
        <v>14</v>
      </c>
      <c r="B33" s="167" t="s">
        <v>282</v>
      </c>
      <c r="C33" s="168"/>
      <c r="D33" s="156" t="s">
        <v>279</v>
      </c>
      <c r="E33" s="170" t="s">
        <v>283</v>
      </c>
      <c r="F33" s="171">
        <v>0.1</v>
      </c>
      <c r="G33" s="171">
        <v>0.1</v>
      </c>
      <c r="H33" s="157">
        <f>H32*(G33)</f>
        <v>56.7524573609331</v>
      </c>
      <c r="I33" s="186"/>
    </row>
    <row r="34" ht="25" customHeight="1" spans="1:9">
      <c r="A34" s="172">
        <v>15</v>
      </c>
      <c r="B34" s="173" t="s">
        <v>284</v>
      </c>
      <c r="C34" s="174"/>
      <c r="D34" s="175" t="s">
        <v>279</v>
      </c>
      <c r="E34" s="173" t="s">
        <v>309</v>
      </c>
      <c r="F34" s="174"/>
      <c r="G34" s="176"/>
      <c r="H34" s="177">
        <f>H32+H33</f>
        <v>624.277030970263</v>
      </c>
      <c r="I34" s="187"/>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G15"/>
    <mergeCell ref="B16:C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362</v>
      </c>
      <c r="B1" s="143"/>
      <c r="C1" s="143"/>
      <c r="D1" s="143"/>
      <c r="E1" s="144"/>
      <c r="F1" s="143"/>
      <c r="G1" s="144"/>
      <c r="H1" s="143"/>
      <c r="I1" s="144"/>
    </row>
    <row r="2" ht="30" customHeight="1" spans="1:9">
      <c r="A2" s="145" t="s">
        <v>224</v>
      </c>
      <c r="B2" s="146" t="s">
        <v>44</v>
      </c>
      <c r="C2" s="146"/>
      <c r="D2" s="146"/>
      <c r="E2" s="147" t="s">
        <v>225</v>
      </c>
      <c r="F2" s="147" t="s">
        <v>296</v>
      </c>
      <c r="G2" s="147"/>
      <c r="H2" s="147"/>
      <c r="I2" s="178"/>
    </row>
    <row r="3" ht="30" customHeight="1" spans="1:9">
      <c r="A3" s="148" t="s">
        <v>70</v>
      </c>
      <c r="B3" s="149" t="s">
        <v>366</v>
      </c>
      <c r="C3" s="149"/>
      <c r="D3" s="149"/>
      <c r="E3" s="150" t="s">
        <v>228</v>
      </c>
      <c r="F3" s="150" t="s">
        <v>364</v>
      </c>
      <c r="G3" s="150"/>
      <c r="H3" s="150"/>
      <c r="I3" s="179"/>
    </row>
    <row r="4" ht="30" customHeight="1" spans="1:9">
      <c r="A4" s="151" t="s">
        <v>230</v>
      </c>
      <c r="B4" s="150">
        <v>700</v>
      </c>
      <c r="C4" s="152" t="s">
        <v>231</v>
      </c>
      <c r="D4" s="150">
        <v>1450</v>
      </c>
      <c r="E4" s="150" t="s">
        <v>232</v>
      </c>
      <c r="F4" s="56">
        <v>1.015</v>
      </c>
      <c r="G4" s="153" t="s">
        <v>233</v>
      </c>
      <c r="H4" s="150"/>
      <c r="I4" s="179"/>
    </row>
    <row r="5" ht="30" customHeight="1" spans="1:9">
      <c r="A5" s="151"/>
      <c r="B5" s="150"/>
      <c r="C5" s="152"/>
      <c r="D5" s="150"/>
      <c r="E5" s="150"/>
      <c r="F5" s="56">
        <v>0.9514</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330.102760563178</v>
      </c>
      <c r="I7" s="181"/>
    </row>
    <row r="8" ht="25" customHeight="1" spans="1:9">
      <c r="A8" s="148">
        <v>1.1</v>
      </c>
      <c r="B8" s="158" t="s">
        <v>243</v>
      </c>
      <c r="C8" s="159"/>
      <c r="D8" s="150" t="s">
        <v>244</v>
      </c>
      <c r="E8" s="56">
        <v>11.3932713846154</v>
      </c>
      <c r="F8" s="160">
        <v>0.1</v>
      </c>
      <c r="G8" s="56">
        <v>23.3765081618169</v>
      </c>
      <c r="H8" s="56">
        <f t="shared" ref="H8:H10" si="0">E8*(1+F8)*G8</f>
        <v>292.968391663483</v>
      </c>
      <c r="I8" s="182" t="s">
        <v>245</v>
      </c>
    </row>
    <row r="9" ht="25" customHeight="1" spans="1:9">
      <c r="A9" s="148">
        <v>1.2</v>
      </c>
      <c r="B9" s="158" t="s">
        <v>246</v>
      </c>
      <c r="C9" s="159"/>
      <c r="D9" s="150" t="s">
        <v>244</v>
      </c>
      <c r="E9" s="56">
        <v>0.758237802197802</v>
      </c>
      <c r="F9" s="160">
        <v>0.1</v>
      </c>
      <c r="G9" s="56">
        <v>22.4893541518808</v>
      </c>
      <c r="H9" s="56">
        <f t="shared" si="0"/>
        <v>18.7575063114671</v>
      </c>
      <c r="I9" s="182" t="s">
        <v>245</v>
      </c>
    </row>
    <row r="10" ht="25" customHeight="1" spans="1:9">
      <c r="A10" s="148">
        <v>1.3</v>
      </c>
      <c r="B10" s="158" t="s">
        <v>247</v>
      </c>
      <c r="C10" s="159"/>
      <c r="D10" s="150" t="s">
        <v>244</v>
      </c>
      <c r="E10" s="56">
        <v>0.767057934065934</v>
      </c>
      <c r="F10" s="160">
        <v>0.1</v>
      </c>
      <c r="G10" s="56">
        <v>21.7796309439319</v>
      </c>
      <c r="H10" s="56">
        <f t="shared" si="0"/>
        <v>18.376862588228</v>
      </c>
      <c r="I10" s="182" t="s">
        <v>245</v>
      </c>
    </row>
    <row r="11" ht="25" customHeight="1" spans="1:9">
      <c r="A11" s="155">
        <v>2</v>
      </c>
      <c r="B11" s="156" t="s">
        <v>248</v>
      </c>
      <c r="C11" s="156"/>
      <c r="D11" s="156"/>
      <c r="E11" s="156"/>
      <c r="F11" s="156"/>
      <c r="G11" s="156"/>
      <c r="H11" s="157">
        <f>H12</f>
        <v>64.8304853414861</v>
      </c>
      <c r="I11" s="181"/>
    </row>
    <row r="12" ht="25" customHeight="1" spans="1:9">
      <c r="A12" s="148">
        <v>2.1</v>
      </c>
      <c r="B12" s="150" t="s">
        <v>249</v>
      </c>
      <c r="C12" s="150"/>
      <c r="D12" s="150" t="s">
        <v>250</v>
      </c>
      <c r="E12" s="56">
        <v>1.0989010989011</v>
      </c>
      <c r="F12" s="160">
        <v>0</v>
      </c>
      <c r="G12" s="56">
        <v>58.9957416607523</v>
      </c>
      <c r="H12" s="56">
        <f>E12*(1+F12)*G12</f>
        <v>64.8304853414861</v>
      </c>
      <c r="I12" s="183"/>
    </row>
    <row r="13" ht="25" customHeight="1" spans="1:9">
      <c r="A13" s="155">
        <v>3</v>
      </c>
      <c r="B13" s="156" t="s">
        <v>251</v>
      </c>
      <c r="C13" s="156"/>
      <c r="D13" s="156"/>
      <c r="E13" s="156"/>
      <c r="F13" s="156"/>
      <c r="G13" s="156"/>
      <c r="H13" s="157">
        <f>H14</f>
        <v>115.193399574166</v>
      </c>
      <c r="I13" s="181"/>
    </row>
    <row r="14" ht="25" customHeight="1" spans="1:9">
      <c r="A14" s="148">
        <v>3.2</v>
      </c>
      <c r="B14" s="150" t="s">
        <v>320</v>
      </c>
      <c r="C14" s="150"/>
      <c r="D14" s="150" t="s">
        <v>79</v>
      </c>
      <c r="E14" s="56">
        <v>0.85</v>
      </c>
      <c r="F14" s="160">
        <v>0.005</v>
      </c>
      <c r="G14" s="56">
        <v>134.847409510291</v>
      </c>
      <c r="H14" s="56">
        <f>E14*(1+F14)*G14</f>
        <v>115.193399574166</v>
      </c>
      <c r="I14" s="182" t="s">
        <v>253</v>
      </c>
    </row>
    <row r="15" ht="25" customHeight="1" spans="1:9">
      <c r="A15" s="155">
        <v>4</v>
      </c>
      <c r="B15" s="156" t="s">
        <v>254</v>
      </c>
      <c r="C15" s="156"/>
      <c r="D15" s="156"/>
      <c r="E15" s="156"/>
      <c r="F15" s="156"/>
      <c r="G15" s="156"/>
      <c r="H15" s="161">
        <f>SUM(H16:H20)</f>
        <v>25.8995107979316</v>
      </c>
      <c r="I15" s="181" t="s">
        <v>255</v>
      </c>
    </row>
    <row r="16" ht="25" customHeight="1" spans="1:9">
      <c r="A16" s="148">
        <v>4.1</v>
      </c>
      <c r="B16" s="150" t="s">
        <v>256</v>
      </c>
      <c r="C16" s="150"/>
      <c r="D16" s="150" t="s">
        <v>257</v>
      </c>
      <c r="E16" s="56">
        <v>0</v>
      </c>
      <c r="F16" s="160">
        <v>0.05</v>
      </c>
      <c r="G16" s="56">
        <v>13.3073101490419</v>
      </c>
      <c r="H16" s="150">
        <f t="shared" ref="H16:H20" si="1">E16*(1+F16)*G16</f>
        <v>0</v>
      </c>
      <c r="I16" s="182" t="s">
        <v>258</v>
      </c>
    </row>
    <row r="17" ht="25" customHeight="1" spans="1:9">
      <c r="A17" s="148">
        <v>4.2</v>
      </c>
      <c r="B17" s="150" t="s">
        <v>259</v>
      </c>
      <c r="C17" s="150"/>
      <c r="D17" s="150" t="s">
        <v>257</v>
      </c>
      <c r="E17" s="56">
        <v>2.5</v>
      </c>
      <c r="F17" s="160">
        <v>0.05</v>
      </c>
      <c r="G17" s="56">
        <v>7.54080908445706</v>
      </c>
      <c r="H17" s="56">
        <f t="shared" si="1"/>
        <v>19.7946238466998</v>
      </c>
      <c r="I17" s="182" t="s">
        <v>258</v>
      </c>
    </row>
    <row r="18" ht="25" customHeight="1" spans="1:9">
      <c r="A18" s="148">
        <v>4.3</v>
      </c>
      <c r="B18" s="150" t="s">
        <v>260</v>
      </c>
      <c r="C18" s="150"/>
      <c r="D18" s="150" t="s">
        <v>257</v>
      </c>
      <c r="E18" s="56">
        <v>0.1</v>
      </c>
      <c r="F18" s="160">
        <v>0.05</v>
      </c>
      <c r="G18" s="56">
        <v>19.5173882185947</v>
      </c>
      <c r="H18" s="56">
        <f t="shared" si="1"/>
        <v>2.04932576295244</v>
      </c>
      <c r="I18" s="182" t="s">
        <v>261</v>
      </c>
    </row>
    <row r="19" ht="25" customHeight="1" spans="1:9">
      <c r="A19" s="148">
        <v>4.4</v>
      </c>
      <c r="B19" s="150" t="s">
        <v>262</v>
      </c>
      <c r="C19" s="150"/>
      <c r="D19" s="150" t="s">
        <v>257</v>
      </c>
      <c r="E19" s="56">
        <v>0.175824175824176</v>
      </c>
      <c r="F19" s="160">
        <v>0</v>
      </c>
      <c r="G19" s="56">
        <v>23.0660042583392</v>
      </c>
      <c r="H19" s="56">
        <f t="shared" si="1"/>
        <v>4.05556118827942</v>
      </c>
      <c r="I19" s="180"/>
    </row>
    <row r="20" ht="25" customHeight="1" spans="1:9">
      <c r="A20" s="148">
        <v>4.5</v>
      </c>
      <c r="B20" s="150" t="s">
        <v>263</v>
      </c>
      <c r="C20" s="150"/>
      <c r="D20" s="150" t="s">
        <v>264</v>
      </c>
      <c r="E20" s="56">
        <v>0</v>
      </c>
      <c r="F20" s="160">
        <v>0</v>
      </c>
      <c r="G20" s="56">
        <v>6</v>
      </c>
      <c r="H20" s="56">
        <f t="shared" si="1"/>
        <v>0</v>
      </c>
      <c r="I20" s="180"/>
    </row>
    <row r="21" ht="25" customHeight="1" spans="1:9">
      <c r="A21" s="155">
        <v>5</v>
      </c>
      <c r="B21" s="156" t="s">
        <v>265</v>
      </c>
      <c r="C21" s="156"/>
      <c r="D21" s="156"/>
      <c r="E21" s="156"/>
      <c r="F21" s="156"/>
      <c r="G21" s="156"/>
      <c r="H21" s="161">
        <f>SUM(H22:H24)</f>
        <v>15.5376535458863</v>
      </c>
      <c r="I21" s="184" t="s">
        <v>255</v>
      </c>
    </row>
    <row r="22" ht="25" customHeight="1" spans="1:9">
      <c r="A22" s="148">
        <v>5.1</v>
      </c>
      <c r="B22" s="150" t="s">
        <v>266</v>
      </c>
      <c r="C22" s="150"/>
      <c r="D22" s="150" t="s">
        <v>267</v>
      </c>
      <c r="E22" s="56">
        <v>0.347076923076923</v>
      </c>
      <c r="F22" s="160">
        <v>0.02</v>
      </c>
      <c r="G22" s="56">
        <v>21.291696238467</v>
      </c>
      <c r="H22" s="56">
        <f t="shared" ref="H22:H31" si="2">E22*(1+F22)*G22</f>
        <v>7.53765354588633</v>
      </c>
      <c r="I22" s="180" t="s">
        <v>268</v>
      </c>
    </row>
    <row r="23" ht="25" customHeight="1" spans="1:9">
      <c r="A23" s="148">
        <v>5.2</v>
      </c>
      <c r="B23" s="158" t="s">
        <v>269</v>
      </c>
      <c r="C23" s="159"/>
      <c r="D23" s="150" t="s">
        <v>267</v>
      </c>
      <c r="E23" s="56">
        <v>0</v>
      </c>
      <c r="F23" s="160">
        <v>0.02</v>
      </c>
      <c r="G23" s="56">
        <v>0.18</v>
      </c>
      <c r="H23" s="56">
        <f t="shared" si="2"/>
        <v>0</v>
      </c>
      <c r="I23" s="183"/>
    </row>
    <row r="24" ht="25" customHeight="1" spans="1:9">
      <c r="A24" s="148">
        <v>5.5</v>
      </c>
      <c r="B24" s="162" t="s">
        <v>270</v>
      </c>
      <c r="C24" s="163"/>
      <c r="D24" s="150" t="s">
        <v>79</v>
      </c>
      <c r="E24" s="56">
        <v>1</v>
      </c>
      <c r="F24" s="160">
        <v>0</v>
      </c>
      <c r="G24" s="56">
        <v>8</v>
      </c>
      <c r="H24" s="56">
        <f t="shared" si="2"/>
        <v>8</v>
      </c>
      <c r="I24" s="183"/>
    </row>
    <row r="25" ht="25" customHeight="1" spans="1:9">
      <c r="A25" s="164">
        <v>6</v>
      </c>
      <c r="B25" s="165" t="s">
        <v>271</v>
      </c>
      <c r="C25" s="165"/>
      <c r="D25" s="165" t="s">
        <v>79</v>
      </c>
      <c r="E25" s="165">
        <v>1</v>
      </c>
      <c r="F25" s="166">
        <v>0</v>
      </c>
      <c r="G25" s="161">
        <v>30</v>
      </c>
      <c r="H25" s="161">
        <f t="shared" si="2"/>
        <v>30</v>
      </c>
      <c r="I25" s="181" t="s">
        <v>255</v>
      </c>
    </row>
    <row r="26" ht="25" customHeight="1" spans="1:9">
      <c r="A26" s="155">
        <v>7</v>
      </c>
      <c r="B26" s="165" t="s">
        <v>272</v>
      </c>
      <c r="C26" s="165"/>
      <c r="D26" s="165" t="s">
        <v>79</v>
      </c>
      <c r="E26" s="165">
        <v>1</v>
      </c>
      <c r="F26" s="166">
        <v>0</v>
      </c>
      <c r="G26" s="161">
        <v>42</v>
      </c>
      <c r="H26" s="161">
        <f t="shared" si="2"/>
        <v>42</v>
      </c>
      <c r="I26" s="181" t="s">
        <v>255</v>
      </c>
    </row>
    <row r="27" ht="25" customHeight="1" spans="1:9">
      <c r="A27" s="155">
        <v>8</v>
      </c>
      <c r="B27" s="165" t="s">
        <v>273</v>
      </c>
      <c r="C27" s="165"/>
      <c r="D27" s="165" t="s">
        <v>79</v>
      </c>
      <c r="E27" s="165">
        <v>1</v>
      </c>
      <c r="F27" s="166">
        <v>0</v>
      </c>
      <c r="G27" s="161">
        <v>3</v>
      </c>
      <c r="H27" s="161">
        <f t="shared" si="2"/>
        <v>3</v>
      </c>
      <c r="I27" s="181" t="s">
        <v>255</v>
      </c>
    </row>
    <row r="28" ht="25" customHeight="1" spans="1:9">
      <c r="A28" s="164">
        <v>9</v>
      </c>
      <c r="B28" s="165" t="s">
        <v>274</v>
      </c>
      <c r="C28" s="165"/>
      <c r="D28" s="165" t="s">
        <v>79</v>
      </c>
      <c r="E28" s="165">
        <v>1</v>
      </c>
      <c r="F28" s="166">
        <v>0</v>
      </c>
      <c r="G28" s="161">
        <v>1.5</v>
      </c>
      <c r="H28" s="161">
        <f t="shared" si="2"/>
        <v>1.5</v>
      </c>
      <c r="I28" s="181" t="s">
        <v>255</v>
      </c>
    </row>
    <row r="29" ht="25" customHeight="1" spans="1:9">
      <c r="A29" s="155">
        <v>10</v>
      </c>
      <c r="B29" s="165" t="s">
        <v>275</v>
      </c>
      <c r="C29" s="165"/>
      <c r="D29" s="165" t="s">
        <v>79</v>
      </c>
      <c r="E29" s="165">
        <v>1</v>
      </c>
      <c r="F29" s="166">
        <v>0</v>
      </c>
      <c r="G29" s="161">
        <v>4</v>
      </c>
      <c r="H29" s="161">
        <f t="shared" si="2"/>
        <v>4</v>
      </c>
      <c r="I29" s="181" t="s">
        <v>255</v>
      </c>
    </row>
    <row r="30" ht="25" customHeight="1" spans="1:9">
      <c r="A30" s="155">
        <v>11</v>
      </c>
      <c r="B30" s="165" t="s">
        <v>276</v>
      </c>
      <c r="C30" s="165"/>
      <c r="D30" s="165" t="s">
        <v>79</v>
      </c>
      <c r="E30" s="165">
        <v>1</v>
      </c>
      <c r="F30" s="166">
        <v>0</v>
      </c>
      <c r="G30" s="161">
        <v>1.5</v>
      </c>
      <c r="H30" s="161">
        <f t="shared" si="2"/>
        <v>1.5</v>
      </c>
      <c r="I30" s="181" t="s">
        <v>255</v>
      </c>
    </row>
    <row r="31" ht="25" customHeight="1" spans="1:9">
      <c r="A31" s="164">
        <v>12</v>
      </c>
      <c r="B31" s="165" t="s">
        <v>277</v>
      </c>
      <c r="C31" s="165"/>
      <c r="D31" s="165" t="s">
        <v>79</v>
      </c>
      <c r="E31" s="165">
        <v>1</v>
      </c>
      <c r="F31" s="166">
        <v>0</v>
      </c>
      <c r="G31" s="161">
        <v>5</v>
      </c>
      <c r="H31" s="161">
        <f t="shared" si="2"/>
        <v>5</v>
      </c>
      <c r="I31" s="181" t="s">
        <v>255</v>
      </c>
    </row>
    <row r="32" ht="25" customHeight="1" spans="1:9">
      <c r="A32" s="155">
        <v>13</v>
      </c>
      <c r="B32" s="167" t="s">
        <v>278</v>
      </c>
      <c r="C32" s="168"/>
      <c r="D32" s="156" t="s">
        <v>279</v>
      </c>
      <c r="E32" s="167" t="s">
        <v>280</v>
      </c>
      <c r="F32" s="168"/>
      <c r="G32" s="169"/>
      <c r="H32" s="157">
        <f>H7+H11+H15+H21+H25+H26+H27+H28+H30+H31+H13+H29</f>
        <v>638.563809822648</v>
      </c>
      <c r="I32" s="185" t="s">
        <v>281</v>
      </c>
    </row>
    <row r="33" ht="25" customHeight="1" spans="1:9">
      <c r="A33" s="155">
        <v>14</v>
      </c>
      <c r="B33" s="167" t="s">
        <v>282</v>
      </c>
      <c r="C33" s="168"/>
      <c r="D33" s="156" t="s">
        <v>279</v>
      </c>
      <c r="E33" s="170" t="s">
        <v>283</v>
      </c>
      <c r="F33" s="171">
        <v>0.1</v>
      </c>
      <c r="G33" s="171">
        <v>0.1</v>
      </c>
      <c r="H33" s="157">
        <f>H32*(G33)</f>
        <v>63.8563809822648</v>
      </c>
      <c r="I33" s="186"/>
    </row>
    <row r="34" ht="25" customHeight="1" spans="1:9">
      <c r="A34" s="172">
        <v>15</v>
      </c>
      <c r="B34" s="173" t="s">
        <v>284</v>
      </c>
      <c r="C34" s="174"/>
      <c r="D34" s="175" t="s">
        <v>279</v>
      </c>
      <c r="E34" s="173" t="s">
        <v>309</v>
      </c>
      <c r="F34" s="174"/>
      <c r="G34" s="176"/>
      <c r="H34" s="177">
        <f>H32+H33</f>
        <v>702.420190804913</v>
      </c>
      <c r="I34" s="187"/>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G15"/>
    <mergeCell ref="B16:C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362</v>
      </c>
      <c r="B1" s="143"/>
      <c r="C1" s="143"/>
      <c r="D1" s="143"/>
      <c r="E1" s="144"/>
      <c r="F1" s="143"/>
      <c r="G1" s="144"/>
      <c r="H1" s="143"/>
      <c r="I1" s="144"/>
    </row>
    <row r="2" ht="30" customHeight="1" spans="1:9">
      <c r="A2" s="145" t="s">
        <v>224</v>
      </c>
      <c r="B2" s="146" t="s">
        <v>44</v>
      </c>
      <c r="C2" s="146"/>
      <c r="D2" s="146"/>
      <c r="E2" s="147" t="s">
        <v>225</v>
      </c>
      <c r="F2" s="147" t="s">
        <v>296</v>
      </c>
      <c r="G2" s="147"/>
      <c r="H2" s="147"/>
      <c r="I2" s="178"/>
    </row>
    <row r="3" ht="30" customHeight="1" spans="1:9">
      <c r="A3" s="148" t="s">
        <v>70</v>
      </c>
      <c r="B3" s="149" t="s">
        <v>367</v>
      </c>
      <c r="C3" s="149"/>
      <c r="D3" s="149"/>
      <c r="E3" s="150" t="s">
        <v>228</v>
      </c>
      <c r="F3" s="150" t="s">
        <v>364</v>
      </c>
      <c r="G3" s="150"/>
      <c r="H3" s="150"/>
      <c r="I3" s="179"/>
    </row>
    <row r="4" ht="30" customHeight="1" spans="1:9">
      <c r="A4" s="151" t="s">
        <v>230</v>
      </c>
      <c r="B4" s="150">
        <v>800</v>
      </c>
      <c r="C4" s="152" t="s">
        <v>231</v>
      </c>
      <c r="D4" s="150">
        <v>2000</v>
      </c>
      <c r="E4" s="150" t="s">
        <v>232</v>
      </c>
      <c r="F4" s="56">
        <v>1.6</v>
      </c>
      <c r="G4" s="153" t="s">
        <v>233</v>
      </c>
      <c r="H4" s="150"/>
      <c r="I4" s="179"/>
    </row>
    <row r="5" ht="30" customHeight="1" spans="1:9">
      <c r="A5" s="151"/>
      <c r="B5" s="150"/>
      <c r="C5" s="152"/>
      <c r="D5" s="150"/>
      <c r="E5" s="150"/>
      <c r="F5" s="56">
        <v>1.5169</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311.092404780598</v>
      </c>
      <c r="I7" s="181"/>
    </row>
    <row r="8" ht="25" customHeight="1" spans="1:9">
      <c r="A8" s="148">
        <v>1.1</v>
      </c>
      <c r="B8" s="158" t="s">
        <v>243</v>
      </c>
      <c r="C8" s="159"/>
      <c r="D8" s="150" t="s">
        <v>244</v>
      </c>
      <c r="E8" s="56">
        <v>10.7366309196581</v>
      </c>
      <c r="F8" s="160">
        <v>0.1</v>
      </c>
      <c r="G8" s="56">
        <v>23.3765081618169</v>
      </c>
      <c r="H8" s="56">
        <f t="shared" ref="H8:H10" si="0">E8*(1+F8)*G8</f>
        <v>276.083434356184</v>
      </c>
      <c r="I8" s="182" t="s">
        <v>245</v>
      </c>
    </row>
    <row r="9" ht="25" customHeight="1" spans="1:9">
      <c r="A9" s="148">
        <v>1.2</v>
      </c>
      <c r="B9" s="158" t="s">
        <v>246</v>
      </c>
      <c r="C9" s="159"/>
      <c r="D9" s="150" t="s">
        <v>244</v>
      </c>
      <c r="E9" s="56">
        <v>0.792214646153847</v>
      </c>
      <c r="F9" s="160">
        <v>0.1</v>
      </c>
      <c r="G9" s="56">
        <v>22.4893541518808</v>
      </c>
      <c r="H9" s="56">
        <f t="shared" si="0"/>
        <v>19.5980353158269</v>
      </c>
      <c r="I9" s="182" t="s">
        <v>245</v>
      </c>
    </row>
    <row r="10" ht="25" customHeight="1" spans="1:9">
      <c r="A10" s="148">
        <v>1.3</v>
      </c>
      <c r="B10" s="158" t="s">
        <v>247</v>
      </c>
      <c r="C10" s="159"/>
      <c r="D10" s="150" t="s">
        <v>244</v>
      </c>
      <c r="E10" s="56">
        <v>0.64325888</v>
      </c>
      <c r="F10" s="160">
        <v>0.1</v>
      </c>
      <c r="G10" s="56">
        <v>21.7796309439319</v>
      </c>
      <c r="H10" s="56">
        <f t="shared" si="0"/>
        <v>15.4109351085877</v>
      </c>
      <c r="I10" s="182" t="s">
        <v>245</v>
      </c>
    </row>
    <row r="11" ht="25" customHeight="1" spans="1:9">
      <c r="A11" s="155">
        <v>2</v>
      </c>
      <c r="B11" s="156" t="s">
        <v>248</v>
      </c>
      <c r="C11" s="156"/>
      <c r="D11" s="156"/>
      <c r="E11" s="156"/>
      <c r="F11" s="156"/>
      <c r="G11" s="156"/>
      <c r="H11" s="157">
        <f>H12</f>
        <v>40.3389686569247</v>
      </c>
      <c r="I11" s="181"/>
    </row>
    <row r="12" ht="25" customHeight="1" spans="1:9">
      <c r="A12" s="148">
        <v>2.1</v>
      </c>
      <c r="B12" s="150" t="s">
        <v>249</v>
      </c>
      <c r="C12" s="150"/>
      <c r="D12" s="150" t="s">
        <v>250</v>
      </c>
      <c r="E12" s="56">
        <v>0.683760683760684</v>
      </c>
      <c r="F12" s="160">
        <v>0</v>
      </c>
      <c r="G12" s="56">
        <v>58.9957416607523</v>
      </c>
      <c r="H12" s="56">
        <f>E12*(1+F12)*G12</f>
        <v>40.3389686569247</v>
      </c>
      <c r="I12" s="183"/>
    </row>
    <row r="13" ht="25" customHeight="1" spans="1:9">
      <c r="A13" s="155">
        <v>3</v>
      </c>
      <c r="B13" s="156" t="s">
        <v>251</v>
      </c>
      <c r="C13" s="156"/>
      <c r="D13" s="156"/>
      <c r="E13" s="156"/>
      <c r="F13" s="156"/>
      <c r="G13" s="156"/>
      <c r="H13" s="157">
        <f>H14</f>
        <v>115.193399574166</v>
      </c>
      <c r="I13" s="181"/>
    </row>
    <row r="14" ht="25" customHeight="1" spans="1:9">
      <c r="A14" s="148">
        <v>3.2</v>
      </c>
      <c r="B14" s="150" t="s">
        <v>320</v>
      </c>
      <c r="C14" s="150"/>
      <c r="D14" s="150" t="s">
        <v>79</v>
      </c>
      <c r="E14" s="56">
        <v>0.85</v>
      </c>
      <c r="F14" s="160">
        <v>0.005</v>
      </c>
      <c r="G14" s="56">
        <v>134.847409510291</v>
      </c>
      <c r="H14" s="56">
        <f>E14*(1+F14)*G14</f>
        <v>115.193399574166</v>
      </c>
      <c r="I14" s="182" t="s">
        <v>253</v>
      </c>
    </row>
    <row r="15" ht="25" customHeight="1" spans="1:9">
      <c r="A15" s="155">
        <v>4</v>
      </c>
      <c r="B15" s="156" t="s">
        <v>254</v>
      </c>
      <c r="C15" s="156"/>
      <c r="D15" s="156"/>
      <c r="E15" s="156"/>
      <c r="F15" s="156"/>
      <c r="G15" s="156"/>
      <c r="H15" s="161">
        <f>SUM(H16:H20)</f>
        <v>24.3674099045816</v>
      </c>
      <c r="I15" s="181" t="s">
        <v>255</v>
      </c>
    </row>
    <row r="16" ht="25" customHeight="1" spans="1:9">
      <c r="A16" s="148">
        <v>4.1</v>
      </c>
      <c r="B16" s="150" t="s">
        <v>256</v>
      </c>
      <c r="C16" s="150"/>
      <c r="D16" s="150" t="s">
        <v>257</v>
      </c>
      <c r="E16" s="56">
        <v>0</v>
      </c>
      <c r="F16" s="160">
        <v>0.05</v>
      </c>
      <c r="G16" s="56">
        <v>13.3073101490419</v>
      </c>
      <c r="H16" s="150">
        <f t="shared" ref="H16:H20" si="1">E16*(1+F16)*G16</f>
        <v>0</v>
      </c>
      <c r="I16" s="182" t="s">
        <v>258</v>
      </c>
    </row>
    <row r="17" ht="25" customHeight="1" spans="1:9">
      <c r="A17" s="148">
        <v>4.2</v>
      </c>
      <c r="B17" s="150" t="s">
        <v>259</v>
      </c>
      <c r="C17" s="150"/>
      <c r="D17" s="150" t="s">
        <v>257</v>
      </c>
      <c r="E17" s="56">
        <v>2.5</v>
      </c>
      <c r="F17" s="160">
        <v>0.05</v>
      </c>
      <c r="G17" s="56">
        <v>7.54080908445706</v>
      </c>
      <c r="H17" s="56">
        <f t="shared" si="1"/>
        <v>19.7946238466998</v>
      </c>
      <c r="I17" s="182" t="s">
        <v>258</v>
      </c>
    </row>
    <row r="18" ht="25" customHeight="1" spans="1:9">
      <c r="A18" s="148">
        <v>4.3</v>
      </c>
      <c r="B18" s="150" t="s">
        <v>260</v>
      </c>
      <c r="C18" s="150"/>
      <c r="D18" s="150" t="s">
        <v>257</v>
      </c>
      <c r="E18" s="56">
        <v>0.1</v>
      </c>
      <c r="F18" s="160">
        <v>0.05</v>
      </c>
      <c r="G18" s="56">
        <v>19.5173882185947</v>
      </c>
      <c r="H18" s="56">
        <f t="shared" si="1"/>
        <v>2.04932576295244</v>
      </c>
      <c r="I18" s="182" t="s">
        <v>261</v>
      </c>
    </row>
    <row r="19" ht="25" customHeight="1" spans="1:9">
      <c r="A19" s="148">
        <v>4.4</v>
      </c>
      <c r="B19" s="150" t="s">
        <v>262</v>
      </c>
      <c r="C19" s="150"/>
      <c r="D19" s="150" t="s">
        <v>257</v>
      </c>
      <c r="E19" s="56">
        <v>0.109401709401709</v>
      </c>
      <c r="F19" s="160">
        <v>0</v>
      </c>
      <c r="G19" s="56">
        <v>23.0660042583392</v>
      </c>
      <c r="H19" s="56">
        <f t="shared" si="1"/>
        <v>2.52346029492941</v>
      </c>
      <c r="I19" s="180"/>
    </row>
    <row r="20" ht="25" customHeight="1" spans="1:9">
      <c r="A20" s="148">
        <v>4.5</v>
      </c>
      <c r="B20" s="150" t="s">
        <v>263</v>
      </c>
      <c r="C20" s="150"/>
      <c r="D20" s="150" t="s">
        <v>264</v>
      </c>
      <c r="E20" s="56">
        <v>0</v>
      </c>
      <c r="F20" s="160">
        <v>0</v>
      </c>
      <c r="G20" s="56">
        <v>6</v>
      </c>
      <c r="H20" s="56">
        <f t="shared" si="1"/>
        <v>0</v>
      </c>
      <c r="I20" s="180"/>
    </row>
    <row r="21" ht="25" customHeight="1" spans="1:9">
      <c r="A21" s="155">
        <v>5</v>
      </c>
      <c r="B21" s="156" t="s">
        <v>265</v>
      </c>
      <c r="C21" s="156"/>
      <c r="D21" s="156"/>
      <c r="E21" s="156"/>
      <c r="F21" s="156"/>
      <c r="G21" s="156"/>
      <c r="H21" s="161">
        <f>SUM(H22:H24)</f>
        <v>12.9276890320467</v>
      </c>
      <c r="I21" s="184" t="s">
        <v>255</v>
      </c>
    </row>
    <row r="22" ht="25" customHeight="1" spans="1:9">
      <c r="A22" s="148">
        <v>5.1</v>
      </c>
      <c r="B22" s="150" t="s">
        <v>266</v>
      </c>
      <c r="C22" s="150"/>
      <c r="D22" s="150" t="s">
        <v>267</v>
      </c>
      <c r="E22" s="56">
        <v>0.226899145299145</v>
      </c>
      <c r="F22" s="160">
        <v>0.02</v>
      </c>
      <c r="G22" s="56">
        <v>21.291696238467</v>
      </c>
      <c r="H22" s="56">
        <f t="shared" ref="H22:H31" si="2">E22*(1+F22)*G22</f>
        <v>4.92768903204673</v>
      </c>
      <c r="I22" s="180" t="s">
        <v>268</v>
      </c>
    </row>
    <row r="23" ht="25" customHeight="1" spans="1:9">
      <c r="A23" s="148">
        <v>5.2</v>
      </c>
      <c r="B23" s="158" t="s">
        <v>269</v>
      </c>
      <c r="C23" s="159"/>
      <c r="D23" s="150" t="s">
        <v>267</v>
      </c>
      <c r="E23" s="56">
        <v>0</v>
      </c>
      <c r="F23" s="160">
        <v>0.02</v>
      </c>
      <c r="G23" s="56">
        <v>0.18</v>
      </c>
      <c r="H23" s="56">
        <f t="shared" si="2"/>
        <v>0</v>
      </c>
      <c r="I23" s="183"/>
    </row>
    <row r="24" ht="25" customHeight="1" spans="1:9">
      <c r="A24" s="148">
        <v>5.5</v>
      </c>
      <c r="B24" s="162" t="s">
        <v>270</v>
      </c>
      <c r="C24" s="163"/>
      <c r="D24" s="150" t="s">
        <v>79</v>
      </c>
      <c r="E24" s="56">
        <v>1</v>
      </c>
      <c r="F24" s="160">
        <v>0</v>
      </c>
      <c r="G24" s="56">
        <v>8</v>
      </c>
      <c r="H24" s="56">
        <f t="shared" si="2"/>
        <v>8</v>
      </c>
      <c r="I24" s="183"/>
    </row>
    <row r="25" ht="25" customHeight="1" spans="1:9">
      <c r="A25" s="164">
        <v>6</v>
      </c>
      <c r="B25" s="165" t="s">
        <v>271</v>
      </c>
      <c r="C25" s="165"/>
      <c r="D25" s="165" t="s">
        <v>79</v>
      </c>
      <c r="E25" s="165">
        <v>1</v>
      </c>
      <c r="F25" s="166">
        <v>0</v>
      </c>
      <c r="G25" s="161">
        <v>30</v>
      </c>
      <c r="H25" s="161">
        <f t="shared" si="2"/>
        <v>30</v>
      </c>
      <c r="I25" s="181" t="s">
        <v>255</v>
      </c>
    </row>
    <row r="26" ht="25" customHeight="1" spans="1:9">
      <c r="A26" s="155">
        <v>7</v>
      </c>
      <c r="B26" s="165" t="s">
        <v>272</v>
      </c>
      <c r="C26" s="165"/>
      <c r="D26" s="165" t="s">
        <v>79</v>
      </c>
      <c r="E26" s="165">
        <v>1</v>
      </c>
      <c r="F26" s="166">
        <v>0</v>
      </c>
      <c r="G26" s="161">
        <v>42</v>
      </c>
      <c r="H26" s="161">
        <f t="shared" si="2"/>
        <v>42</v>
      </c>
      <c r="I26" s="181" t="s">
        <v>255</v>
      </c>
    </row>
    <row r="27" ht="25" customHeight="1" spans="1:9">
      <c r="A27" s="155">
        <v>8</v>
      </c>
      <c r="B27" s="165" t="s">
        <v>273</v>
      </c>
      <c r="C27" s="165"/>
      <c r="D27" s="165" t="s">
        <v>79</v>
      </c>
      <c r="E27" s="165">
        <v>1</v>
      </c>
      <c r="F27" s="166">
        <v>0</v>
      </c>
      <c r="G27" s="161">
        <v>3</v>
      </c>
      <c r="H27" s="161">
        <f t="shared" si="2"/>
        <v>3</v>
      </c>
      <c r="I27" s="181" t="s">
        <v>255</v>
      </c>
    </row>
    <row r="28" ht="25" customHeight="1" spans="1:9">
      <c r="A28" s="164">
        <v>9</v>
      </c>
      <c r="B28" s="165" t="s">
        <v>274</v>
      </c>
      <c r="C28" s="165"/>
      <c r="D28" s="165" t="s">
        <v>79</v>
      </c>
      <c r="E28" s="165">
        <v>1</v>
      </c>
      <c r="F28" s="166">
        <v>0</v>
      </c>
      <c r="G28" s="161">
        <v>1.5</v>
      </c>
      <c r="H28" s="161">
        <f t="shared" si="2"/>
        <v>1.5</v>
      </c>
      <c r="I28" s="181" t="s">
        <v>255</v>
      </c>
    </row>
    <row r="29" ht="25" customHeight="1" spans="1:9">
      <c r="A29" s="155">
        <v>10</v>
      </c>
      <c r="B29" s="165" t="s">
        <v>275</v>
      </c>
      <c r="C29" s="165"/>
      <c r="D29" s="165" t="s">
        <v>79</v>
      </c>
      <c r="E29" s="165">
        <v>1</v>
      </c>
      <c r="F29" s="166">
        <v>0</v>
      </c>
      <c r="G29" s="161">
        <v>4</v>
      </c>
      <c r="H29" s="161">
        <f t="shared" si="2"/>
        <v>4</v>
      </c>
      <c r="I29" s="181" t="s">
        <v>255</v>
      </c>
    </row>
    <row r="30" ht="25" customHeight="1" spans="1:9">
      <c r="A30" s="155">
        <v>11</v>
      </c>
      <c r="B30" s="165" t="s">
        <v>276</v>
      </c>
      <c r="C30" s="165"/>
      <c r="D30" s="165" t="s">
        <v>79</v>
      </c>
      <c r="E30" s="165">
        <v>1</v>
      </c>
      <c r="F30" s="166">
        <v>0</v>
      </c>
      <c r="G30" s="161">
        <v>1.5</v>
      </c>
      <c r="H30" s="161">
        <f t="shared" si="2"/>
        <v>1.5</v>
      </c>
      <c r="I30" s="181" t="s">
        <v>255</v>
      </c>
    </row>
    <row r="31" ht="25" customHeight="1" spans="1:9">
      <c r="A31" s="164">
        <v>12</v>
      </c>
      <c r="B31" s="165" t="s">
        <v>277</v>
      </c>
      <c r="C31" s="165"/>
      <c r="D31" s="165" t="s">
        <v>79</v>
      </c>
      <c r="E31" s="165">
        <v>1</v>
      </c>
      <c r="F31" s="166">
        <v>0</v>
      </c>
      <c r="G31" s="161">
        <v>5</v>
      </c>
      <c r="H31" s="161">
        <f t="shared" si="2"/>
        <v>5</v>
      </c>
      <c r="I31" s="181" t="s">
        <v>255</v>
      </c>
    </row>
    <row r="32" ht="25" customHeight="1" spans="1:9">
      <c r="A32" s="155">
        <v>13</v>
      </c>
      <c r="B32" s="167" t="s">
        <v>278</v>
      </c>
      <c r="C32" s="168"/>
      <c r="D32" s="156" t="s">
        <v>279</v>
      </c>
      <c r="E32" s="167" t="s">
        <v>280</v>
      </c>
      <c r="F32" s="168"/>
      <c r="G32" s="169"/>
      <c r="H32" s="157">
        <f>H7+H11+H15+H21+H25+H26+H27+H28+H30+H31+H13+H29</f>
        <v>590.919871948317</v>
      </c>
      <c r="I32" s="185" t="s">
        <v>281</v>
      </c>
    </row>
    <row r="33" ht="25" customHeight="1" spans="1:9">
      <c r="A33" s="155">
        <v>14</v>
      </c>
      <c r="B33" s="167" t="s">
        <v>282</v>
      </c>
      <c r="C33" s="168"/>
      <c r="D33" s="156" t="s">
        <v>279</v>
      </c>
      <c r="E33" s="170" t="s">
        <v>283</v>
      </c>
      <c r="F33" s="171">
        <v>0.1</v>
      </c>
      <c r="G33" s="171">
        <v>0.1</v>
      </c>
      <c r="H33" s="157">
        <f>H32*(G33)</f>
        <v>59.0919871948317</v>
      </c>
      <c r="I33" s="186"/>
    </row>
    <row r="34" ht="25" customHeight="1" spans="1:9">
      <c r="A34" s="172">
        <v>15</v>
      </c>
      <c r="B34" s="173" t="s">
        <v>284</v>
      </c>
      <c r="C34" s="174"/>
      <c r="D34" s="175" t="s">
        <v>279</v>
      </c>
      <c r="E34" s="173" t="s">
        <v>309</v>
      </c>
      <c r="F34" s="174"/>
      <c r="G34" s="176"/>
      <c r="H34" s="177">
        <f>H32+H33</f>
        <v>650.011859143149</v>
      </c>
      <c r="I34" s="187"/>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G15"/>
    <mergeCell ref="B16:C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368</v>
      </c>
      <c r="B1" s="143"/>
      <c r="C1" s="143"/>
      <c r="D1" s="143"/>
      <c r="E1" s="144"/>
      <c r="F1" s="143"/>
      <c r="G1" s="144"/>
      <c r="H1" s="143"/>
      <c r="I1" s="144"/>
    </row>
    <row r="2" ht="30" customHeight="1" spans="1:9">
      <c r="A2" s="145" t="s">
        <v>224</v>
      </c>
      <c r="B2" s="146" t="s">
        <v>42</v>
      </c>
      <c r="C2" s="146"/>
      <c r="D2" s="146"/>
      <c r="E2" s="147" t="s">
        <v>225</v>
      </c>
      <c r="F2" s="147" t="s">
        <v>296</v>
      </c>
      <c r="G2" s="147"/>
      <c r="H2" s="147"/>
      <c r="I2" s="178"/>
    </row>
    <row r="3" ht="30" customHeight="1" spans="1:9">
      <c r="A3" s="148" t="s">
        <v>70</v>
      </c>
      <c r="B3" s="149" t="s">
        <v>369</v>
      </c>
      <c r="C3" s="149"/>
      <c r="D3" s="149"/>
      <c r="E3" s="150" t="s">
        <v>228</v>
      </c>
      <c r="F3" s="150" t="s">
        <v>370</v>
      </c>
      <c r="G3" s="150"/>
      <c r="H3" s="150"/>
      <c r="I3" s="179"/>
    </row>
    <row r="4" ht="30" customHeight="1" spans="1:9">
      <c r="A4" s="151" t="s">
        <v>230</v>
      </c>
      <c r="B4" s="150">
        <v>500</v>
      </c>
      <c r="C4" s="152" t="s">
        <v>231</v>
      </c>
      <c r="D4" s="150">
        <v>1000</v>
      </c>
      <c r="E4" s="150" t="s">
        <v>232</v>
      </c>
      <c r="F4" s="56">
        <v>0.5</v>
      </c>
      <c r="G4" s="153" t="s">
        <v>233</v>
      </c>
      <c r="H4" s="150"/>
      <c r="I4" s="179"/>
    </row>
    <row r="5" ht="30" customHeight="1" spans="1:9">
      <c r="A5" s="151"/>
      <c r="B5" s="150"/>
      <c r="C5" s="152"/>
      <c r="D5" s="150"/>
      <c r="E5" s="150"/>
      <c r="F5" s="56">
        <v>0.4559</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456.549273555382</v>
      </c>
      <c r="I7" s="181"/>
    </row>
    <row r="8" ht="25" customHeight="1" spans="1:9">
      <c r="A8" s="148">
        <v>1.1</v>
      </c>
      <c r="B8" s="158" t="s">
        <v>243</v>
      </c>
      <c r="C8" s="159"/>
      <c r="D8" s="150" t="s">
        <v>244</v>
      </c>
      <c r="E8" s="56">
        <v>15.441792374269</v>
      </c>
      <c r="F8" s="160">
        <v>0.1</v>
      </c>
      <c r="G8" s="56">
        <v>23.3765081618169</v>
      </c>
      <c r="H8" s="56">
        <f t="shared" ref="H8:H10" si="0">E8*(1+F8)*G8</f>
        <v>397.072704017199</v>
      </c>
      <c r="I8" s="182" t="s">
        <v>245</v>
      </c>
    </row>
    <row r="9" ht="25" customHeight="1" spans="1:9">
      <c r="A9" s="148">
        <v>1.2</v>
      </c>
      <c r="B9" s="158" t="s">
        <v>246</v>
      </c>
      <c r="C9" s="159"/>
      <c r="D9" s="150" t="s">
        <v>244</v>
      </c>
      <c r="E9" s="56">
        <v>1.029472</v>
      </c>
      <c r="F9" s="160">
        <v>0.1</v>
      </c>
      <c r="G9" s="56">
        <v>22.4893541518808</v>
      </c>
      <c r="H9" s="56">
        <f t="shared" si="0"/>
        <v>25.4673764371895</v>
      </c>
      <c r="I9" s="182" t="s">
        <v>245</v>
      </c>
    </row>
    <row r="10" ht="25" customHeight="1" spans="1:9">
      <c r="A10" s="148">
        <v>1.3</v>
      </c>
      <c r="B10" s="158" t="s">
        <v>247</v>
      </c>
      <c r="C10" s="159"/>
      <c r="D10" s="150" t="s">
        <v>244</v>
      </c>
      <c r="E10" s="56">
        <v>1.4195579508772</v>
      </c>
      <c r="F10" s="160">
        <v>0.1</v>
      </c>
      <c r="G10" s="56">
        <v>21.7796309439319</v>
      </c>
      <c r="H10" s="56">
        <f t="shared" si="0"/>
        <v>34.0091931009926</v>
      </c>
      <c r="I10" s="182" t="s">
        <v>245</v>
      </c>
    </row>
    <row r="11" ht="25" customHeight="1" spans="1:9">
      <c r="A11" s="155">
        <v>2</v>
      </c>
      <c r="B11" s="156" t="s">
        <v>248</v>
      </c>
      <c r="C11" s="156"/>
      <c r="D11" s="156"/>
      <c r="E11" s="156"/>
      <c r="F11" s="156"/>
      <c r="G11" s="156"/>
      <c r="H11" s="157">
        <f>H12</f>
        <v>102.515574481508</v>
      </c>
      <c r="I11" s="181"/>
    </row>
    <row r="12" ht="25" customHeight="1" spans="1:9">
      <c r="A12" s="148">
        <v>2.1</v>
      </c>
      <c r="B12" s="150" t="s">
        <v>371</v>
      </c>
      <c r="C12" s="150"/>
      <c r="D12" s="150" t="s">
        <v>250</v>
      </c>
      <c r="E12" s="56">
        <v>2.33918128654971</v>
      </c>
      <c r="F12" s="160">
        <v>0</v>
      </c>
      <c r="G12" s="56">
        <v>43.8254080908446</v>
      </c>
      <c r="H12" s="56">
        <f>E12*(1+F12)*G12</f>
        <v>102.515574481508</v>
      </c>
      <c r="I12" s="183"/>
    </row>
    <row r="13" ht="25" customHeight="1" spans="1:9">
      <c r="A13" s="155">
        <v>3</v>
      </c>
      <c r="B13" s="156" t="s">
        <v>251</v>
      </c>
      <c r="C13" s="156"/>
      <c r="D13" s="156"/>
      <c r="E13" s="156"/>
      <c r="F13" s="156"/>
      <c r="G13" s="156"/>
      <c r="H13" s="157">
        <f>H14</f>
        <v>115.193399574166</v>
      </c>
      <c r="I13" s="181"/>
    </row>
    <row r="14" ht="25" customHeight="1" spans="1:9">
      <c r="A14" s="148">
        <v>3.1</v>
      </c>
      <c r="B14" s="150" t="s">
        <v>320</v>
      </c>
      <c r="C14" s="150"/>
      <c r="D14" s="150" t="s">
        <v>79</v>
      </c>
      <c r="E14" s="56">
        <v>0.85</v>
      </c>
      <c r="F14" s="160">
        <v>0.005</v>
      </c>
      <c r="G14" s="56">
        <v>134.847409510291</v>
      </c>
      <c r="H14" s="56">
        <f>E14*(1+F14)*G14</f>
        <v>115.193399574166</v>
      </c>
      <c r="I14" s="182" t="s">
        <v>253</v>
      </c>
    </row>
    <row r="15" ht="25" customHeight="1" spans="1:9">
      <c r="A15" s="155">
        <v>4</v>
      </c>
      <c r="B15" s="156" t="s">
        <v>254</v>
      </c>
      <c r="C15" s="156"/>
      <c r="D15" s="156"/>
      <c r="E15" s="156"/>
      <c r="F15" s="156"/>
      <c r="G15" s="156"/>
      <c r="H15" s="161">
        <f>SUM(H16:H20)</f>
        <v>30.4768400923055</v>
      </c>
      <c r="I15" s="181" t="s">
        <v>255</v>
      </c>
    </row>
    <row r="16" ht="25" customHeight="1" spans="1:9">
      <c r="A16" s="148">
        <v>4.1</v>
      </c>
      <c r="B16" s="150" t="s">
        <v>256</v>
      </c>
      <c r="C16" s="150"/>
      <c r="D16" s="150" t="s">
        <v>257</v>
      </c>
      <c r="E16" s="56">
        <v>0</v>
      </c>
      <c r="F16" s="160">
        <v>0.05</v>
      </c>
      <c r="G16" s="56">
        <v>13.3073101490419</v>
      </c>
      <c r="H16" s="150">
        <f t="shared" ref="H16:H20" si="1">E16*(1+F16)*G16</f>
        <v>0</v>
      </c>
      <c r="I16" s="182" t="s">
        <v>258</v>
      </c>
    </row>
    <row r="17" ht="25" customHeight="1" spans="1:9">
      <c r="A17" s="148">
        <v>4.2</v>
      </c>
      <c r="B17" s="150" t="s">
        <v>259</v>
      </c>
      <c r="C17" s="150"/>
      <c r="D17" s="150" t="s">
        <v>257</v>
      </c>
      <c r="E17" s="56">
        <v>2.5</v>
      </c>
      <c r="F17" s="160">
        <v>0.05</v>
      </c>
      <c r="G17" s="56">
        <v>7.54080908445706</v>
      </c>
      <c r="H17" s="56">
        <f t="shared" si="1"/>
        <v>19.7946238466998</v>
      </c>
      <c r="I17" s="182" t="s">
        <v>258</v>
      </c>
    </row>
    <row r="18" ht="25" customHeight="1" spans="1:9">
      <c r="A18" s="148">
        <v>4.3</v>
      </c>
      <c r="B18" s="150" t="s">
        <v>260</v>
      </c>
      <c r="C18" s="150"/>
      <c r="D18" s="150" t="s">
        <v>257</v>
      </c>
      <c r="E18" s="56">
        <v>0.1</v>
      </c>
      <c r="F18" s="160">
        <v>0.05</v>
      </c>
      <c r="G18" s="56">
        <v>19.5173882185947</v>
      </c>
      <c r="H18" s="56">
        <f t="shared" si="1"/>
        <v>2.04932576295244</v>
      </c>
      <c r="I18" s="182" t="s">
        <v>261</v>
      </c>
    </row>
    <row r="19" ht="25" customHeight="1" spans="1:9">
      <c r="A19" s="148">
        <v>4.4</v>
      </c>
      <c r="B19" s="150" t="s">
        <v>262</v>
      </c>
      <c r="C19" s="150"/>
      <c r="D19" s="150" t="s">
        <v>257</v>
      </c>
      <c r="E19" s="56">
        <v>0.374269005847953</v>
      </c>
      <c r="F19" s="160">
        <v>0</v>
      </c>
      <c r="G19" s="56">
        <v>23.0660042583392</v>
      </c>
      <c r="H19" s="56">
        <f t="shared" si="1"/>
        <v>8.63289048265326</v>
      </c>
      <c r="I19" s="180"/>
    </row>
    <row r="20" ht="25" customHeight="1" spans="1:9">
      <c r="A20" s="148">
        <v>4.5</v>
      </c>
      <c r="B20" s="150" t="s">
        <v>263</v>
      </c>
      <c r="C20" s="150"/>
      <c r="D20" s="150" t="s">
        <v>264</v>
      </c>
      <c r="E20" s="56">
        <v>0</v>
      </c>
      <c r="F20" s="160">
        <v>0</v>
      </c>
      <c r="G20" s="56">
        <v>6</v>
      </c>
      <c r="H20" s="56">
        <f t="shared" si="1"/>
        <v>0</v>
      </c>
      <c r="I20" s="180"/>
    </row>
    <row r="21" ht="25" customHeight="1" spans="1:9">
      <c r="A21" s="155">
        <v>5</v>
      </c>
      <c r="B21" s="156" t="s">
        <v>265</v>
      </c>
      <c r="C21" s="156"/>
      <c r="D21" s="156"/>
      <c r="E21" s="156"/>
      <c r="F21" s="156"/>
      <c r="G21" s="156"/>
      <c r="H21" s="161">
        <f>SUM(H22:H24)</f>
        <v>18.7617347129356</v>
      </c>
      <c r="I21" s="184" t="s">
        <v>255</v>
      </c>
    </row>
    <row r="22" ht="25" customHeight="1" spans="1:9">
      <c r="A22" s="148">
        <v>5.1</v>
      </c>
      <c r="B22" s="150" t="s">
        <v>266</v>
      </c>
      <c r="C22" s="150"/>
      <c r="D22" s="150" t="s">
        <v>267</v>
      </c>
      <c r="E22" s="56">
        <v>0.49553216374269</v>
      </c>
      <c r="F22" s="160">
        <v>0.02</v>
      </c>
      <c r="G22" s="56">
        <v>21.291696238467</v>
      </c>
      <c r="H22" s="56">
        <f t="shared" ref="H22:H31" si="2">E22*(1+F22)*G22</f>
        <v>10.7617347129356</v>
      </c>
      <c r="I22" s="180" t="s">
        <v>268</v>
      </c>
    </row>
    <row r="23" ht="25" customHeight="1" spans="1:9">
      <c r="A23" s="148">
        <v>5.2</v>
      </c>
      <c r="B23" s="158" t="s">
        <v>269</v>
      </c>
      <c r="C23" s="159"/>
      <c r="D23" s="150" t="s">
        <v>267</v>
      </c>
      <c r="E23" s="56">
        <v>0</v>
      </c>
      <c r="F23" s="160">
        <v>0.02</v>
      </c>
      <c r="G23" s="56">
        <v>0.18</v>
      </c>
      <c r="H23" s="56">
        <f t="shared" si="2"/>
        <v>0</v>
      </c>
      <c r="I23" s="183"/>
    </row>
    <row r="24" ht="25" customHeight="1" spans="1:9">
      <c r="A24" s="148">
        <v>5.5</v>
      </c>
      <c r="B24" s="162" t="s">
        <v>270</v>
      </c>
      <c r="C24" s="163"/>
      <c r="D24" s="150" t="s">
        <v>79</v>
      </c>
      <c r="E24" s="56">
        <v>1</v>
      </c>
      <c r="F24" s="160">
        <v>0</v>
      </c>
      <c r="G24" s="56">
        <v>8</v>
      </c>
      <c r="H24" s="56">
        <f t="shared" si="2"/>
        <v>8</v>
      </c>
      <c r="I24" s="183"/>
    </row>
    <row r="25" ht="25" customHeight="1" spans="1:9">
      <c r="A25" s="164">
        <v>6</v>
      </c>
      <c r="B25" s="165" t="s">
        <v>271</v>
      </c>
      <c r="C25" s="165"/>
      <c r="D25" s="165" t="s">
        <v>79</v>
      </c>
      <c r="E25" s="165">
        <v>1</v>
      </c>
      <c r="F25" s="166">
        <v>0</v>
      </c>
      <c r="G25" s="161">
        <v>30</v>
      </c>
      <c r="H25" s="161">
        <f t="shared" si="2"/>
        <v>30</v>
      </c>
      <c r="I25" s="181" t="s">
        <v>255</v>
      </c>
    </row>
    <row r="26" ht="25" customHeight="1" spans="1:9">
      <c r="A26" s="155">
        <v>7</v>
      </c>
      <c r="B26" s="165" t="s">
        <v>272</v>
      </c>
      <c r="C26" s="165"/>
      <c r="D26" s="165" t="s">
        <v>79</v>
      </c>
      <c r="E26" s="165">
        <v>1</v>
      </c>
      <c r="F26" s="166">
        <v>0</v>
      </c>
      <c r="G26" s="161">
        <v>42</v>
      </c>
      <c r="H26" s="161">
        <f t="shared" si="2"/>
        <v>42</v>
      </c>
      <c r="I26" s="181" t="s">
        <v>255</v>
      </c>
    </row>
    <row r="27" ht="25" customHeight="1" spans="1:9">
      <c r="A27" s="155">
        <v>8</v>
      </c>
      <c r="B27" s="165" t="s">
        <v>273</v>
      </c>
      <c r="C27" s="165"/>
      <c r="D27" s="165" t="s">
        <v>79</v>
      </c>
      <c r="E27" s="165">
        <v>1</v>
      </c>
      <c r="F27" s="166">
        <v>0</v>
      </c>
      <c r="G27" s="161">
        <v>3</v>
      </c>
      <c r="H27" s="161">
        <f t="shared" si="2"/>
        <v>3</v>
      </c>
      <c r="I27" s="181" t="s">
        <v>255</v>
      </c>
    </row>
    <row r="28" ht="25" customHeight="1" spans="1:9">
      <c r="A28" s="164">
        <v>9</v>
      </c>
      <c r="B28" s="165" t="s">
        <v>274</v>
      </c>
      <c r="C28" s="165"/>
      <c r="D28" s="165" t="s">
        <v>79</v>
      </c>
      <c r="E28" s="165">
        <v>1</v>
      </c>
      <c r="F28" s="166">
        <v>0</v>
      </c>
      <c r="G28" s="161">
        <v>1.5</v>
      </c>
      <c r="H28" s="161">
        <f t="shared" si="2"/>
        <v>1.5</v>
      </c>
      <c r="I28" s="181" t="s">
        <v>255</v>
      </c>
    </row>
    <row r="29" ht="25" customHeight="1" spans="1:9">
      <c r="A29" s="155">
        <v>10</v>
      </c>
      <c r="B29" s="165" t="s">
        <v>275</v>
      </c>
      <c r="C29" s="165"/>
      <c r="D29" s="165" t="s">
        <v>79</v>
      </c>
      <c r="E29" s="165">
        <v>1</v>
      </c>
      <c r="F29" s="166">
        <v>0</v>
      </c>
      <c r="G29" s="161">
        <v>4</v>
      </c>
      <c r="H29" s="161">
        <f t="shared" si="2"/>
        <v>4</v>
      </c>
      <c r="I29" s="181" t="s">
        <v>255</v>
      </c>
    </row>
    <row r="30" ht="25" customHeight="1" spans="1:9">
      <c r="A30" s="155">
        <v>11</v>
      </c>
      <c r="B30" s="165" t="s">
        <v>276</v>
      </c>
      <c r="C30" s="165"/>
      <c r="D30" s="165" t="s">
        <v>79</v>
      </c>
      <c r="E30" s="165">
        <v>1</v>
      </c>
      <c r="F30" s="166">
        <v>0</v>
      </c>
      <c r="G30" s="161">
        <v>1.5</v>
      </c>
      <c r="H30" s="161">
        <f t="shared" si="2"/>
        <v>1.5</v>
      </c>
      <c r="I30" s="181" t="s">
        <v>255</v>
      </c>
    </row>
    <row r="31" ht="25" customHeight="1" spans="1:9">
      <c r="A31" s="164">
        <v>12</v>
      </c>
      <c r="B31" s="165" t="s">
        <v>277</v>
      </c>
      <c r="C31" s="165"/>
      <c r="D31" s="165" t="s">
        <v>79</v>
      </c>
      <c r="E31" s="165">
        <v>1</v>
      </c>
      <c r="F31" s="166">
        <v>0</v>
      </c>
      <c r="G31" s="161">
        <v>5</v>
      </c>
      <c r="H31" s="161">
        <f t="shared" si="2"/>
        <v>5</v>
      </c>
      <c r="I31" s="181" t="s">
        <v>255</v>
      </c>
    </row>
    <row r="32" ht="25" customHeight="1" spans="1:9">
      <c r="A32" s="155">
        <v>13</v>
      </c>
      <c r="B32" s="167" t="s">
        <v>278</v>
      </c>
      <c r="C32" s="168"/>
      <c r="D32" s="156" t="s">
        <v>279</v>
      </c>
      <c r="E32" s="167" t="s">
        <v>280</v>
      </c>
      <c r="F32" s="168"/>
      <c r="G32" s="169"/>
      <c r="H32" s="157">
        <f>H7+H11+H15+H21+H25+H26+H27+H28+H30+H31+H13+H29</f>
        <v>810.496822416297</v>
      </c>
      <c r="I32" s="185" t="s">
        <v>281</v>
      </c>
    </row>
    <row r="33" ht="25" customHeight="1" spans="1:9">
      <c r="A33" s="155">
        <v>14</v>
      </c>
      <c r="B33" s="167" t="s">
        <v>282</v>
      </c>
      <c r="C33" s="168"/>
      <c r="D33" s="156" t="s">
        <v>279</v>
      </c>
      <c r="E33" s="170" t="s">
        <v>283</v>
      </c>
      <c r="F33" s="171">
        <v>0.1</v>
      </c>
      <c r="G33" s="171">
        <v>0.1</v>
      </c>
      <c r="H33" s="157">
        <f>H32*(G33)</f>
        <v>81.0496822416297</v>
      </c>
      <c r="I33" s="186"/>
    </row>
    <row r="34" ht="25" customHeight="1" spans="1:9">
      <c r="A34" s="172">
        <v>15</v>
      </c>
      <c r="B34" s="173" t="s">
        <v>284</v>
      </c>
      <c r="C34" s="174"/>
      <c r="D34" s="175" t="s">
        <v>279</v>
      </c>
      <c r="E34" s="173" t="s">
        <v>309</v>
      </c>
      <c r="F34" s="174"/>
      <c r="G34" s="176"/>
      <c r="H34" s="177">
        <f>H32+H33</f>
        <v>891.546504657926</v>
      </c>
      <c r="I34" s="187"/>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G15"/>
    <mergeCell ref="B16:C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368</v>
      </c>
      <c r="B1" s="143"/>
      <c r="C1" s="143"/>
      <c r="D1" s="143"/>
      <c r="E1" s="144"/>
      <c r="F1" s="143"/>
      <c r="G1" s="144"/>
      <c r="H1" s="143"/>
      <c r="I1" s="144"/>
    </row>
    <row r="2" ht="30" customHeight="1" spans="1:9">
      <c r="A2" s="145" t="s">
        <v>224</v>
      </c>
      <c r="B2" s="146" t="s">
        <v>42</v>
      </c>
      <c r="C2" s="146"/>
      <c r="D2" s="146"/>
      <c r="E2" s="147" t="s">
        <v>225</v>
      </c>
      <c r="F2" s="147" t="s">
        <v>296</v>
      </c>
      <c r="G2" s="147"/>
      <c r="H2" s="147"/>
      <c r="I2" s="178"/>
    </row>
    <row r="3" ht="30" customHeight="1" spans="1:9">
      <c r="A3" s="148" t="s">
        <v>70</v>
      </c>
      <c r="B3" s="149" t="s">
        <v>372</v>
      </c>
      <c r="C3" s="149"/>
      <c r="D3" s="149"/>
      <c r="E3" s="150" t="s">
        <v>228</v>
      </c>
      <c r="F3" s="150" t="s">
        <v>370</v>
      </c>
      <c r="G3" s="150"/>
      <c r="H3" s="150"/>
      <c r="I3" s="179"/>
    </row>
    <row r="4" ht="30" customHeight="1" spans="1:9">
      <c r="A4" s="151" t="s">
        <v>230</v>
      </c>
      <c r="B4" s="150">
        <v>1800</v>
      </c>
      <c r="C4" s="152" t="s">
        <v>231</v>
      </c>
      <c r="D4" s="150">
        <v>2000</v>
      </c>
      <c r="E4" s="150" t="s">
        <v>232</v>
      </c>
      <c r="F4" s="56">
        <v>3.6</v>
      </c>
      <c r="G4" s="153" t="s">
        <v>233</v>
      </c>
      <c r="H4" s="150"/>
      <c r="I4" s="179"/>
    </row>
    <row r="5" ht="30" customHeight="1" spans="1:9">
      <c r="A5" s="151"/>
      <c r="B5" s="150"/>
      <c r="C5" s="152"/>
      <c r="D5" s="150"/>
      <c r="E5" s="150"/>
      <c r="F5" s="56">
        <v>3.4869</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282.185647993064</v>
      </c>
      <c r="I7" s="181"/>
    </row>
    <row r="8" ht="25" customHeight="1" spans="1:9">
      <c r="A8" s="148">
        <v>1.1</v>
      </c>
      <c r="B8" s="158" t="s">
        <v>243</v>
      </c>
      <c r="C8" s="159"/>
      <c r="D8" s="150" t="s">
        <v>244</v>
      </c>
      <c r="E8" s="56">
        <v>9.84335600293041</v>
      </c>
      <c r="F8" s="160">
        <v>0.1</v>
      </c>
      <c r="G8" s="56">
        <v>23.3765081618169</v>
      </c>
      <c r="H8" s="56">
        <f t="shared" ref="H8:H10" si="0">E8*(1+F8)*G8</f>
        <v>253.113621136389</v>
      </c>
      <c r="I8" s="182" t="s">
        <v>245</v>
      </c>
    </row>
    <row r="9" ht="25" customHeight="1" spans="1:9">
      <c r="A9" s="148">
        <v>1.2</v>
      </c>
      <c r="B9" s="158" t="s">
        <v>246</v>
      </c>
      <c r="C9" s="159"/>
      <c r="D9" s="150" t="s">
        <v>244</v>
      </c>
      <c r="E9" s="56">
        <v>0.737776152380952</v>
      </c>
      <c r="F9" s="160">
        <v>0.1</v>
      </c>
      <c r="G9" s="56">
        <v>22.4893541518808</v>
      </c>
      <c r="H9" s="56">
        <f t="shared" si="0"/>
        <v>18.2513200932779</v>
      </c>
      <c r="I9" s="182" t="s">
        <v>245</v>
      </c>
    </row>
    <row r="10" ht="25" customHeight="1" spans="1:9">
      <c r="A10" s="148">
        <v>1.3</v>
      </c>
      <c r="B10" s="158" t="s">
        <v>247</v>
      </c>
      <c r="C10" s="159"/>
      <c r="D10" s="150" t="s">
        <v>244</v>
      </c>
      <c r="E10" s="56">
        <v>0.451660828131868</v>
      </c>
      <c r="F10" s="160">
        <v>0.1</v>
      </c>
      <c r="G10" s="56">
        <v>21.7796309439319</v>
      </c>
      <c r="H10" s="56">
        <f t="shared" si="0"/>
        <v>10.820706763397</v>
      </c>
      <c r="I10" s="182" t="s">
        <v>245</v>
      </c>
    </row>
    <row r="11" ht="25" customHeight="1" spans="1:9">
      <c r="A11" s="155">
        <v>2</v>
      </c>
      <c r="B11" s="156" t="s">
        <v>248</v>
      </c>
      <c r="C11" s="156"/>
      <c r="D11" s="156"/>
      <c r="E11" s="156"/>
      <c r="F11" s="156"/>
      <c r="G11" s="156"/>
      <c r="H11" s="157">
        <f>H12</f>
        <v>51.370441718206</v>
      </c>
      <c r="I11" s="181"/>
    </row>
    <row r="12" ht="25" customHeight="1" spans="1:9">
      <c r="A12" s="148">
        <v>2.1</v>
      </c>
      <c r="B12" s="150" t="s">
        <v>371</v>
      </c>
      <c r="C12" s="150"/>
      <c r="D12" s="150" t="s">
        <v>250</v>
      </c>
      <c r="E12" s="56">
        <v>1.17216117216117</v>
      </c>
      <c r="F12" s="160">
        <v>0</v>
      </c>
      <c r="G12" s="56">
        <v>43.8254080908446</v>
      </c>
      <c r="H12" s="56">
        <f>E12*(1+F12)*G12</f>
        <v>51.370441718206</v>
      </c>
      <c r="I12" s="183"/>
    </row>
    <row r="13" ht="25" customHeight="1" spans="1:9">
      <c r="A13" s="155">
        <v>3</v>
      </c>
      <c r="B13" s="156" t="s">
        <v>251</v>
      </c>
      <c r="C13" s="156"/>
      <c r="D13" s="156"/>
      <c r="E13" s="156"/>
      <c r="F13" s="156"/>
      <c r="G13" s="156"/>
      <c r="H13" s="157">
        <f>H14</f>
        <v>115.193399574166</v>
      </c>
      <c r="I13" s="181"/>
    </row>
    <row r="14" ht="25" customHeight="1" spans="1:9">
      <c r="A14" s="148">
        <v>3.1</v>
      </c>
      <c r="B14" s="150" t="s">
        <v>320</v>
      </c>
      <c r="C14" s="150"/>
      <c r="D14" s="150" t="s">
        <v>79</v>
      </c>
      <c r="E14" s="56">
        <v>0.85</v>
      </c>
      <c r="F14" s="160">
        <v>0.005</v>
      </c>
      <c r="G14" s="56">
        <v>134.847409510291</v>
      </c>
      <c r="H14" s="56">
        <f>E14*(1+F14)*G14</f>
        <v>115.193399574166</v>
      </c>
      <c r="I14" s="182" t="s">
        <v>253</v>
      </c>
    </row>
    <row r="15" ht="25" customHeight="1" spans="1:9">
      <c r="A15" s="155">
        <v>4</v>
      </c>
      <c r="B15" s="156" t="s">
        <v>254</v>
      </c>
      <c r="C15" s="156"/>
      <c r="D15" s="156"/>
      <c r="E15" s="156"/>
      <c r="F15" s="156"/>
      <c r="G15" s="156"/>
      <c r="H15" s="161">
        <f>SUM(H16:H20)</f>
        <v>25.358769306161</v>
      </c>
      <c r="I15" s="181" t="s">
        <v>255</v>
      </c>
    </row>
    <row r="16" ht="25" customHeight="1" spans="1:9">
      <c r="A16" s="148">
        <v>4.1</v>
      </c>
      <c r="B16" s="150" t="s">
        <v>256</v>
      </c>
      <c r="C16" s="150"/>
      <c r="D16" s="150" t="s">
        <v>257</v>
      </c>
      <c r="E16" s="56">
        <v>0</v>
      </c>
      <c r="F16" s="160">
        <v>0.05</v>
      </c>
      <c r="G16" s="56">
        <v>13.3073101490419</v>
      </c>
      <c r="H16" s="150">
        <f t="shared" ref="H16:H20" si="1">E16*(1+F16)*G16</f>
        <v>0</v>
      </c>
      <c r="I16" s="182" t="s">
        <v>258</v>
      </c>
    </row>
    <row r="17" ht="25" customHeight="1" spans="1:9">
      <c r="A17" s="148">
        <v>4.2</v>
      </c>
      <c r="B17" s="150" t="s">
        <v>259</v>
      </c>
      <c r="C17" s="150"/>
      <c r="D17" s="150" t="s">
        <v>257</v>
      </c>
      <c r="E17" s="56">
        <v>2.5</v>
      </c>
      <c r="F17" s="160">
        <v>0.05</v>
      </c>
      <c r="G17" s="56">
        <v>7.54080908445706</v>
      </c>
      <c r="H17" s="56">
        <f t="shared" si="1"/>
        <v>19.7946238466998</v>
      </c>
      <c r="I17" s="182" t="s">
        <v>258</v>
      </c>
    </row>
    <row r="18" ht="25" customHeight="1" spans="1:9">
      <c r="A18" s="148">
        <v>4.3</v>
      </c>
      <c r="B18" s="150" t="s">
        <v>260</v>
      </c>
      <c r="C18" s="150"/>
      <c r="D18" s="150" t="s">
        <v>257</v>
      </c>
      <c r="E18" s="56">
        <v>0.1</v>
      </c>
      <c r="F18" s="160">
        <v>0.05</v>
      </c>
      <c r="G18" s="56">
        <v>19.5173882185947</v>
      </c>
      <c r="H18" s="56">
        <f t="shared" si="1"/>
        <v>2.04932576295244</v>
      </c>
      <c r="I18" s="182" t="s">
        <v>261</v>
      </c>
    </row>
    <row r="19" ht="25" customHeight="1" spans="1:9">
      <c r="A19" s="148">
        <v>4.4</v>
      </c>
      <c r="B19" s="150" t="s">
        <v>262</v>
      </c>
      <c r="C19" s="150"/>
      <c r="D19" s="150" t="s">
        <v>257</v>
      </c>
      <c r="E19" s="56">
        <v>0.152380952380952</v>
      </c>
      <c r="F19" s="160">
        <v>0</v>
      </c>
      <c r="G19" s="56">
        <v>23.0660042583392</v>
      </c>
      <c r="H19" s="56">
        <f t="shared" si="1"/>
        <v>3.51481969650882</v>
      </c>
      <c r="I19" s="180"/>
    </row>
    <row r="20" ht="25" customHeight="1" spans="1:9">
      <c r="A20" s="148">
        <v>4.5</v>
      </c>
      <c r="B20" s="150" t="s">
        <v>263</v>
      </c>
      <c r="C20" s="150"/>
      <c r="D20" s="150" t="s">
        <v>264</v>
      </c>
      <c r="E20" s="56">
        <v>0</v>
      </c>
      <c r="F20" s="160">
        <v>0</v>
      </c>
      <c r="G20" s="56">
        <v>6</v>
      </c>
      <c r="H20" s="56">
        <f t="shared" si="1"/>
        <v>0</v>
      </c>
      <c r="I20" s="180"/>
    </row>
    <row r="21" ht="25" customHeight="1" spans="1:9">
      <c r="A21" s="155">
        <v>5</v>
      </c>
      <c r="B21" s="156" t="s">
        <v>265</v>
      </c>
      <c r="C21" s="156"/>
      <c r="D21" s="156"/>
      <c r="E21" s="156"/>
      <c r="F21" s="156"/>
      <c r="G21" s="156"/>
      <c r="H21" s="161">
        <f>SUM(H22:H24)</f>
        <v>15.3070181486363</v>
      </c>
      <c r="I21" s="184" t="s">
        <v>255</v>
      </c>
    </row>
    <row r="22" ht="25" customHeight="1" spans="1:9">
      <c r="A22" s="148">
        <v>5.1</v>
      </c>
      <c r="B22" s="150" t="s">
        <v>266</v>
      </c>
      <c r="C22" s="150"/>
      <c r="D22" s="150" t="s">
        <v>267</v>
      </c>
      <c r="E22" s="56">
        <v>0.336457142857143</v>
      </c>
      <c r="F22" s="160">
        <v>0.02</v>
      </c>
      <c r="G22" s="56">
        <v>21.291696238467</v>
      </c>
      <c r="H22" s="56">
        <f t="shared" ref="H22:H31" si="2">E22*(1+F22)*G22</f>
        <v>7.30701814863632</v>
      </c>
      <c r="I22" s="180" t="s">
        <v>268</v>
      </c>
    </row>
    <row r="23" ht="25" customHeight="1" spans="1:9">
      <c r="A23" s="148">
        <v>5.2</v>
      </c>
      <c r="B23" s="158" t="s">
        <v>269</v>
      </c>
      <c r="C23" s="159"/>
      <c r="D23" s="150" t="s">
        <v>267</v>
      </c>
      <c r="E23" s="56">
        <v>0</v>
      </c>
      <c r="F23" s="160">
        <v>0.02</v>
      </c>
      <c r="G23" s="56">
        <v>0.18</v>
      </c>
      <c r="H23" s="56">
        <f t="shared" si="2"/>
        <v>0</v>
      </c>
      <c r="I23" s="183"/>
    </row>
    <row r="24" ht="25" customHeight="1" spans="1:9">
      <c r="A24" s="148">
        <v>5.5</v>
      </c>
      <c r="B24" s="162" t="s">
        <v>270</v>
      </c>
      <c r="C24" s="163"/>
      <c r="D24" s="150" t="s">
        <v>79</v>
      </c>
      <c r="E24" s="56">
        <v>1</v>
      </c>
      <c r="F24" s="160">
        <v>0</v>
      </c>
      <c r="G24" s="56">
        <v>8</v>
      </c>
      <c r="H24" s="56">
        <f t="shared" si="2"/>
        <v>8</v>
      </c>
      <c r="I24" s="183"/>
    </row>
    <row r="25" ht="25" customHeight="1" spans="1:9">
      <c r="A25" s="164">
        <v>6</v>
      </c>
      <c r="B25" s="165" t="s">
        <v>271</v>
      </c>
      <c r="C25" s="165"/>
      <c r="D25" s="165" t="s">
        <v>79</v>
      </c>
      <c r="E25" s="165">
        <v>1</v>
      </c>
      <c r="F25" s="166">
        <v>0</v>
      </c>
      <c r="G25" s="161">
        <v>30</v>
      </c>
      <c r="H25" s="161">
        <f t="shared" si="2"/>
        <v>30</v>
      </c>
      <c r="I25" s="181" t="s">
        <v>255</v>
      </c>
    </row>
    <row r="26" ht="25" customHeight="1" spans="1:9">
      <c r="A26" s="155">
        <v>7</v>
      </c>
      <c r="B26" s="165" t="s">
        <v>272</v>
      </c>
      <c r="C26" s="165"/>
      <c r="D26" s="165" t="s">
        <v>79</v>
      </c>
      <c r="E26" s="165">
        <v>1</v>
      </c>
      <c r="F26" s="166">
        <v>0</v>
      </c>
      <c r="G26" s="161">
        <v>42</v>
      </c>
      <c r="H26" s="161">
        <f t="shared" si="2"/>
        <v>42</v>
      </c>
      <c r="I26" s="181" t="s">
        <v>255</v>
      </c>
    </row>
    <row r="27" ht="25" customHeight="1" spans="1:9">
      <c r="A27" s="155">
        <v>8</v>
      </c>
      <c r="B27" s="165" t="s">
        <v>273</v>
      </c>
      <c r="C27" s="165"/>
      <c r="D27" s="165" t="s">
        <v>79</v>
      </c>
      <c r="E27" s="165">
        <v>1</v>
      </c>
      <c r="F27" s="166">
        <v>0</v>
      </c>
      <c r="G27" s="161">
        <v>3</v>
      </c>
      <c r="H27" s="161">
        <f t="shared" si="2"/>
        <v>3</v>
      </c>
      <c r="I27" s="181" t="s">
        <v>255</v>
      </c>
    </row>
    <row r="28" ht="25" customHeight="1" spans="1:9">
      <c r="A28" s="164">
        <v>9</v>
      </c>
      <c r="B28" s="165" t="s">
        <v>274</v>
      </c>
      <c r="C28" s="165"/>
      <c r="D28" s="165" t="s">
        <v>79</v>
      </c>
      <c r="E28" s="165">
        <v>1</v>
      </c>
      <c r="F28" s="166">
        <v>0</v>
      </c>
      <c r="G28" s="161">
        <v>1.5</v>
      </c>
      <c r="H28" s="161">
        <f t="shared" si="2"/>
        <v>1.5</v>
      </c>
      <c r="I28" s="181" t="s">
        <v>255</v>
      </c>
    </row>
    <row r="29" ht="25" customHeight="1" spans="1:9">
      <c r="A29" s="155">
        <v>10</v>
      </c>
      <c r="B29" s="165" t="s">
        <v>275</v>
      </c>
      <c r="C29" s="165"/>
      <c r="D29" s="165" t="s">
        <v>79</v>
      </c>
      <c r="E29" s="165">
        <v>1</v>
      </c>
      <c r="F29" s="166">
        <v>0</v>
      </c>
      <c r="G29" s="161">
        <v>4</v>
      </c>
      <c r="H29" s="161">
        <f t="shared" si="2"/>
        <v>4</v>
      </c>
      <c r="I29" s="181" t="s">
        <v>255</v>
      </c>
    </row>
    <row r="30" ht="25" customHeight="1" spans="1:9">
      <c r="A30" s="155">
        <v>11</v>
      </c>
      <c r="B30" s="165" t="s">
        <v>276</v>
      </c>
      <c r="C30" s="165"/>
      <c r="D30" s="165" t="s">
        <v>79</v>
      </c>
      <c r="E30" s="165">
        <v>1</v>
      </c>
      <c r="F30" s="166">
        <v>0</v>
      </c>
      <c r="G30" s="161">
        <v>1.5</v>
      </c>
      <c r="H30" s="161">
        <f t="shared" si="2"/>
        <v>1.5</v>
      </c>
      <c r="I30" s="181" t="s">
        <v>255</v>
      </c>
    </row>
    <row r="31" ht="25" customHeight="1" spans="1:9">
      <c r="A31" s="164">
        <v>12</v>
      </c>
      <c r="B31" s="165" t="s">
        <v>277</v>
      </c>
      <c r="C31" s="165"/>
      <c r="D31" s="165" t="s">
        <v>79</v>
      </c>
      <c r="E31" s="165">
        <v>1</v>
      </c>
      <c r="F31" s="166">
        <v>0</v>
      </c>
      <c r="G31" s="161">
        <v>5</v>
      </c>
      <c r="H31" s="161">
        <f t="shared" si="2"/>
        <v>5</v>
      </c>
      <c r="I31" s="181" t="s">
        <v>255</v>
      </c>
    </row>
    <row r="32" ht="25" customHeight="1" spans="1:9">
      <c r="A32" s="155">
        <v>13</v>
      </c>
      <c r="B32" s="167" t="s">
        <v>278</v>
      </c>
      <c r="C32" s="168"/>
      <c r="D32" s="156" t="s">
        <v>279</v>
      </c>
      <c r="E32" s="167" t="s">
        <v>280</v>
      </c>
      <c r="F32" s="168"/>
      <c r="G32" s="169"/>
      <c r="H32" s="157">
        <f>H7+H11+H15+H21+H25+H26+H27+H28+H30+H31+H13+H29</f>
        <v>576.415276740234</v>
      </c>
      <c r="I32" s="185" t="s">
        <v>281</v>
      </c>
    </row>
    <row r="33" ht="25" customHeight="1" spans="1:9">
      <c r="A33" s="155">
        <v>14</v>
      </c>
      <c r="B33" s="167" t="s">
        <v>282</v>
      </c>
      <c r="C33" s="168"/>
      <c r="D33" s="156" t="s">
        <v>279</v>
      </c>
      <c r="E33" s="170" t="s">
        <v>283</v>
      </c>
      <c r="F33" s="171">
        <v>0.1</v>
      </c>
      <c r="G33" s="171">
        <v>0.1</v>
      </c>
      <c r="H33" s="157">
        <f>H32*(G33)</f>
        <v>57.6415276740234</v>
      </c>
      <c r="I33" s="186"/>
    </row>
    <row r="34" ht="25" customHeight="1" spans="1:9">
      <c r="A34" s="172">
        <v>15</v>
      </c>
      <c r="B34" s="173" t="s">
        <v>284</v>
      </c>
      <c r="C34" s="174"/>
      <c r="D34" s="175" t="s">
        <v>279</v>
      </c>
      <c r="E34" s="173" t="s">
        <v>309</v>
      </c>
      <c r="F34" s="174"/>
      <c r="G34" s="176"/>
      <c r="H34" s="177">
        <f>H32+H33</f>
        <v>634.056804414257</v>
      </c>
      <c r="I34" s="187"/>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G15"/>
    <mergeCell ref="B16:C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373</v>
      </c>
      <c r="B1" s="143"/>
      <c r="C1" s="143"/>
      <c r="D1" s="143"/>
      <c r="E1" s="144"/>
      <c r="F1" s="143"/>
      <c r="G1" s="144"/>
      <c r="H1" s="143"/>
      <c r="I1" s="144"/>
    </row>
    <row r="2" ht="30" customHeight="1" spans="1:9">
      <c r="A2" s="145" t="s">
        <v>224</v>
      </c>
      <c r="B2" s="146" t="s">
        <v>51</v>
      </c>
      <c r="C2" s="146"/>
      <c r="D2" s="146"/>
      <c r="E2" s="147" t="s">
        <v>225</v>
      </c>
      <c r="F2" s="147" t="s">
        <v>374</v>
      </c>
      <c r="G2" s="147"/>
      <c r="H2" s="147"/>
      <c r="I2" s="178"/>
    </row>
    <row r="3" ht="30" customHeight="1" spans="1:9">
      <c r="A3" s="148" t="s">
        <v>70</v>
      </c>
      <c r="B3" s="149" t="s">
        <v>375</v>
      </c>
      <c r="C3" s="149"/>
      <c r="D3" s="149"/>
      <c r="E3" s="150" t="s">
        <v>228</v>
      </c>
      <c r="F3" s="150" t="s">
        <v>376</v>
      </c>
      <c r="G3" s="150"/>
      <c r="H3" s="150"/>
      <c r="I3" s="179"/>
    </row>
    <row r="4" ht="30" customHeight="1" spans="1:9">
      <c r="A4" s="151" t="s">
        <v>230</v>
      </c>
      <c r="B4" s="150">
        <v>2050</v>
      </c>
      <c r="C4" s="152" t="s">
        <v>231</v>
      </c>
      <c r="D4" s="150">
        <v>2200</v>
      </c>
      <c r="E4" s="150" t="s">
        <v>232</v>
      </c>
      <c r="F4" s="56">
        <v>4.51</v>
      </c>
      <c r="G4" s="153" t="s">
        <v>233</v>
      </c>
      <c r="H4" s="150"/>
      <c r="I4" s="179"/>
    </row>
    <row r="5" ht="30" customHeight="1" spans="1:9">
      <c r="A5" s="151"/>
      <c r="B5" s="150"/>
      <c r="C5" s="152"/>
      <c r="D5" s="150"/>
      <c r="E5" s="150"/>
      <c r="F5" s="56">
        <v>4.3834</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101.825174506375</v>
      </c>
      <c r="I7" s="181"/>
    </row>
    <row r="8" ht="25" customHeight="1" spans="1:9">
      <c r="A8" s="148">
        <v>1.1</v>
      </c>
      <c r="B8" s="158" t="s">
        <v>243</v>
      </c>
      <c r="C8" s="159"/>
      <c r="D8" s="150" t="s">
        <v>244</v>
      </c>
      <c r="E8" s="56">
        <v>0</v>
      </c>
      <c r="F8" s="160">
        <v>0.1</v>
      </c>
      <c r="G8" s="56">
        <v>23.3765081618169</v>
      </c>
      <c r="H8" s="56">
        <f t="shared" ref="H8:H10" si="0">E8*(1+F8)*G8</f>
        <v>0</v>
      </c>
      <c r="I8" s="182" t="s">
        <v>245</v>
      </c>
    </row>
    <row r="9" ht="25" customHeight="1" spans="1:9">
      <c r="A9" s="148">
        <v>1.2</v>
      </c>
      <c r="B9" s="158" t="s">
        <v>246</v>
      </c>
      <c r="C9" s="159"/>
      <c r="D9" s="150" t="s">
        <v>244</v>
      </c>
      <c r="E9" s="56">
        <v>4.1160959908046</v>
      </c>
      <c r="F9" s="160">
        <v>0.1</v>
      </c>
      <c r="G9" s="56">
        <v>22.4893541518808</v>
      </c>
      <c r="H9" s="56">
        <f t="shared" si="0"/>
        <v>101.825174506375</v>
      </c>
      <c r="I9" s="182" t="s">
        <v>245</v>
      </c>
    </row>
    <row r="10" ht="25" customHeight="1" spans="1:9">
      <c r="A10" s="148">
        <v>1.3</v>
      </c>
      <c r="B10" s="158" t="s">
        <v>247</v>
      </c>
      <c r="C10" s="159"/>
      <c r="D10" s="150" t="s">
        <v>244</v>
      </c>
      <c r="E10" s="56">
        <v>0</v>
      </c>
      <c r="F10" s="160">
        <v>0.1</v>
      </c>
      <c r="G10" s="56">
        <v>21.7796309439319</v>
      </c>
      <c r="H10" s="56">
        <f t="shared" si="0"/>
        <v>0</v>
      </c>
      <c r="I10" s="182" t="s">
        <v>245</v>
      </c>
    </row>
    <row r="11" ht="25" customHeight="1" spans="1:9">
      <c r="A11" s="155">
        <v>2</v>
      </c>
      <c r="B11" s="156" t="s">
        <v>248</v>
      </c>
      <c r="C11" s="156"/>
      <c r="D11" s="156"/>
      <c r="E11" s="156"/>
      <c r="F11" s="156"/>
      <c r="G11" s="156"/>
      <c r="H11" s="157">
        <f>H12</f>
        <v>10.7070311544015</v>
      </c>
      <c r="I11" s="181"/>
    </row>
    <row r="12" ht="25" customHeight="1" spans="1:9">
      <c r="A12" s="148">
        <v>2.1</v>
      </c>
      <c r="B12" s="150" t="s">
        <v>377</v>
      </c>
      <c r="C12" s="150"/>
      <c r="D12" s="150" t="s">
        <v>250</v>
      </c>
      <c r="E12" s="56">
        <v>0.229885057471264</v>
      </c>
      <c r="F12" s="160">
        <v>0</v>
      </c>
      <c r="G12" s="56">
        <v>46.5755855216466</v>
      </c>
      <c r="H12" s="56">
        <f>E12*(1+F12)*G12</f>
        <v>10.7070311544015</v>
      </c>
      <c r="I12" s="183"/>
    </row>
    <row r="13" ht="25" customHeight="1" spans="1:9">
      <c r="A13" s="155">
        <v>3</v>
      </c>
      <c r="B13" s="156" t="s">
        <v>251</v>
      </c>
      <c r="C13" s="156"/>
      <c r="D13" s="156"/>
      <c r="E13" s="156"/>
      <c r="F13" s="156"/>
      <c r="G13" s="156"/>
      <c r="H13" s="157">
        <f>SUM(H14:H15)</f>
        <v>81.8479418026969</v>
      </c>
      <c r="I13" s="181"/>
    </row>
    <row r="14" ht="25" customHeight="1" spans="1:9">
      <c r="A14" s="148">
        <v>3.1</v>
      </c>
      <c r="B14" s="150" t="s">
        <v>347</v>
      </c>
      <c r="C14" s="150"/>
      <c r="D14" s="150" t="s">
        <v>79</v>
      </c>
      <c r="E14" s="56">
        <v>0</v>
      </c>
      <c r="F14" s="160">
        <v>0.005</v>
      </c>
      <c r="G14" s="56">
        <v>88.7154009936125</v>
      </c>
      <c r="H14" s="56">
        <f>E14*(1+F14)*G14</f>
        <v>0</v>
      </c>
      <c r="I14" s="182" t="s">
        <v>253</v>
      </c>
    </row>
    <row r="15" ht="25" customHeight="1" spans="1:9">
      <c r="A15" s="148">
        <v>3.2</v>
      </c>
      <c r="B15" s="150" t="s">
        <v>378</v>
      </c>
      <c r="C15" s="150"/>
      <c r="D15" s="150" t="s">
        <v>79</v>
      </c>
      <c r="E15" s="56">
        <v>0.85</v>
      </c>
      <c r="F15" s="160">
        <v>0.005</v>
      </c>
      <c r="G15" s="56">
        <v>95.8126330731015</v>
      </c>
      <c r="H15" s="56">
        <f>E15*(1+F15)*G15</f>
        <v>81.8479418026969</v>
      </c>
      <c r="I15" s="182" t="s">
        <v>253</v>
      </c>
    </row>
    <row r="16" ht="25" customHeight="1" spans="1:9">
      <c r="A16" s="155">
        <v>4</v>
      </c>
      <c r="B16" s="156" t="s">
        <v>254</v>
      </c>
      <c r="C16" s="156"/>
      <c r="D16" s="156"/>
      <c r="E16" s="156"/>
      <c r="F16" s="156"/>
      <c r="G16" s="156"/>
      <c r="H16" s="161">
        <f>SUM(H17:H21)</f>
        <v>21.8439496096522</v>
      </c>
      <c r="I16" s="181" t="s">
        <v>255</v>
      </c>
    </row>
    <row r="17" ht="25" customHeight="1" spans="1:9">
      <c r="A17" s="148">
        <v>4.1</v>
      </c>
      <c r="B17" s="150" t="s">
        <v>256</v>
      </c>
      <c r="C17" s="150"/>
      <c r="D17" s="150" t="s">
        <v>257</v>
      </c>
      <c r="E17" s="56">
        <v>0</v>
      </c>
      <c r="F17" s="160">
        <v>0.05</v>
      </c>
      <c r="G17" s="56">
        <v>13.3073101490419</v>
      </c>
      <c r="H17" s="150">
        <f t="shared" ref="H17:H21" si="1">E17*(1+F17)*G17</f>
        <v>0</v>
      </c>
      <c r="I17" s="182" t="s">
        <v>258</v>
      </c>
    </row>
    <row r="18" ht="25" customHeight="1" spans="1:9">
      <c r="A18" s="148">
        <v>4.2</v>
      </c>
      <c r="B18" s="150" t="s">
        <v>259</v>
      </c>
      <c r="C18" s="150"/>
      <c r="D18" s="150" t="s">
        <v>257</v>
      </c>
      <c r="E18" s="56">
        <v>2.5</v>
      </c>
      <c r="F18" s="160">
        <v>0.05</v>
      </c>
      <c r="G18" s="56">
        <v>7.54080908445706</v>
      </c>
      <c r="H18" s="56">
        <f t="shared" si="1"/>
        <v>19.7946238466998</v>
      </c>
      <c r="I18" s="182" t="s">
        <v>258</v>
      </c>
    </row>
    <row r="19" ht="25" customHeight="1" spans="1:9">
      <c r="A19" s="148">
        <v>4.3</v>
      </c>
      <c r="B19" s="150" t="s">
        <v>260</v>
      </c>
      <c r="C19" s="150"/>
      <c r="D19" s="150" t="s">
        <v>257</v>
      </c>
      <c r="E19" s="56">
        <v>0.1</v>
      </c>
      <c r="F19" s="160">
        <v>0.05</v>
      </c>
      <c r="G19" s="56">
        <v>19.5173882185947</v>
      </c>
      <c r="H19" s="56">
        <f t="shared" si="1"/>
        <v>2.04932576295244</v>
      </c>
      <c r="I19" s="182" t="s">
        <v>261</v>
      </c>
    </row>
    <row r="20" ht="25" customHeight="1" spans="1:9">
      <c r="A20" s="148">
        <v>4.4</v>
      </c>
      <c r="B20" s="150" t="s">
        <v>262</v>
      </c>
      <c r="C20" s="150"/>
      <c r="D20" s="150" t="s">
        <v>257</v>
      </c>
      <c r="E20" s="56">
        <v>0</v>
      </c>
      <c r="F20" s="160">
        <v>0</v>
      </c>
      <c r="G20" s="56">
        <v>23.0660042583392</v>
      </c>
      <c r="H20" s="56">
        <f t="shared" si="1"/>
        <v>0</v>
      </c>
      <c r="I20" s="180"/>
    </row>
    <row r="21" ht="25" customHeight="1" spans="1:9">
      <c r="A21" s="148">
        <v>4.5</v>
      </c>
      <c r="B21" s="150" t="s">
        <v>263</v>
      </c>
      <c r="C21" s="150"/>
      <c r="D21" s="150" t="s">
        <v>264</v>
      </c>
      <c r="E21" s="56">
        <v>0</v>
      </c>
      <c r="F21" s="160">
        <v>0</v>
      </c>
      <c r="G21" s="56">
        <v>6</v>
      </c>
      <c r="H21" s="56">
        <f t="shared" si="1"/>
        <v>0</v>
      </c>
      <c r="I21" s="180"/>
    </row>
    <row r="22" ht="25" customHeight="1" spans="1:9">
      <c r="A22" s="155">
        <v>5</v>
      </c>
      <c r="B22" s="156" t="s">
        <v>265</v>
      </c>
      <c r="C22" s="156"/>
      <c r="D22" s="156"/>
      <c r="E22" s="156"/>
      <c r="F22" s="156"/>
      <c r="G22" s="156"/>
      <c r="H22" s="161">
        <f>SUM(H23:H25)</f>
        <v>8.88845517241379</v>
      </c>
      <c r="I22" s="184" t="s">
        <v>255</v>
      </c>
    </row>
    <row r="23" ht="25" customHeight="1" spans="1:9">
      <c r="A23" s="148">
        <v>5.1</v>
      </c>
      <c r="B23" s="150" t="s">
        <v>266</v>
      </c>
      <c r="C23" s="150"/>
      <c r="D23" s="150" t="s">
        <v>267</v>
      </c>
      <c r="E23" s="56">
        <v>0</v>
      </c>
      <c r="F23" s="160">
        <v>0.02</v>
      </c>
      <c r="G23" s="56">
        <v>21.291696238467</v>
      </c>
      <c r="H23" s="56">
        <f t="shared" ref="H23:H32" si="2">E23*(1+F23)*G23</f>
        <v>0</v>
      </c>
      <c r="I23" s="180" t="s">
        <v>268</v>
      </c>
    </row>
    <row r="24" ht="25" customHeight="1" spans="1:9">
      <c r="A24" s="148">
        <v>5.2</v>
      </c>
      <c r="B24" s="158" t="s">
        <v>269</v>
      </c>
      <c r="C24" s="159"/>
      <c r="D24" s="150" t="s">
        <v>267</v>
      </c>
      <c r="E24" s="56">
        <v>4.83908045977012</v>
      </c>
      <c r="F24" s="160">
        <v>0.02</v>
      </c>
      <c r="G24" s="56">
        <v>0.18</v>
      </c>
      <c r="H24" s="56">
        <f t="shared" si="2"/>
        <v>0.888455172413794</v>
      </c>
      <c r="I24" s="183"/>
    </row>
    <row r="25" ht="25" customHeight="1" spans="1:9">
      <c r="A25" s="148">
        <v>5.5</v>
      </c>
      <c r="B25" s="162" t="s">
        <v>270</v>
      </c>
      <c r="C25" s="163"/>
      <c r="D25" s="150" t="s">
        <v>79</v>
      </c>
      <c r="E25" s="56">
        <v>1</v>
      </c>
      <c r="F25" s="160">
        <v>0</v>
      </c>
      <c r="G25" s="56">
        <v>8</v>
      </c>
      <c r="H25" s="56">
        <f t="shared" si="2"/>
        <v>8</v>
      </c>
      <c r="I25" s="183"/>
    </row>
    <row r="26" ht="25" customHeight="1" spans="1:9">
      <c r="A26" s="164">
        <v>6</v>
      </c>
      <c r="B26" s="165" t="s">
        <v>271</v>
      </c>
      <c r="C26" s="165"/>
      <c r="D26" s="165" t="s">
        <v>79</v>
      </c>
      <c r="E26" s="165">
        <v>1</v>
      </c>
      <c r="F26" s="166">
        <v>0</v>
      </c>
      <c r="G26" s="161">
        <v>30</v>
      </c>
      <c r="H26" s="161">
        <f t="shared" si="2"/>
        <v>30</v>
      </c>
      <c r="I26" s="181" t="s">
        <v>255</v>
      </c>
    </row>
    <row r="27" ht="25" customHeight="1" spans="1:9">
      <c r="A27" s="155">
        <v>7</v>
      </c>
      <c r="B27" s="165" t="s">
        <v>272</v>
      </c>
      <c r="C27" s="165"/>
      <c r="D27" s="165" t="s">
        <v>79</v>
      </c>
      <c r="E27" s="165">
        <v>1</v>
      </c>
      <c r="F27" s="166">
        <v>0</v>
      </c>
      <c r="G27" s="161">
        <v>42</v>
      </c>
      <c r="H27" s="161">
        <f t="shared" si="2"/>
        <v>42</v>
      </c>
      <c r="I27" s="181" t="s">
        <v>255</v>
      </c>
    </row>
    <row r="28" ht="25" customHeight="1" spans="1:9">
      <c r="A28" s="155">
        <v>8</v>
      </c>
      <c r="B28" s="165" t="s">
        <v>273</v>
      </c>
      <c r="C28" s="165"/>
      <c r="D28" s="165" t="s">
        <v>79</v>
      </c>
      <c r="E28" s="165">
        <v>1</v>
      </c>
      <c r="F28" s="166">
        <v>0</v>
      </c>
      <c r="G28" s="161">
        <v>3</v>
      </c>
      <c r="H28" s="161">
        <f t="shared" si="2"/>
        <v>3</v>
      </c>
      <c r="I28" s="181" t="s">
        <v>255</v>
      </c>
    </row>
    <row r="29" ht="25" customHeight="1" spans="1:9">
      <c r="A29" s="164">
        <v>9</v>
      </c>
      <c r="B29" s="165" t="s">
        <v>274</v>
      </c>
      <c r="C29" s="165"/>
      <c r="D29" s="165" t="s">
        <v>79</v>
      </c>
      <c r="E29" s="165">
        <v>1</v>
      </c>
      <c r="F29" s="166">
        <v>0</v>
      </c>
      <c r="G29" s="161">
        <v>1.5</v>
      </c>
      <c r="H29" s="161">
        <f t="shared" si="2"/>
        <v>1.5</v>
      </c>
      <c r="I29" s="181" t="s">
        <v>255</v>
      </c>
    </row>
    <row r="30" ht="25" customHeight="1" spans="1:9">
      <c r="A30" s="155">
        <v>10</v>
      </c>
      <c r="B30" s="165" t="s">
        <v>275</v>
      </c>
      <c r="C30" s="165"/>
      <c r="D30" s="165" t="s">
        <v>79</v>
      </c>
      <c r="E30" s="165">
        <v>1</v>
      </c>
      <c r="F30" s="166">
        <v>0</v>
      </c>
      <c r="G30" s="161">
        <v>4</v>
      </c>
      <c r="H30" s="161">
        <f t="shared" si="2"/>
        <v>4</v>
      </c>
      <c r="I30" s="181" t="s">
        <v>255</v>
      </c>
    </row>
    <row r="31" ht="25" customHeight="1" spans="1:9">
      <c r="A31" s="155">
        <v>11</v>
      </c>
      <c r="B31" s="165" t="s">
        <v>276</v>
      </c>
      <c r="C31" s="165"/>
      <c r="D31" s="165" t="s">
        <v>79</v>
      </c>
      <c r="E31" s="165">
        <v>1</v>
      </c>
      <c r="F31" s="166">
        <v>0</v>
      </c>
      <c r="G31" s="161">
        <v>1.5</v>
      </c>
      <c r="H31" s="161">
        <f t="shared" si="2"/>
        <v>1.5</v>
      </c>
      <c r="I31" s="181" t="s">
        <v>255</v>
      </c>
    </row>
    <row r="32" ht="25" customHeight="1" spans="1:9">
      <c r="A32" s="164">
        <v>12</v>
      </c>
      <c r="B32" s="165" t="s">
        <v>277</v>
      </c>
      <c r="C32" s="165"/>
      <c r="D32" s="165" t="s">
        <v>79</v>
      </c>
      <c r="E32" s="165">
        <v>1</v>
      </c>
      <c r="F32" s="166">
        <v>0</v>
      </c>
      <c r="G32" s="161">
        <v>5</v>
      </c>
      <c r="H32" s="161">
        <f t="shared" si="2"/>
        <v>5</v>
      </c>
      <c r="I32" s="181" t="s">
        <v>255</v>
      </c>
    </row>
    <row r="33" ht="25" customHeight="1" spans="1:9">
      <c r="A33" s="155">
        <v>13</v>
      </c>
      <c r="B33" s="167" t="s">
        <v>278</v>
      </c>
      <c r="C33" s="168"/>
      <c r="D33" s="156" t="s">
        <v>279</v>
      </c>
      <c r="E33" s="167" t="s">
        <v>280</v>
      </c>
      <c r="F33" s="168"/>
      <c r="G33" s="169"/>
      <c r="H33" s="157">
        <f>H7+H11+H16+H22+H26+H27+H28+H29+H31+H32+H13+H30</f>
        <v>312.11255224554</v>
      </c>
      <c r="I33" s="185" t="s">
        <v>281</v>
      </c>
    </row>
    <row r="34" ht="25" customHeight="1" spans="1:9">
      <c r="A34" s="155">
        <v>14</v>
      </c>
      <c r="B34" s="167" t="s">
        <v>282</v>
      </c>
      <c r="C34" s="168"/>
      <c r="D34" s="156" t="s">
        <v>279</v>
      </c>
      <c r="E34" s="170" t="s">
        <v>283</v>
      </c>
      <c r="F34" s="171">
        <v>0.1</v>
      </c>
      <c r="G34" s="171">
        <v>0.1</v>
      </c>
      <c r="H34" s="157">
        <f>H33*(G34)</f>
        <v>31.211255224554</v>
      </c>
      <c r="I34" s="186"/>
    </row>
    <row r="35" ht="25" customHeight="1" spans="1:9">
      <c r="A35" s="172">
        <v>15</v>
      </c>
      <c r="B35" s="173" t="s">
        <v>284</v>
      </c>
      <c r="C35" s="174"/>
      <c r="D35" s="175" t="s">
        <v>279</v>
      </c>
      <c r="E35" s="173" t="s">
        <v>285</v>
      </c>
      <c r="F35" s="174"/>
      <c r="G35" s="176"/>
      <c r="H35" s="177">
        <f>H33+H34</f>
        <v>343.323807470094</v>
      </c>
      <c r="I35" s="187"/>
    </row>
  </sheetData>
  <mergeCells count="43">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C21"/>
    <mergeCell ref="B22:G22"/>
    <mergeCell ref="B23:C23"/>
    <mergeCell ref="B24:C24"/>
    <mergeCell ref="B25:C25"/>
    <mergeCell ref="B26:C26"/>
    <mergeCell ref="B27:C27"/>
    <mergeCell ref="B28:C28"/>
    <mergeCell ref="B29:C29"/>
    <mergeCell ref="B30:C30"/>
    <mergeCell ref="B31:C31"/>
    <mergeCell ref="B32:C32"/>
    <mergeCell ref="B33:C33"/>
    <mergeCell ref="E33:F33"/>
    <mergeCell ref="B34:C34"/>
    <mergeCell ref="B35:C35"/>
    <mergeCell ref="E35:F35"/>
    <mergeCell ref="A4:A5"/>
    <mergeCell ref="B4:B5"/>
    <mergeCell ref="C4:C5"/>
    <mergeCell ref="D4:D5"/>
    <mergeCell ref="E4:E5"/>
    <mergeCell ref="I33:I34"/>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373</v>
      </c>
      <c r="B1" s="143"/>
      <c r="C1" s="143"/>
      <c r="D1" s="143"/>
      <c r="E1" s="144"/>
      <c r="F1" s="143"/>
      <c r="G1" s="144"/>
      <c r="H1" s="143"/>
      <c r="I1" s="144"/>
    </row>
    <row r="2" ht="30" customHeight="1" spans="1:9">
      <c r="A2" s="145" t="s">
        <v>224</v>
      </c>
      <c r="B2" s="146" t="s">
        <v>51</v>
      </c>
      <c r="C2" s="146"/>
      <c r="D2" s="146"/>
      <c r="E2" s="147" t="s">
        <v>225</v>
      </c>
      <c r="F2" s="147" t="s">
        <v>374</v>
      </c>
      <c r="G2" s="147"/>
      <c r="H2" s="147"/>
      <c r="I2" s="178"/>
    </row>
    <row r="3" ht="30" customHeight="1" spans="1:9">
      <c r="A3" s="148" t="s">
        <v>70</v>
      </c>
      <c r="B3" s="149" t="s">
        <v>379</v>
      </c>
      <c r="C3" s="149"/>
      <c r="D3" s="149"/>
      <c r="E3" s="150" t="s">
        <v>228</v>
      </c>
      <c r="F3" s="150" t="s">
        <v>376</v>
      </c>
      <c r="G3" s="150"/>
      <c r="H3" s="150"/>
      <c r="I3" s="179"/>
    </row>
    <row r="4" ht="30" customHeight="1" spans="1:9">
      <c r="A4" s="151" t="s">
        <v>230</v>
      </c>
      <c r="B4" s="150">
        <v>3300</v>
      </c>
      <c r="C4" s="152" t="s">
        <v>231</v>
      </c>
      <c r="D4" s="150">
        <v>2200</v>
      </c>
      <c r="E4" s="150" t="s">
        <v>232</v>
      </c>
      <c r="F4" s="56">
        <v>7.26</v>
      </c>
      <c r="G4" s="153" t="s">
        <v>233</v>
      </c>
      <c r="H4" s="150"/>
      <c r="I4" s="179"/>
    </row>
    <row r="5" ht="30" customHeight="1" spans="1:9">
      <c r="A5" s="151"/>
      <c r="B5" s="150"/>
      <c r="C5" s="152"/>
      <c r="D5" s="150"/>
      <c r="E5" s="150"/>
      <c r="F5" s="56">
        <v>7.0959</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98.7979750784366</v>
      </c>
      <c r="I7" s="181"/>
    </row>
    <row r="8" ht="25" customHeight="1" spans="1:9">
      <c r="A8" s="148">
        <v>1.1</v>
      </c>
      <c r="B8" s="158" t="s">
        <v>243</v>
      </c>
      <c r="C8" s="159"/>
      <c r="D8" s="150" t="s">
        <v>244</v>
      </c>
      <c r="E8" s="56">
        <v>0</v>
      </c>
      <c r="F8" s="160">
        <v>0.1</v>
      </c>
      <c r="G8" s="56">
        <v>23.3765081618169</v>
      </c>
      <c r="H8" s="56">
        <f t="shared" ref="H8:H10" si="0">E8*(1+F8)*G8</f>
        <v>0</v>
      </c>
      <c r="I8" s="182" t="s">
        <v>245</v>
      </c>
    </row>
    <row r="9" ht="25" customHeight="1" spans="1:9">
      <c r="A9" s="148">
        <v>1.2</v>
      </c>
      <c r="B9" s="158" t="s">
        <v>246</v>
      </c>
      <c r="C9" s="159"/>
      <c r="D9" s="150" t="s">
        <v>244</v>
      </c>
      <c r="E9" s="56">
        <v>3.99372700406719</v>
      </c>
      <c r="F9" s="160">
        <v>0.1</v>
      </c>
      <c r="G9" s="56">
        <v>22.4893541518808</v>
      </c>
      <c r="H9" s="56">
        <f t="shared" si="0"/>
        <v>98.7979750784366</v>
      </c>
      <c r="I9" s="182" t="s">
        <v>245</v>
      </c>
    </row>
    <row r="10" ht="25" customHeight="1" spans="1:9">
      <c r="A10" s="148">
        <v>1.3</v>
      </c>
      <c r="B10" s="158" t="s">
        <v>247</v>
      </c>
      <c r="C10" s="159"/>
      <c r="D10" s="150" t="s">
        <v>244</v>
      </c>
      <c r="E10" s="56">
        <v>0</v>
      </c>
      <c r="F10" s="160">
        <v>0.1</v>
      </c>
      <c r="G10" s="56">
        <v>21.7796309439319</v>
      </c>
      <c r="H10" s="56">
        <f t="shared" si="0"/>
        <v>0</v>
      </c>
      <c r="I10" s="182" t="s">
        <v>245</v>
      </c>
    </row>
    <row r="11" ht="25" customHeight="1" spans="1:9">
      <c r="A11" s="155">
        <v>2</v>
      </c>
      <c r="B11" s="156" t="s">
        <v>248</v>
      </c>
      <c r="C11" s="156"/>
      <c r="D11" s="156"/>
      <c r="E11" s="156"/>
      <c r="F11" s="156"/>
      <c r="G11" s="156"/>
      <c r="H11" s="157">
        <f>H12</f>
        <v>6.58894224886246</v>
      </c>
      <c r="I11" s="181"/>
    </row>
    <row r="12" ht="25" customHeight="1" spans="1:9">
      <c r="A12" s="148">
        <v>2.1</v>
      </c>
      <c r="B12" s="150" t="s">
        <v>377</v>
      </c>
      <c r="C12" s="150"/>
      <c r="D12" s="150" t="s">
        <v>250</v>
      </c>
      <c r="E12" s="56">
        <v>0.141467727674624</v>
      </c>
      <c r="F12" s="160">
        <v>0</v>
      </c>
      <c r="G12" s="56">
        <v>46.5755855216466</v>
      </c>
      <c r="H12" s="56">
        <f>E12*(1+F12)*G12</f>
        <v>6.58894224886246</v>
      </c>
      <c r="I12" s="183"/>
    </row>
    <row r="13" ht="25" customHeight="1" spans="1:9">
      <c r="A13" s="155">
        <v>3</v>
      </c>
      <c r="B13" s="156" t="s">
        <v>251</v>
      </c>
      <c r="C13" s="156"/>
      <c r="D13" s="156"/>
      <c r="E13" s="156"/>
      <c r="F13" s="156"/>
      <c r="G13" s="156"/>
      <c r="H13" s="157">
        <f>SUM(H14:H15)</f>
        <v>75.7851312987935</v>
      </c>
      <c r="I13" s="181"/>
    </row>
    <row r="14" ht="25" customHeight="1" spans="1:9">
      <c r="A14" s="148">
        <v>3.1</v>
      </c>
      <c r="B14" s="150" t="s">
        <v>347</v>
      </c>
      <c r="C14" s="150"/>
      <c r="D14" s="150" t="s">
        <v>79</v>
      </c>
      <c r="E14" s="56">
        <v>0.85</v>
      </c>
      <c r="F14" s="160">
        <v>0.005</v>
      </c>
      <c r="G14" s="56">
        <v>88.7154009936125</v>
      </c>
      <c r="H14" s="56">
        <f>E14*(1+F14)*G14</f>
        <v>75.7851312987935</v>
      </c>
      <c r="I14" s="182" t="s">
        <v>253</v>
      </c>
    </row>
    <row r="15" ht="25" customHeight="1" spans="1:9">
      <c r="A15" s="148">
        <v>3.2</v>
      </c>
      <c r="B15" s="150" t="s">
        <v>378</v>
      </c>
      <c r="C15" s="150"/>
      <c r="D15" s="150" t="s">
        <v>79</v>
      </c>
      <c r="E15" s="56">
        <v>0</v>
      </c>
      <c r="F15" s="160">
        <v>0.005</v>
      </c>
      <c r="G15" s="56">
        <v>95.8126330731015</v>
      </c>
      <c r="H15" s="56">
        <f>E15*(1+F15)*G15</f>
        <v>0</v>
      </c>
      <c r="I15" s="182" t="s">
        <v>253</v>
      </c>
    </row>
    <row r="16" ht="25" customHeight="1" spans="1:9">
      <c r="A16" s="155">
        <v>4</v>
      </c>
      <c r="B16" s="156" t="s">
        <v>254</v>
      </c>
      <c r="C16" s="156"/>
      <c r="D16" s="156"/>
      <c r="E16" s="156"/>
      <c r="F16" s="156"/>
      <c r="G16" s="156"/>
      <c r="H16" s="161">
        <f>SUM(H17:H21)</f>
        <v>21.8439496096522</v>
      </c>
      <c r="I16" s="181" t="s">
        <v>255</v>
      </c>
    </row>
    <row r="17" ht="25" customHeight="1" spans="1:9">
      <c r="A17" s="148">
        <v>4.1</v>
      </c>
      <c r="B17" s="150" t="s">
        <v>256</v>
      </c>
      <c r="C17" s="150"/>
      <c r="D17" s="150" t="s">
        <v>257</v>
      </c>
      <c r="E17" s="56">
        <v>0</v>
      </c>
      <c r="F17" s="160">
        <v>0.05</v>
      </c>
      <c r="G17" s="56">
        <v>13.3073101490419</v>
      </c>
      <c r="H17" s="150">
        <f t="shared" ref="H17:H21" si="1">E17*(1+F17)*G17</f>
        <v>0</v>
      </c>
      <c r="I17" s="182" t="s">
        <v>258</v>
      </c>
    </row>
    <row r="18" ht="25" customHeight="1" spans="1:9">
      <c r="A18" s="148">
        <v>4.2</v>
      </c>
      <c r="B18" s="150" t="s">
        <v>259</v>
      </c>
      <c r="C18" s="150"/>
      <c r="D18" s="150" t="s">
        <v>257</v>
      </c>
      <c r="E18" s="56">
        <v>2.5</v>
      </c>
      <c r="F18" s="160">
        <v>0.05</v>
      </c>
      <c r="G18" s="56">
        <v>7.54080908445706</v>
      </c>
      <c r="H18" s="56">
        <f t="shared" si="1"/>
        <v>19.7946238466998</v>
      </c>
      <c r="I18" s="182" t="s">
        <v>258</v>
      </c>
    </row>
    <row r="19" ht="25" customHeight="1" spans="1:9">
      <c r="A19" s="148">
        <v>4.3</v>
      </c>
      <c r="B19" s="150" t="s">
        <v>260</v>
      </c>
      <c r="C19" s="150"/>
      <c r="D19" s="150" t="s">
        <v>257</v>
      </c>
      <c r="E19" s="56">
        <v>0.1</v>
      </c>
      <c r="F19" s="160">
        <v>0.05</v>
      </c>
      <c r="G19" s="56">
        <v>19.5173882185947</v>
      </c>
      <c r="H19" s="56">
        <f t="shared" si="1"/>
        <v>2.04932576295244</v>
      </c>
      <c r="I19" s="182" t="s">
        <v>261</v>
      </c>
    </row>
    <row r="20" ht="25" customHeight="1" spans="1:9">
      <c r="A20" s="148">
        <v>4.4</v>
      </c>
      <c r="B20" s="150" t="s">
        <v>262</v>
      </c>
      <c r="C20" s="150"/>
      <c r="D20" s="150" t="s">
        <v>257</v>
      </c>
      <c r="E20" s="56">
        <v>0</v>
      </c>
      <c r="F20" s="160">
        <v>0</v>
      </c>
      <c r="G20" s="56">
        <v>23.0660042583392</v>
      </c>
      <c r="H20" s="56">
        <f t="shared" si="1"/>
        <v>0</v>
      </c>
      <c r="I20" s="180"/>
    </row>
    <row r="21" ht="25" customHeight="1" spans="1:9">
      <c r="A21" s="148">
        <v>4.5</v>
      </c>
      <c r="B21" s="150" t="s">
        <v>263</v>
      </c>
      <c r="C21" s="150"/>
      <c r="D21" s="150" t="s">
        <v>264</v>
      </c>
      <c r="E21" s="56">
        <v>0</v>
      </c>
      <c r="F21" s="160">
        <v>0</v>
      </c>
      <c r="G21" s="56">
        <v>6</v>
      </c>
      <c r="H21" s="56">
        <f t="shared" si="1"/>
        <v>0</v>
      </c>
      <c r="I21" s="180"/>
    </row>
    <row r="22" ht="25" customHeight="1" spans="1:9">
      <c r="A22" s="155">
        <v>5</v>
      </c>
      <c r="B22" s="156" t="s">
        <v>265</v>
      </c>
      <c r="C22" s="156"/>
      <c r="D22" s="156"/>
      <c r="E22" s="156"/>
      <c r="F22" s="156"/>
      <c r="G22" s="156"/>
      <c r="H22" s="161">
        <f>SUM(H23:H25)</f>
        <v>8.52596286472149</v>
      </c>
      <c r="I22" s="184" t="s">
        <v>255</v>
      </c>
    </row>
    <row r="23" ht="25" customHeight="1" spans="1:9">
      <c r="A23" s="148">
        <v>5.1</v>
      </c>
      <c r="B23" s="150" t="s">
        <v>266</v>
      </c>
      <c r="C23" s="150"/>
      <c r="D23" s="150" t="s">
        <v>267</v>
      </c>
      <c r="E23" s="56">
        <v>0</v>
      </c>
      <c r="F23" s="160">
        <v>0.02</v>
      </c>
      <c r="G23" s="56">
        <v>21.291696238467</v>
      </c>
      <c r="H23" s="56">
        <f t="shared" ref="H23:H32" si="2">E23*(1+F23)*G23</f>
        <v>0</v>
      </c>
      <c r="I23" s="180" t="s">
        <v>268</v>
      </c>
    </row>
    <row r="24" ht="25" customHeight="1" spans="1:9">
      <c r="A24" s="148">
        <v>5.2</v>
      </c>
      <c r="B24" s="158" t="s">
        <v>269</v>
      </c>
      <c r="C24" s="159"/>
      <c r="D24" s="150" t="s">
        <v>267</v>
      </c>
      <c r="E24" s="56">
        <v>2.86472148541114</v>
      </c>
      <c r="F24" s="160">
        <v>0.02</v>
      </c>
      <c r="G24" s="56">
        <v>0.18</v>
      </c>
      <c r="H24" s="56">
        <f t="shared" si="2"/>
        <v>0.525962864721485</v>
      </c>
      <c r="I24" s="183"/>
    </row>
    <row r="25" ht="25" customHeight="1" spans="1:9">
      <c r="A25" s="148">
        <v>5.5</v>
      </c>
      <c r="B25" s="162" t="s">
        <v>270</v>
      </c>
      <c r="C25" s="163"/>
      <c r="D25" s="150" t="s">
        <v>79</v>
      </c>
      <c r="E25" s="56">
        <v>1</v>
      </c>
      <c r="F25" s="160">
        <v>0</v>
      </c>
      <c r="G25" s="56">
        <v>8</v>
      </c>
      <c r="H25" s="56">
        <f t="shared" si="2"/>
        <v>8</v>
      </c>
      <c r="I25" s="183"/>
    </row>
    <row r="26" ht="25" customHeight="1" spans="1:9">
      <c r="A26" s="164">
        <v>6</v>
      </c>
      <c r="B26" s="165" t="s">
        <v>271</v>
      </c>
      <c r="C26" s="165"/>
      <c r="D26" s="165" t="s">
        <v>79</v>
      </c>
      <c r="E26" s="165">
        <v>1</v>
      </c>
      <c r="F26" s="166">
        <v>0</v>
      </c>
      <c r="G26" s="161">
        <v>30</v>
      </c>
      <c r="H26" s="161">
        <f t="shared" si="2"/>
        <v>30</v>
      </c>
      <c r="I26" s="181" t="s">
        <v>255</v>
      </c>
    </row>
    <row r="27" ht="25" customHeight="1" spans="1:9">
      <c r="A27" s="155">
        <v>7</v>
      </c>
      <c r="B27" s="165" t="s">
        <v>272</v>
      </c>
      <c r="C27" s="165"/>
      <c r="D27" s="165" t="s">
        <v>79</v>
      </c>
      <c r="E27" s="165">
        <v>1</v>
      </c>
      <c r="F27" s="166">
        <v>0</v>
      </c>
      <c r="G27" s="161">
        <v>42</v>
      </c>
      <c r="H27" s="161">
        <f t="shared" si="2"/>
        <v>42</v>
      </c>
      <c r="I27" s="181" t="s">
        <v>255</v>
      </c>
    </row>
    <row r="28" ht="25" customHeight="1" spans="1:9">
      <c r="A28" s="155">
        <v>8</v>
      </c>
      <c r="B28" s="165" t="s">
        <v>273</v>
      </c>
      <c r="C28" s="165"/>
      <c r="D28" s="165" t="s">
        <v>79</v>
      </c>
      <c r="E28" s="165">
        <v>1</v>
      </c>
      <c r="F28" s="166">
        <v>0</v>
      </c>
      <c r="G28" s="161">
        <v>3</v>
      </c>
      <c r="H28" s="161">
        <f t="shared" si="2"/>
        <v>3</v>
      </c>
      <c r="I28" s="181" t="s">
        <v>255</v>
      </c>
    </row>
    <row r="29" ht="25" customHeight="1" spans="1:9">
      <c r="A29" s="164">
        <v>9</v>
      </c>
      <c r="B29" s="165" t="s">
        <v>274</v>
      </c>
      <c r="C29" s="165"/>
      <c r="D29" s="165" t="s">
        <v>79</v>
      </c>
      <c r="E29" s="165">
        <v>1</v>
      </c>
      <c r="F29" s="166">
        <v>0</v>
      </c>
      <c r="G29" s="161">
        <v>1.5</v>
      </c>
      <c r="H29" s="161">
        <f t="shared" si="2"/>
        <v>1.5</v>
      </c>
      <c r="I29" s="181" t="s">
        <v>255</v>
      </c>
    </row>
    <row r="30" ht="25" customHeight="1" spans="1:9">
      <c r="A30" s="155">
        <v>10</v>
      </c>
      <c r="B30" s="165" t="s">
        <v>275</v>
      </c>
      <c r="C30" s="165"/>
      <c r="D30" s="165" t="s">
        <v>79</v>
      </c>
      <c r="E30" s="165">
        <v>1</v>
      </c>
      <c r="F30" s="166">
        <v>0</v>
      </c>
      <c r="G30" s="161">
        <v>4</v>
      </c>
      <c r="H30" s="161">
        <f t="shared" si="2"/>
        <v>4</v>
      </c>
      <c r="I30" s="181" t="s">
        <v>255</v>
      </c>
    </row>
    <row r="31" ht="25" customHeight="1" spans="1:9">
      <c r="A31" s="155">
        <v>11</v>
      </c>
      <c r="B31" s="165" t="s">
        <v>276</v>
      </c>
      <c r="C31" s="165"/>
      <c r="D31" s="165" t="s">
        <v>79</v>
      </c>
      <c r="E31" s="165">
        <v>1</v>
      </c>
      <c r="F31" s="166">
        <v>0</v>
      </c>
      <c r="G31" s="161">
        <v>1.5</v>
      </c>
      <c r="H31" s="161">
        <f t="shared" si="2"/>
        <v>1.5</v>
      </c>
      <c r="I31" s="181" t="s">
        <v>255</v>
      </c>
    </row>
    <row r="32" ht="25" customHeight="1" spans="1:9">
      <c r="A32" s="164">
        <v>12</v>
      </c>
      <c r="B32" s="165" t="s">
        <v>277</v>
      </c>
      <c r="C32" s="165"/>
      <c r="D32" s="165" t="s">
        <v>79</v>
      </c>
      <c r="E32" s="165">
        <v>1</v>
      </c>
      <c r="F32" s="166">
        <v>0</v>
      </c>
      <c r="G32" s="161">
        <v>5</v>
      </c>
      <c r="H32" s="161">
        <f t="shared" si="2"/>
        <v>5</v>
      </c>
      <c r="I32" s="181" t="s">
        <v>255</v>
      </c>
    </row>
    <row r="33" ht="25" customHeight="1" spans="1:9">
      <c r="A33" s="155">
        <v>13</v>
      </c>
      <c r="B33" s="167" t="s">
        <v>278</v>
      </c>
      <c r="C33" s="168"/>
      <c r="D33" s="156" t="s">
        <v>279</v>
      </c>
      <c r="E33" s="167" t="s">
        <v>280</v>
      </c>
      <c r="F33" s="168"/>
      <c r="G33" s="169"/>
      <c r="H33" s="157">
        <f>H7+H11+H16+H22+H26+H27+H28+H29+H31+H32+H13+H30</f>
        <v>298.541961100466</v>
      </c>
      <c r="I33" s="185" t="s">
        <v>281</v>
      </c>
    </row>
    <row r="34" ht="25" customHeight="1" spans="1:9">
      <c r="A34" s="155">
        <v>14</v>
      </c>
      <c r="B34" s="167" t="s">
        <v>282</v>
      </c>
      <c r="C34" s="168"/>
      <c r="D34" s="156" t="s">
        <v>279</v>
      </c>
      <c r="E34" s="170" t="s">
        <v>283</v>
      </c>
      <c r="F34" s="171">
        <v>0.1</v>
      </c>
      <c r="G34" s="171">
        <v>0.1</v>
      </c>
      <c r="H34" s="157">
        <f>H33*(G34)</f>
        <v>29.8541961100466</v>
      </c>
      <c r="I34" s="186"/>
    </row>
    <row r="35" ht="25" customHeight="1" spans="1:9">
      <c r="A35" s="172">
        <v>15</v>
      </c>
      <c r="B35" s="173" t="s">
        <v>284</v>
      </c>
      <c r="C35" s="174"/>
      <c r="D35" s="175" t="s">
        <v>279</v>
      </c>
      <c r="E35" s="173" t="s">
        <v>285</v>
      </c>
      <c r="F35" s="174"/>
      <c r="G35" s="176"/>
      <c r="H35" s="177">
        <f>H33+H34</f>
        <v>328.396157210513</v>
      </c>
      <c r="I35" s="187"/>
    </row>
  </sheetData>
  <mergeCells count="43">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C21"/>
    <mergeCell ref="B22:G22"/>
    <mergeCell ref="B23:C23"/>
    <mergeCell ref="B24:C24"/>
    <mergeCell ref="B25:C25"/>
    <mergeCell ref="B26:C26"/>
    <mergeCell ref="B27:C27"/>
    <mergeCell ref="B28:C28"/>
    <mergeCell ref="B29:C29"/>
    <mergeCell ref="B30:C30"/>
    <mergeCell ref="B31:C31"/>
    <mergeCell ref="B32:C32"/>
    <mergeCell ref="B33:C33"/>
    <mergeCell ref="E33:F33"/>
    <mergeCell ref="B34:C34"/>
    <mergeCell ref="B35:C35"/>
    <mergeCell ref="E35:F35"/>
    <mergeCell ref="A4:A5"/>
    <mergeCell ref="B4:B5"/>
    <mergeCell ref="C4:C5"/>
    <mergeCell ref="D4:D5"/>
    <mergeCell ref="E4:E5"/>
    <mergeCell ref="I33:I34"/>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05" width="9" style="41"/>
    <col min="16306" max="16384" width="9" style="142"/>
  </cols>
  <sheetData>
    <row r="1" ht="33" customHeight="1" spans="1:9">
      <c r="A1" s="143" t="s">
        <v>223</v>
      </c>
      <c r="B1" s="143"/>
      <c r="C1" s="143"/>
      <c r="D1" s="143"/>
      <c r="E1" s="144"/>
      <c r="F1" s="143"/>
      <c r="G1" s="144"/>
      <c r="H1" s="144"/>
      <c r="I1" s="144"/>
    </row>
    <row r="2" ht="30" customHeight="1" spans="1:9">
      <c r="A2" s="145" t="s">
        <v>224</v>
      </c>
      <c r="B2" s="146" t="s">
        <v>34</v>
      </c>
      <c r="C2" s="146"/>
      <c r="D2" s="146"/>
      <c r="E2" s="147" t="s">
        <v>225</v>
      </c>
      <c r="F2" s="147" t="s">
        <v>226</v>
      </c>
      <c r="G2" s="147"/>
      <c r="H2" s="147"/>
      <c r="I2" s="178"/>
    </row>
    <row r="3" ht="30" customHeight="1" spans="1:9">
      <c r="A3" s="148" t="s">
        <v>70</v>
      </c>
      <c r="B3" s="149" t="s">
        <v>286</v>
      </c>
      <c r="C3" s="149"/>
      <c r="D3" s="149"/>
      <c r="E3" s="150" t="s">
        <v>228</v>
      </c>
      <c r="F3" s="150" t="s">
        <v>229</v>
      </c>
      <c r="G3" s="150"/>
      <c r="H3" s="150"/>
      <c r="I3" s="179"/>
    </row>
    <row r="4" ht="30" customHeight="1" spans="1:9">
      <c r="A4" s="151" t="s">
        <v>230</v>
      </c>
      <c r="B4" s="150">
        <v>1050</v>
      </c>
      <c r="C4" s="152" t="s">
        <v>231</v>
      </c>
      <c r="D4" s="150">
        <v>1600</v>
      </c>
      <c r="E4" s="150" t="s">
        <v>232</v>
      </c>
      <c r="F4" s="56">
        <v>1.68</v>
      </c>
      <c r="G4" s="153" t="s">
        <v>233</v>
      </c>
      <c r="H4" s="150"/>
      <c r="I4" s="179"/>
    </row>
    <row r="5" ht="30" customHeight="1" spans="1:9">
      <c r="A5" s="151"/>
      <c r="B5" s="150"/>
      <c r="C5" s="152"/>
      <c r="D5" s="150"/>
      <c r="E5" s="150"/>
      <c r="F5" s="56">
        <v>1.6014</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92.5184857844046</v>
      </c>
      <c r="I7" s="181"/>
    </row>
    <row r="8" ht="25" customHeight="1" spans="1:9">
      <c r="A8" s="148">
        <v>1.1</v>
      </c>
      <c r="B8" s="158" t="s">
        <v>243</v>
      </c>
      <c r="C8" s="159"/>
      <c r="D8" s="150" t="s">
        <v>244</v>
      </c>
      <c r="E8" s="56">
        <v>0</v>
      </c>
      <c r="F8" s="160">
        <v>0.1</v>
      </c>
      <c r="G8" s="56">
        <v>23.3765081618169</v>
      </c>
      <c r="H8" s="56">
        <f t="shared" ref="H8:H10" si="0">E8*(1+F8)*G8</f>
        <v>0</v>
      </c>
      <c r="I8" s="182" t="s">
        <v>245</v>
      </c>
    </row>
    <row r="9" ht="25" customHeight="1" spans="1:9">
      <c r="A9" s="148">
        <v>1.2</v>
      </c>
      <c r="B9" s="158" t="s">
        <v>246</v>
      </c>
      <c r="C9" s="159"/>
      <c r="D9" s="150" t="s">
        <v>244</v>
      </c>
      <c r="E9" s="56">
        <v>3.48955966451613</v>
      </c>
      <c r="F9" s="160">
        <v>0.1</v>
      </c>
      <c r="G9" s="56">
        <v>22.4893541518808</v>
      </c>
      <c r="H9" s="56">
        <f t="shared" si="0"/>
        <v>86.3257374423638</v>
      </c>
      <c r="I9" s="182" t="s">
        <v>245</v>
      </c>
    </row>
    <row r="10" ht="25" customHeight="1" spans="1:9">
      <c r="A10" s="148">
        <v>1.3</v>
      </c>
      <c r="B10" s="158" t="s">
        <v>247</v>
      </c>
      <c r="C10" s="159"/>
      <c r="D10" s="150" t="s">
        <v>244</v>
      </c>
      <c r="E10" s="56">
        <v>0.258487907096774</v>
      </c>
      <c r="F10" s="160">
        <v>0.1</v>
      </c>
      <c r="G10" s="56">
        <v>21.7796309439319</v>
      </c>
      <c r="H10" s="56">
        <f t="shared" si="0"/>
        <v>6.1927483420408</v>
      </c>
      <c r="I10" s="182" t="s">
        <v>245</v>
      </c>
    </row>
    <row r="11" ht="25" customHeight="1" spans="1:9">
      <c r="A11" s="155">
        <v>2</v>
      </c>
      <c r="B11" s="156" t="s">
        <v>248</v>
      </c>
      <c r="C11" s="156"/>
      <c r="D11" s="156"/>
      <c r="E11" s="156"/>
      <c r="F11" s="156"/>
      <c r="G11" s="156"/>
      <c r="H11" s="157">
        <f>H12</f>
        <v>0</v>
      </c>
      <c r="I11" s="181"/>
    </row>
    <row r="12" ht="25" customHeight="1" spans="1:9">
      <c r="A12" s="148">
        <v>2.1</v>
      </c>
      <c r="B12" s="150" t="s">
        <v>249</v>
      </c>
      <c r="C12" s="150"/>
      <c r="D12" s="150" t="s">
        <v>250</v>
      </c>
      <c r="E12" s="56">
        <v>0</v>
      </c>
      <c r="F12" s="160">
        <v>0</v>
      </c>
      <c r="G12" s="56">
        <v>58.9957416607523</v>
      </c>
      <c r="H12" s="56">
        <f>E12*(1+F12)*G12</f>
        <v>0</v>
      </c>
      <c r="I12" s="183"/>
    </row>
    <row r="13" ht="25" customHeight="1" spans="1:9">
      <c r="A13" s="155">
        <v>3</v>
      </c>
      <c r="B13" s="156" t="s">
        <v>251</v>
      </c>
      <c r="C13" s="156"/>
      <c r="D13" s="156"/>
      <c r="E13" s="156"/>
      <c r="F13" s="156"/>
      <c r="G13" s="156"/>
      <c r="H13" s="157">
        <f>H14</f>
        <v>34.103309084457</v>
      </c>
      <c r="I13" s="181"/>
    </row>
    <row r="14" ht="25" customHeight="1" spans="1:9">
      <c r="A14" s="148">
        <v>3.1</v>
      </c>
      <c r="B14" s="150" t="s">
        <v>252</v>
      </c>
      <c r="C14" s="150"/>
      <c r="D14" s="150" t="s">
        <v>79</v>
      </c>
      <c r="E14" s="56">
        <v>0.85</v>
      </c>
      <c r="F14" s="160">
        <v>0.005</v>
      </c>
      <c r="G14" s="56">
        <v>39.9219304471256</v>
      </c>
      <c r="H14" s="56">
        <f>E14*(1+F14)*G14</f>
        <v>34.103309084457</v>
      </c>
      <c r="I14" s="182" t="s">
        <v>253</v>
      </c>
    </row>
    <row r="15" ht="25" customHeight="1" spans="1:9">
      <c r="A15" s="155">
        <v>4</v>
      </c>
      <c r="B15" s="156" t="s">
        <v>254</v>
      </c>
      <c r="C15" s="156"/>
      <c r="D15" s="156"/>
      <c r="E15" s="156"/>
      <c r="F15" s="156"/>
      <c r="G15" s="156"/>
      <c r="H15" s="161">
        <f>SUM(H16:H20)</f>
        <v>22.4392013324481</v>
      </c>
      <c r="I15" s="181" t="s">
        <v>255</v>
      </c>
    </row>
    <row r="16" ht="25" customHeight="1" spans="1:9">
      <c r="A16" s="148">
        <v>4.1</v>
      </c>
      <c r="B16" s="150" t="s">
        <v>256</v>
      </c>
      <c r="C16" s="150"/>
      <c r="D16" s="150" t="s">
        <v>257</v>
      </c>
      <c r="E16" s="56">
        <v>0</v>
      </c>
      <c r="F16" s="160">
        <v>0.05</v>
      </c>
      <c r="G16" s="56">
        <v>13.3073101490419</v>
      </c>
      <c r="H16" s="150">
        <f t="shared" ref="H16:H20" si="1">E16*(1+F16)*G16</f>
        <v>0</v>
      </c>
      <c r="I16" s="182" t="s">
        <v>258</v>
      </c>
    </row>
    <row r="17" ht="25" customHeight="1" spans="1:9">
      <c r="A17" s="148">
        <v>4.2</v>
      </c>
      <c r="B17" s="150" t="s">
        <v>259</v>
      </c>
      <c r="C17" s="150"/>
      <c r="D17" s="150" t="s">
        <v>257</v>
      </c>
      <c r="E17" s="56">
        <v>2.5</v>
      </c>
      <c r="F17" s="160">
        <v>0.05</v>
      </c>
      <c r="G17" s="56">
        <v>7.54080908445706</v>
      </c>
      <c r="H17" s="56">
        <f t="shared" si="1"/>
        <v>19.7946238466998</v>
      </c>
      <c r="I17" s="182" t="s">
        <v>258</v>
      </c>
    </row>
    <row r="18" ht="25" customHeight="1" spans="1:9">
      <c r="A18" s="148">
        <v>4.3</v>
      </c>
      <c r="B18" s="150" t="s">
        <v>260</v>
      </c>
      <c r="C18" s="150"/>
      <c r="D18" s="150" t="s">
        <v>257</v>
      </c>
      <c r="E18" s="56">
        <v>0.1</v>
      </c>
      <c r="F18" s="160">
        <v>0.05</v>
      </c>
      <c r="G18" s="56">
        <v>19.5173882185947</v>
      </c>
      <c r="H18" s="56">
        <f t="shared" si="1"/>
        <v>2.04932576295244</v>
      </c>
      <c r="I18" s="182" t="s">
        <v>261</v>
      </c>
    </row>
    <row r="19" ht="25" customHeight="1" spans="1:9">
      <c r="A19" s="148">
        <v>4.4</v>
      </c>
      <c r="B19" s="150" t="s">
        <v>262</v>
      </c>
      <c r="C19" s="150"/>
      <c r="D19" s="150" t="s">
        <v>257</v>
      </c>
      <c r="E19" s="56">
        <v>0.0258064516129032</v>
      </c>
      <c r="F19" s="160">
        <v>0</v>
      </c>
      <c r="G19" s="56">
        <v>23.0660042583392</v>
      </c>
      <c r="H19" s="56">
        <f t="shared" si="1"/>
        <v>0.59525172279585</v>
      </c>
      <c r="I19" s="180"/>
    </row>
    <row r="20" ht="25" customHeight="1" spans="1:9">
      <c r="A20" s="148">
        <v>4.5</v>
      </c>
      <c r="B20" s="150" t="s">
        <v>263</v>
      </c>
      <c r="C20" s="150"/>
      <c r="D20" s="150" t="s">
        <v>264</v>
      </c>
      <c r="E20" s="56">
        <v>0</v>
      </c>
      <c r="F20" s="160">
        <v>0</v>
      </c>
      <c r="G20" s="56">
        <v>6</v>
      </c>
      <c r="H20" s="56">
        <f t="shared" si="1"/>
        <v>0</v>
      </c>
      <c r="I20" s="180"/>
    </row>
    <row r="21" ht="25" customHeight="1" spans="1:9">
      <c r="A21" s="155">
        <v>5</v>
      </c>
      <c r="B21" s="156" t="s">
        <v>265</v>
      </c>
      <c r="C21" s="156"/>
      <c r="D21" s="156"/>
      <c r="E21" s="156"/>
      <c r="F21" s="156"/>
      <c r="G21" s="156"/>
      <c r="H21" s="161">
        <f>SUM(H22:H24)</f>
        <v>8</v>
      </c>
      <c r="I21" s="184" t="s">
        <v>255</v>
      </c>
    </row>
    <row r="22" ht="25" customHeight="1" spans="1:9">
      <c r="A22" s="148">
        <v>5.1</v>
      </c>
      <c r="B22" s="150" t="s">
        <v>266</v>
      </c>
      <c r="C22" s="150"/>
      <c r="D22" s="150" t="s">
        <v>267</v>
      </c>
      <c r="E22" s="56">
        <v>0</v>
      </c>
      <c r="F22" s="160">
        <v>0.02</v>
      </c>
      <c r="G22" s="56">
        <v>21.291696238467</v>
      </c>
      <c r="H22" s="56">
        <f t="shared" ref="H22:H31" si="2">E22*(1+F22)*G22</f>
        <v>0</v>
      </c>
      <c r="I22" s="180" t="s">
        <v>268</v>
      </c>
    </row>
    <row r="23" ht="25" customHeight="1" spans="1:9">
      <c r="A23" s="148">
        <v>5.2</v>
      </c>
      <c r="B23" s="158" t="s">
        <v>269</v>
      </c>
      <c r="C23" s="159"/>
      <c r="D23" s="150" t="s">
        <v>267</v>
      </c>
      <c r="E23" s="56">
        <v>0</v>
      </c>
      <c r="F23" s="160">
        <v>0.02</v>
      </c>
      <c r="G23" s="56">
        <v>0.18</v>
      </c>
      <c r="H23" s="56">
        <f t="shared" si="2"/>
        <v>0</v>
      </c>
      <c r="I23" s="183"/>
    </row>
    <row r="24" ht="25" customHeight="1" spans="1:9">
      <c r="A24" s="148">
        <v>5.5</v>
      </c>
      <c r="B24" s="162" t="s">
        <v>270</v>
      </c>
      <c r="C24" s="163"/>
      <c r="D24" s="150" t="s">
        <v>79</v>
      </c>
      <c r="E24" s="56">
        <v>1</v>
      </c>
      <c r="F24" s="160">
        <v>0</v>
      </c>
      <c r="G24" s="56">
        <v>8</v>
      </c>
      <c r="H24" s="56">
        <f t="shared" si="2"/>
        <v>8</v>
      </c>
      <c r="I24" s="183"/>
    </row>
    <row r="25" ht="25" customHeight="1" spans="1:9">
      <c r="A25" s="164">
        <v>6</v>
      </c>
      <c r="B25" s="165" t="s">
        <v>271</v>
      </c>
      <c r="C25" s="165"/>
      <c r="D25" s="165" t="s">
        <v>79</v>
      </c>
      <c r="E25" s="165">
        <v>1</v>
      </c>
      <c r="F25" s="166">
        <v>0</v>
      </c>
      <c r="G25" s="161">
        <v>30</v>
      </c>
      <c r="H25" s="161">
        <f t="shared" si="2"/>
        <v>30</v>
      </c>
      <c r="I25" s="181" t="s">
        <v>255</v>
      </c>
    </row>
    <row r="26" ht="25" customHeight="1" spans="1:9">
      <c r="A26" s="155">
        <v>7</v>
      </c>
      <c r="B26" s="165" t="s">
        <v>272</v>
      </c>
      <c r="C26" s="165"/>
      <c r="D26" s="165" t="s">
        <v>79</v>
      </c>
      <c r="E26" s="165">
        <v>1</v>
      </c>
      <c r="F26" s="166">
        <v>0</v>
      </c>
      <c r="G26" s="161">
        <v>42</v>
      </c>
      <c r="H26" s="161">
        <f t="shared" si="2"/>
        <v>42</v>
      </c>
      <c r="I26" s="181" t="s">
        <v>255</v>
      </c>
    </row>
    <row r="27" ht="25" customHeight="1" spans="1:9">
      <c r="A27" s="155">
        <v>8</v>
      </c>
      <c r="B27" s="165" t="s">
        <v>273</v>
      </c>
      <c r="C27" s="165"/>
      <c r="D27" s="165" t="s">
        <v>79</v>
      </c>
      <c r="E27" s="165">
        <v>1</v>
      </c>
      <c r="F27" s="166">
        <v>0</v>
      </c>
      <c r="G27" s="161">
        <v>3</v>
      </c>
      <c r="H27" s="161">
        <f t="shared" si="2"/>
        <v>3</v>
      </c>
      <c r="I27" s="181" t="s">
        <v>255</v>
      </c>
    </row>
    <row r="28" ht="25" customHeight="1" spans="1:9">
      <c r="A28" s="164">
        <v>9</v>
      </c>
      <c r="B28" s="165" t="s">
        <v>274</v>
      </c>
      <c r="C28" s="165"/>
      <c r="D28" s="165" t="s">
        <v>79</v>
      </c>
      <c r="E28" s="165">
        <v>1</v>
      </c>
      <c r="F28" s="166">
        <v>0</v>
      </c>
      <c r="G28" s="161">
        <v>1.5</v>
      </c>
      <c r="H28" s="161">
        <f t="shared" si="2"/>
        <v>1.5</v>
      </c>
      <c r="I28" s="181" t="s">
        <v>255</v>
      </c>
    </row>
    <row r="29" ht="25" customHeight="1" spans="1:9">
      <c r="A29" s="155">
        <v>10</v>
      </c>
      <c r="B29" s="165" t="s">
        <v>275</v>
      </c>
      <c r="C29" s="165"/>
      <c r="D29" s="165" t="s">
        <v>79</v>
      </c>
      <c r="E29" s="165">
        <v>1</v>
      </c>
      <c r="F29" s="166">
        <v>0</v>
      </c>
      <c r="G29" s="161">
        <v>4</v>
      </c>
      <c r="H29" s="161">
        <f t="shared" si="2"/>
        <v>4</v>
      </c>
      <c r="I29" s="181" t="s">
        <v>255</v>
      </c>
    </row>
    <row r="30" ht="25" customHeight="1" spans="1:9">
      <c r="A30" s="155">
        <v>11</v>
      </c>
      <c r="B30" s="165" t="s">
        <v>276</v>
      </c>
      <c r="C30" s="165"/>
      <c r="D30" s="165" t="s">
        <v>79</v>
      </c>
      <c r="E30" s="165">
        <v>1</v>
      </c>
      <c r="F30" s="166">
        <v>0</v>
      </c>
      <c r="G30" s="161">
        <v>1.5</v>
      </c>
      <c r="H30" s="161">
        <f t="shared" si="2"/>
        <v>1.5</v>
      </c>
      <c r="I30" s="181" t="s">
        <v>255</v>
      </c>
    </row>
    <row r="31" ht="25" customHeight="1" spans="1:9">
      <c r="A31" s="164">
        <v>12</v>
      </c>
      <c r="B31" s="165" t="s">
        <v>277</v>
      </c>
      <c r="C31" s="165"/>
      <c r="D31" s="165" t="s">
        <v>79</v>
      </c>
      <c r="E31" s="165">
        <v>1</v>
      </c>
      <c r="F31" s="166">
        <v>0</v>
      </c>
      <c r="G31" s="161">
        <v>5</v>
      </c>
      <c r="H31" s="161">
        <f t="shared" si="2"/>
        <v>5</v>
      </c>
      <c r="I31" s="181" t="s">
        <v>255</v>
      </c>
    </row>
    <row r="32" ht="25" customHeight="1" spans="1:9">
      <c r="A32" s="155">
        <v>13</v>
      </c>
      <c r="B32" s="167" t="s">
        <v>278</v>
      </c>
      <c r="C32" s="168"/>
      <c r="D32" s="156" t="s">
        <v>279</v>
      </c>
      <c r="E32" s="167" t="s">
        <v>280</v>
      </c>
      <c r="F32" s="168"/>
      <c r="G32" s="169"/>
      <c r="H32" s="157">
        <f>H7+H11+H15+H21+H25+H26+H27+H28+H30+H31+H13+H29</f>
        <v>244.06099620131</v>
      </c>
      <c r="I32" s="185" t="s">
        <v>281</v>
      </c>
    </row>
    <row r="33" ht="25" customHeight="1" spans="1:9">
      <c r="A33" s="155">
        <v>14</v>
      </c>
      <c r="B33" s="167" t="s">
        <v>282</v>
      </c>
      <c r="C33" s="168"/>
      <c r="D33" s="156" t="s">
        <v>279</v>
      </c>
      <c r="E33" s="170" t="s">
        <v>283</v>
      </c>
      <c r="F33" s="171">
        <v>0.1</v>
      </c>
      <c r="G33" s="171">
        <v>0.1</v>
      </c>
      <c r="H33" s="157">
        <f>H32*(G33)</f>
        <v>24.406099620131</v>
      </c>
      <c r="I33" s="186"/>
    </row>
    <row r="34" ht="25" customHeight="1" spans="1:9">
      <c r="A34" s="172">
        <v>15</v>
      </c>
      <c r="B34" s="173" t="s">
        <v>284</v>
      </c>
      <c r="C34" s="174"/>
      <c r="D34" s="175" t="s">
        <v>279</v>
      </c>
      <c r="E34" s="173" t="s">
        <v>285</v>
      </c>
      <c r="F34" s="174"/>
      <c r="G34" s="176"/>
      <c r="H34" s="177">
        <f>H32+H33</f>
        <v>268.467095821441</v>
      </c>
      <c r="I34" s="187"/>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G15"/>
    <mergeCell ref="B16:C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373</v>
      </c>
      <c r="B1" s="143"/>
      <c r="C1" s="143"/>
      <c r="D1" s="143"/>
      <c r="E1" s="144"/>
      <c r="F1" s="143"/>
      <c r="G1" s="144"/>
      <c r="H1" s="143"/>
      <c r="I1" s="144"/>
    </row>
    <row r="2" ht="30" customHeight="1" spans="1:9">
      <c r="A2" s="145" t="s">
        <v>224</v>
      </c>
      <c r="B2" s="146" t="s">
        <v>51</v>
      </c>
      <c r="C2" s="146"/>
      <c r="D2" s="146"/>
      <c r="E2" s="147" t="s">
        <v>225</v>
      </c>
      <c r="F2" s="147" t="s">
        <v>374</v>
      </c>
      <c r="G2" s="147"/>
      <c r="H2" s="147"/>
      <c r="I2" s="178"/>
    </row>
    <row r="3" ht="30" customHeight="1" spans="1:9">
      <c r="A3" s="148" t="s">
        <v>70</v>
      </c>
      <c r="B3" s="149" t="s">
        <v>380</v>
      </c>
      <c r="C3" s="149"/>
      <c r="D3" s="149"/>
      <c r="E3" s="150" t="s">
        <v>228</v>
      </c>
      <c r="F3" s="150" t="s">
        <v>376</v>
      </c>
      <c r="G3" s="150"/>
      <c r="H3" s="150"/>
      <c r="I3" s="179"/>
    </row>
    <row r="4" ht="30" customHeight="1" spans="1:9">
      <c r="A4" s="151" t="s">
        <v>230</v>
      </c>
      <c r="B4" s="150">
        <v>2050</v>
      </c>
      <c r="C4" s="152" t="s">
        <v>231</v>
      </c>
      <c r="D4" s="150">
        <v>2350</v>
      </c>
      <c r="E4" s="150" t="s">
        <v>232</v>
      </c>
      <c r="F4" s="56">
        <v>4.8175</v>
      </c>
      <c r="G4" s="153" t="s">
        <v>233</v>
      </c>
      <c r="H4" s="150"/>
      <c r="I4" s="179"/>
    </row>
    <row r="5" ht="30" customHeight="1" spans="1:9">
      <c r="A5" s="151"/>
      <c r="B5" s="150"/>
      <c r="C5" s="152"/>
      <c r="D5" s="150"/>
      <c r="E5" s="150"/>
      <c r="F5" s="56">
        <v>4.6864</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98.7205734450193</v>
      </c>
      <c r="I7" s="181"/>
    </row>
    <row r="8" ht="25" customHeight="1" spans="1:9">
      <c r="A8" s="148">
        <v>1.1</v>
      </c>
      <c r="B8" s="158" t="s">
        <v>243</v>
      </c>
      <c r="C8" s="159"/>
      <c r="D8" s="150" t="s">
        <v>244</v>
      </c>
      <c r="E8" s="56">
        <v>0</v>
      </c>
      <c r="F8" s="160">
        <v>0.1</v>
      </c>
      <c r="G8" s="56">
        <v>23.3765081618169</v>
      </c>
      <c r="H8" s="56">
        <f t="shared" ref="H8:H10" si="0">E8*(1+F8)*G8</f>
        <v>0</v>
      </c>
      <c r="I8" s="182" t="s">
        <v>245</v>
      </c>
    </row>
    <row r="9" ht="25" customHeight="1" spans="1:9">
      <c r="A9" s="148">
        <v>1.2</v>
      </c>
      <c r="B9" s="158" t="s">
        <v>246</v>
      </c>
      <c r="C9" s="159"/>
      <c r="D9" s="150" t="s">
        <v>244</v>
      </c>
      <c r="E9" s="56">
        <v>3.99059818494623</v>
      </c>
      <c r="F9" s="160">
        <v>0.1</v>
      </c>
      <c r="G9" s="56">
        <v>22.4893541518808</v>
      </c>
      <c r="H9" s="56">
        <f t="shared" si="0"/>
        <v>98.7205734450193</v>
      </c>
      <c r="I9" s="182" t="s">
        <v>245</v>
      </c>
    </row>
    <row r="10" ht="25" customHeight="1" spans="1:9">
      <c r="A10" s="148">
        <v>1.3</v>
      </c>
      <c r="B10" s="158" t="s">
        <v>247</v>
      </c>
      <c r="C10" s="159"/>
      <c r="D10" s="150" t="s">
        <v>244</v>
      </c>
      <c r="E10" s="56">
        <v>0</v>
      </c>
      <c r="F10" s="160">
        <v>0.1</v>
      </c>
      <c r="G10" s="56">
        <v>21.7796309439319</v>
      </c>
      <c r="H10" s="56">
        <f t="shared" si="0"/>
        <v>0</v>
      </c>
      <c r="I10" s="182" t="s">
        <v>245</v>
      </c>
    </row>
    <row r="11" ht="25" customHeight="1" spans="1:9">
      <c r="A11" s="155">
        <v>2</v>
      </c>
      <c r="B11" s="156" t="s">
        <v>248</v>
      </c>
      <c r="C11" s="156"/>
      <c r="D11" s="156"/>
      <c r="E11" s="156"/>
      <c r="F11" s="156"/>
      <c r="G11" s="156"/>
      <c r="H11" s="157">
        <f>H12</f>
        <v>10.0162549508917</v>
      </c>
      <c r="I11" s="181"/>
    </row>
    <row r="12" ht="25" customHeight="1" spans="1:9">
      <c r="A12" s="148">
        <v>2.1</v>
      </c>
      <c r="B12" s="150" t="s">
        <v>377</v>
      </c>
      <c r="C12" s="150"/>
      <c r="D12" s="150" t="s">
        <v>250</v>
      </c>
      <c r="E12" s="56">
        <v>0.21505376344086</v>
      </c>
      <c r="F12" s="160">
        <v>0</v>
      </c>
      <c r="G12" s="56">
        <v>46.5755855216466</v>
      </c>
      <c r="H12" s="56">
        <f>E12*(1+F12)*G12</f>
        <v>10.0162549508917</v>
      </c>
      <c r="I12" s="183"/>
    </row>
    <row r="13" ht="25" customHeight="1" spans="1:9">
      <c r="A13" s="155">
        <v>3</v>
      </c>
      <c r="B13" s="156" t="s">
        <v>251</v>
      </c>
      <c r="C13" s="156"/>
      <c r="D13" s="156"/>
      <c r="E13" s="156"/>
      <c r="F13" s="156"/>
      <c r="G13" s="156"/>
      <c r="H13" s="157">
        <f>SUM(H14:H15)</f>
        <v>81.8479418026969</v>
      </c>
      <c r="I13" s="181"/>
    </row>
    <row r="14" ht="25" customHeight="1" spans="1:9">
      <c r="A14" s="148">
        <v>3.1</v>
      </c>
      <c r="B14" s="150" t="s">
        <v>347</v>
      </c>
      <c r="C14" s="150"/>
      <c r="D14" s="150" t="s">
        <v>79</v>
      </c>
      <c r="E14" s="56">
        <v>0</v>
      </c>
      <c r="F14" s="160">
        <v>0.005</v>
      </c>
      <c r="G14" s="56">
        <v>88.7154009936125</v>
      </c>
      <c r="H14" s="56">
        <f>E14*(1+F14)*G14</f>
        <v>0</v>
      </c>
      <c r="I14" s="182" t="s">
        <v>253</v>
      </c>
    </row>
    <row r="15" ht="25" customHeight="1" spans="1:9">
      <c r="A15" s="148">
        <v>3.2</v>
      </c>
      <c r="B15" s="150" t="s">
        <v>378</v>
      </c>
      <c r="C15" s="150"/>
      <c r="D15" s="150" t="s">
        <v>79</v>
      </c>
      <c r="E15" s="56">
        <v>0.85</v>
      </c>
      <c r="F15" s="160">
        <v>0.005</v>
      </c>
      <c r="G15" s="56">
        <v>95.8126330731015</v>
      </c>
      <c r="H15" s="56">
        <f>E15*(1+F15)*G15</f>
        <v>81.8479418026969</v>
      </c>
      <c r="I15" s="182" t="s">
        <v>253</v>
      </c>
    </row>
    <row r="16" ht="25" customHeight="1" spans="1:9">
      <c r="A16" s="155">
        <v>4</v>
      </c>
      <c r="B16" s="156" t="s">
        <v>254</v>
      </c>
      <c r="C16" s="156"/>
      <c r="D16" s="156"/>
      <c r="E16" s="156"/>
      <c r="F16" s="156"/>
      <c r="G16" s="156"/>
      <c r="H16" s="161">
        <f>SUM(H17:H21)</f>
        <v>21.8439496096522</v>
      </c>
      <c r="I16" s="181" t="s">
        <v>255</v>
      </c>
    </row>
    <row r="17" ht="25" customHeight="1" spans="1:9">
      <c r="A17" s="148">
        <v>4.1</v>
      </c>
      <c r="B17" s="150" t="s">
        <v>256</v>
      </c>
      <c r="C17" s="150"/>
      <c r="D17" s="150" t="s">
        <v>257</v>
      </c>
      <c r="E17" s="56">
        <v>0</v>
      </c>
      <c r="F17" s="160">
        <v>0.05</v>
      </c>
      <c r="G17" s="56">
        <v>13.3073101490419</v>
      </c>
      <c r="H17" s="150">
        <f t="shared" ref="H17:H21" si="1">E17*(1+F17)*G17</f>
        <v>0</v>
      </c>
      <c r="I17" s="182" t="s">
        <v>258</v>
      </c>
    </row>
    <row r="18" ht="25" customHeight="1" spans="1:9">
      <c r="A18" s="148">
        <v>4.2</v>
      </c>
      <c r="B18" s="150" t="s">
        <v>259</v>
      </c>
      <c r="C18" s="150"/>
      <c r="D18" s="150" t="s">
        <v>257</v>
      </c>
      <c r="E18" s="56">
        <v>2.5</v>
      </c>
      <c r="F18" s="160">
        <v>0.05</v>
      </c>
      <c r="G18" s="56">
        <v>7.54080908445706</v>
      </c>
      <c r="H18" s="56">
        <f t="shared" si="1"/>
        <v>19.7946238466998</v>
      </c>
      <c r="I18" s="182" t="s">
        <v>258</v>
      </c>
    </row>
    <row r="19" ht="25" customHeight="1" spans="1:9">
      <c r="A19" s="148">
        <v>4.3</v>
      </c>
      <c r="B19" s="150" t="s">
        <v>260</v>
      </c>
      <c r="C19" s="150"/>
      <c r="D19" s="150" t="s">
        <v>257</v>
      </c>
      <c r="E19" s="56">
        <v>0.1</v>
      </c>
      <c r="F19" s="160">
        <v>0.05</v>
      </c>
      <c r="G19" s="56">
        <v>19.5173882185947</v>
      </c>
      <c r="H19" s="56">
        <f t="shared" si="1"/>
        <v>2.04932576295244</v>
      </c>
      <c r="I19" s="182" t="s">
        <v>261</v>
      </c>
    </row>
    <row r="20" ht="25" customHeight="1" spans="1:9">
      <c r="A20" s="148">
        <v>4.4</v>
      </c>
      <c r="B20" s="150" t="s">
        <v>262</v>
      </c>
      <c r="C20" s="150"/>
      <c r="D20" s="150" t="s">
        <v>257</v>
      </c>
      <c r="E20" s="56">
        <v>0</v>
      </c>
      <c r="F20" s="160">
        <v>0</v>
      </c>
      <c r="G20" s="56">
        <v>23.0660042583392</v>
      </c>
      <c r="H20" s="56">
        <f t="shared" si="1"/>
        <v>0</v>
      </c>
      <c r="I20" s="180"/>
    </row>
    <row r="21" ht="25" customHeight="1" spans="1:9">
      <c r="A21" s="148">
        <v>4.5</v>
      </c>
      <c r="B21" s="150" t="s">
        <v>263</v>
      </c>
      <c r="C21" s="150"/>
      <c r="D21" s="150" t="s">
        <v>264</v>
      </c>
      <c r="E21" s="56">
        <v>0</v>
      </c>
      <c r="F21" s="160">
        <v>0</v>
      </c>
      <c r="G21" s="56">
        <v>6</v>
      </c>
      <c r="H21" s="56">
        <f t="shared" si="1"/>
        <v>0</v>
      </c>
      <c r="I21" s="180"/>
    </row>
    <row r="22" ht="25" customHeight="1" spans="1:9">
      <c r="A22" s="155">
        <v>5</v>
      </c>
      <c r="B22" s="156" t="s">
        <v>265</v>
      </c>
      <c r="C22" s="156"/>
      <c r="D22" s="156"/>
      <c r="E22" s="156"/>
      <c r="F22" s="156"/>
      <c r="G22" s="156"/>
      <c r="H22" s="161">
        <f>SUM(H23:H25)</f>
        <v>8.86667096774194</v>
      </c>
      <c r="I22" s="184" t="s">
        <v>255</v>
      </c>
    </row>
    <row r="23" ht="25" customHeight="1" spans="1:9">
      <c r="A23" s="148">
        <v>5.1</v>
      </c>
      <c r="B23" s="150" t="s">
        <v>266</v>
      </c>
      <c r="C23" s="150"/>
      <c r="D23" s="150" t="s">
        <v>267</v>
      </c>
      <c r="E23" s="56">
        <v>0</v>
      </c>
      <c r="F23" s="160">
        <v>0.02</v>
      </c>
      <c r="G23" s="56">
        <v>21.291696238467</v>
      </c>
      <c r="H23" s="56">
        <f t="shared" ref="H23:H32" si="2">E23*(1+F23)*G23</f>
        <v>0</v>
      </c>
      <c r="I23" s="180" t="s">
        <v>268</v>
      </c>
    </row>
    <row r="24" ht="25" customHeight="1" spans="1:9">
      <c r="A24" s="148">
        <v>5.2</v>
      </c>
      <c r="B24" s="158" t="s">
        <v>269</v>
      </c>
      <c r="C24" s="159"/>
      <c r="D24" s="150" t="s">
        <v>267</v>
      </c>
      <c r="E24" s="56">
        <v>4.72043010752688</v>
      </c>
      <c r="F24" s="160">
        <v>0.02</v>
      </c>
      <c r="G24" s="56">
        <v>0.18</v>
      </c>
      <c r="H24" s="56">
        <f t="shared" si="2"/>
        <v>0.866670967741935</v>
      </c>
      <c r="I24" s="183"/>
    </row>
    <row r="25" ht="25" customHeight="1" spans="1:9">
      <c r="A25" s="148">
        <v>5.5</v>
      </c>
      <c r="B25" s="162" t="s">
        <v>270</v>
      </c>
      <c r="C25" s="163"/>
      <c r="D25" s="150" t="s">
        <v>79</v>
      </c>
      <c r="E25" s="56">
        <v>1</v>
      </c>
      <c r="F25" s="160">
        <v>0</v>
      </c>
      <c r="G25" s="56">
        <v>8</v>
      </c>
      <c r="H25" s="56">
        <f t="shared" si="2"/>
        <v>8</v>
      </c>
      <c r="I25" s="183"/>
    </row>
    <row r="26" ht="25" customHeight="1" spans="1:9">
      <c r="A26" s="164">
        <v>6</v>
      </c>
      <c r="B26" s="165" t="s">
        <v>271</v>
      </c>
      <c r="C26" s="165"/>
      <c r="D26" s="165" t="s">
        <v>79</v>
      </c>
      <c r="E26" s="165">
        <v>1</v>
      </c>
      <c r="F26" s="166">
        <v>0</v>
      </c>
      <c r="G26" s="161">
        <v>30</v>
      </c>
      <c r="H26" s="161">
        <f t="shared" si="2"/>
        <v>30</v>
      </c>
      <c r="I26" s="181" t="s">
        <v>255</v>
      </c>
    </row>
    <row r="27" ht="25" customHeight="1" spans="1:9">
      <c r="A27" s="155">
        <v>7</v>
      </c>
      <c r="B27" s="165" t="s">
        <v>272</v>
      </c>
      <c r="C27" s="165"/>
      <c r="D27" s="165" t="s">
        <v>79</v>
      </c>
      <c r="E27" s="165">
        <v>1</v>
      </c>
      <c r="F27" s="166">
        <v>0</v>
      </c>
      <c r="G27" s="161">
        <v>42</v>
      </c>
      <c r="H27" s="161">
        <f t="shared" si="2"/>
        <v>42</v>
      </c>
      <c r="I27" s="181" t="s">
        <v>255</v>
      </c>
    </row>
    <row r="28" ht="25" customHeight="1" spans="1:9">
      <c r="A28" s="155">
        <v>8</v>
      </c>
      <c r="B28" s="165" t="s">
        <v>273</v>
      </c>
      <c r="C28" s="165"/>
      <c r="D28" s="165" t="s">
        <v>79</v>
      </c>
      <c r="E28" s="165">
        <v>1</v>
      </c>
      <c r="F28" s="166">
        <v>0</v>
      </c>
      <c r="G28" s="161">
        <v>3</v>
      </c>
      <c r="H28" s="161">
        <f t="shared" si="2"/>
        <v>3</v>
      </c>
      <c r="I28" s="181" t="s">
        <v>255</v>
      </c>
    </row>
    <row r="29" ht="25" customHeight="1" spans="1:9">
      <c r="A29" s="164">
        <v>9</v>
      </c>
      <c r="B29" s="165" t="s">
        <v>274</v>
      </c>
      <c r="C29" s="165"/>
      <c r="D29" s="165" t="s">
        <v>79</v>
      </c>
      <c r="E29" s="165">
        <v>1</v>
      </c>
      <c r="F29" s="166">
        <v>0</v>
      </c>
      <c r="G29" s="161">
        <v>1.5</v>
      </c>
      <c r="H29" s="161">
        <f t="shared" si="2"/>
        <v>1.5</v>
      </c>
      <c r="I29" s="181" t="s">
        <v>255</v>
      </c>
    </row>
    <row r="30" ht="25" customHeight="1" spans="1:9">
      <c r="A30" s="155">
        <v>10</v>
      </c>
      <c r="B30" s="165" t="s">
        <v>275</v>
      </c>
      <c r="C30" s="165"/>
      <c r="D30" s="165" t="s">
        <v>79</v>
      </c>
      <c r="E30" s="165">
        <v>1</v>
      </c>
      <c r="F30" s="166">
        <v>0</v>
      </c>
      <c r="G30" s="161">
        <v>4</v>
      </c>
      <c r="H30" s="161">
        <f t="shared" si="2"/>
        <v>4</v>
      </c>
      <c r="I30" s="181" t="s">
        <v>255</v>
      </c>
    </row>
    <row r="31" ht="25" customHeight="1" spans="1:9">
      <c r="A31" s="155">
        <v>11</v>
      </c>
      <c r="B31" s="165" t="s">
        <v>276</v>
      </c>
      <c r="C31" s="165"/>
      <c r="D31" s="165" t="s">
        <v>79</v>
      </c>
      <c r="E31" s="165">
        <v>1</v>
      </c>
      <c r="F31" s="166">
        <v>0</v>
      </c>
      <c r="G31" s="161">
        <v>1.5</v>
      </c>
      <c r="H31" s="161">
        <f t="shared" si="2"/>
        <v>1.5</v>
      </c>
      <c r="I31" s="181" t="s">
        <v>255</v>
      </c>
    </row>
    <row r="32" ht="25" customHeight="1" spans="1:9">
      <c r="A32" s="164">
        <v>12</v>
      </c>
      <c r="B32" s="165" t="s">
        <v>277</v>
      </c>
      <c r="C32" s="165"/>
      <c r="D32" s="165" t="s">
        <v>79</v>
      </c>
      <c r="E32" s="165">
        <v>1</v>
      </c>
      <c r="F32" s="166">
        <v>0</v>
      </c>
      <c r="G32" s="161">
        <v>5</v>
      </c>
      <c r="H32" s="161">
        <f t="shared" si="2"/>
        <v>5</v>
      </c>
      <c r="I32" s="181" t="s">
        <v>255</v>
      </c>
    </row>
    <row r="33" ht="25" customHeight="1" spans="1:9">
      <c r="A33" s="155">
        <v>13</v>
      </c>
      <c r="B33" s="167" t="s">
        <v>278</v>
      </c>
      <c r="C33" s="168"/>
      <c r="D33" s="156" t="s">
        <v>279</v>
      </c>
      <c r="E33" s="167" t="s">
        <v>280</v>
      </c>
      <c r="F33" s="168"/>
      <c r="G33" s="169"/>
      <c r="H33" s="157">
        <f>H7+H11+H16+H22+H26+H27+H28+H29+H31+H32+H13+H30</f>
        <v>308.295390776002</v>
      </c>
      <c r="I33" s="185" t="s">
        <v>281</v>
      </c>
    </row>
    <row r="34" ht="25" customHeight="1" spans="1:9">
      <c r="A34" s="155">
        <v>14</v>
      </c>
      <c r="B34" s="167" t="s">
        <v>282</v>
      </c>
      <c r="C34" s="168"/>
      <c r="D34" s="156" t="s">
        <v>279</v>
      </c>
      <c r="E34" s="170" t="s">
        <v>283</v>
      </c>
      <c r="F34" s="171">
        <v>0.1</v>
      </c>
      <c r="G34" s="171">
        <v>0.1</v>
      </c>
      <c r="H34" s="157">
        <f>H33*(G34)</f>
        <v>30.8295390776002</v>
      </c>
      <c r="I34" s="186"/>
    </row>
    <row r="35" ht="25" customHeight="1" spans="1:9">
      <c r="A35" s="172">
        <v>15</v>
      </c>
      <c r="B35" s="173" t="s">
        <v>284</v>
      </c>
      <c r="C35" s="174"/>
      <c r="D35" s="175" t="s">
        <v>279</v>
      </c>
      <c r="E35" s="173" t="s">
        <v>285</v>
      </c>
      <c r="F35" s="174"/>
      <c r="G35" s="176"/>
      <c r="H35" s="177">
        <f>H33+H34</f>
        <v>339.124929853602</v>
      </c>
      <c r="I35" s="187"/>
    </row>
  </sheetData>
  <mergeCells count="43">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C21"/>
    <mergeCell ref="B22:G22"/>
    <mergeCell ref="B23:C23"/>
    <mergeCell ref="B24:C24"/>
    <mergeCell ref="B25:C25"/>
    <mergeCell ref="B26:C26"/>
    <mergeCell ref="B27:C27"/>
    <mergeCell ref="B28:C28"/>
    <mergeCell ref="B29:C29"/>
    <mergeCell ref="B30:C30"/>
    <mergeCell ref="B31:C31"/>
    <mergeCell ref="B32:C32"/>
    <mergeCell ref="B33:C33"/>
    <mergeCell ref="E33:F33"/>
    <mergeCell ref="B34:C34"/>
    <mergeCell ref="B35:C35"/>
    <mergeCell ref="E35:F35"/>
    <mergeCell ref="A4:A5"/>
    <mergeCell ref="B4:B5"/>
    <mergeCell ref="C4:C5"/>
    <mergeCell ref="D4:D5"/>
    <mergeCell ref="E4:E5"/>
    <mergeCell ref="I33:I34"/>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373</v>
      </c>
      <c r="B1" s="143"/>
      <c r="C1" s="143"/>
      <c r="D1" s="143"/>
      <c r="E1" s="144"/>
      <c r="F1" s="143"/>
      <c r="G1" s="144"/>
      <c r="H1" s="143"/>
      <c r="I1" s="144"/>
    </row>
    <row r="2" ht="30" customHeight="1" spans="1:9">
      <c r="A2" s="145" t="s">
        <v>224</v>
      </c>
      <c r="B2" s="146" t="s">
        <v>51</v>
      </c>
      <c r="C2" s="146"/>
      <c r="D2" s="146"/>
      <c r="E2" s="147" t="s">
        <v>225</v>
      </c>
      <c r="F2" s="147" t="s">
        <v>374</v>
      </c>
      <c r="G2" s="147"/>
      <c r="H2" s="147"/>
      <c r="I2" s="178"/>
    </row>
    <row r="3" ht="30" customHeight="1" spans="1:9">
      <c r="A3" s="148" t="s">
        <v>70</v>
      </c>
      <c r="B3" s="149" t="s">
        <v>381</v>
      </c>
      <c r="C3" s="149"/>
      <c r="D3" s="149"/>
      <c r="E3" s="150" t="s">
        <v>228</v>
      </c>
      <c r="F3" s="150" t="s">
        <v>376</v>
      </c>
      <c r="G3" s="150"/>
      <c r="H3" s="150"/>
      <c r="I3" s="179"/>
    </row>
    <row r="4" ht="30" customHeight="1" spans="1:9">
      <c r="A4" s="151" t="s">
        <v>230</v>
      </c>
      <c r="B4" s="150">
        <v>3300</v>
      </c>
      <c r="C4" s="152" t="s">
        <v>231</v>
      </c>
      <c r="D4" s="150">
        <v>2760</v>
      </c>
      <c r="E4" s="150" t="s">
        <v>232</v>
      </c>
      <c r="F4" s="56">
        <v>9.108</v>
      </c>
      <c r="G4" s="153" t="s">
        <v>233</v>
      </c>
      <c r="H4" s="150"/>
      <c r="I4" s="179"/>
    </row>
    <row r="5" ht="30" customHeight="1" spans="1:9">
      <c r="A5" s="151"/>
      <c r="B5" s="150"/>
      <c r="C5" s="152"/>
      <c r="D5" s="150"/>
      <c r="E5" s="150"/>
      <c r="F5" s="56">
        <v>8.9271</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103.497962692563</v>
      </c>
      <c r="I7" s="181"/>
    </row>
    <row r="8" ht="25" customHeight="1" spans="1:9">
      <c r="A8" s="148">
        <v>1.1</v>
      </c>
      <c r="B8" s="158" t="s">
        <v>243</v>
      </c>
      <c r="C8" s="159"/>
      <c r="D8" s="150" t="s">
        <v>244</v>
      </c>
      <c r="E8" s="56">
        <v>0</v>
      </c>
      <c r="F8" s="160">
        <v>0.1</v>
      </c>
      <c r="G8" s="56">
        <v>23.3765081618169</v>
      </c>
      <c r="H8" s="56">
        <f t="shared" ref="H8:H10" si="0">E8*(1+F8)*G8</f>
        <v>0</v>
      </c>
      <c r="I8" s="182" t="s">
        <v>245</v>
      </c>
    </row>
    <row r="9" ht="25" customHeight="1" spans="1:9">
      <c r="A9" s="148">
        <v>1.2</v>
      </c>
      <c r="B9" s="158" t="s">
        <v>246</v>
      </c>
      <c r="C9" s="159"/>
      <c r="D9" s="150" t="s">
        <v>244</v>
      </c>
      <c r="E9" s="56">
        <v>4.18371538630292</v>
      </c>
      <c r="F9" s="160">
        <v>0.1</v>
      </c>
      <c r="G9" s="56">
        <v>22.4893541518808</v>
      </c>
      <c r="H9" s="56">
        <f t="shared" si="0"/>
        <v>103.497962692563</v>
      </c>
      <c r="I9" s="182" t="s">
        <v>245</v>
      </c>
    </row>
    <row r="10" ht="25" customHeight="1" spans="1:9">
      <c r="A10" s="148">
        <v>1.3</v>
      </c>
      <c r="B10" s="158" t="s">
        <v>247</v>
      </c>
      <c r="C10" s="159"/>
      <c r="D10" s="150" t="s">
        <v>244</v>
      </c>
      <c r="E10" s="56">
        <v>0</v>
      </c>
      <c r="F10" s="160">
        <v>0.1</v>
      </c>
      <c r="G10" s="56">
        <v>21.7796309439319</v>
      </c>
      <c r="H10" s="56">
        <f t="shared" si="0"/>
        <v>0</v>
      </c>
      <c r="I10" s="182" t="s">
        <v>245</v>
      </c>
    </row>
    <row r="11" ht="25" customHeight="1" spans="1:9">
      <c r="A11" s="155">
        <v>2</v>
      </c>
      <c r="B11" s="156" t="s">
        <v>248</v>
      </c>
      <c r="C11" s="156"/>
      <c r="D11" s="156"/>
      <c r="E11" s="156"/>
      <c r="F11" s="156"/>
      <c r="G11" s="156"/>
      <c r="H11" s="157">
        <f>H12</f>
        <v>5.23983524361091</v>
      </c>
      <c r="I11" s="181"/>
    </row>
    <row r="12" ht="25" customHeight="1" spans="1:9">
      <c r="A12" s="148">
        <v>2.1</v>
      </c>
      <c r="B12" s="150" t="s">
        <v>377</v>
      </c>
      <c r="C12" s="150"/>
      <c r="D12" s="150" t="s">
        <v>250</v>
      </c>
      <c r="E12" s="56">
        <v>0.112501757839966</v>
      </c>
      <c r="F12" s="160">
        <v>0</v>
      </c>
      <c r="G12" s="56">
        <v>46.5755855216466</v>
      </c>
      <c r="H12" s="56">
        <f>E12*(1+F12)*G12</f>
        <v>5.23983524361091</v>
      </c>
      <c r="I12" s="183"/>
    </row>
    <row r="13" ht="25" customHeight="1" spans="1:9">
      <c r="A13" s="155">
        <v>3</v>
      </c>
      <c r="B13" s="156" t="s">
        <v>251</v>
      </c>
      <c r="C13" s="156"/>
      <c r="D13" s="156"/>
      <c r="E13" s="156"/>
      <c r="F13" s="156"/>
      <c r="G13" s="156"/>
      <c r="H13" s="157">
        <f>SUM(H14:H15)</f>
        <v>75.7851312987935</v>
      </c>
      <c r="I13" s="181"/>
    </row>
    <row r="14" ht="25" customHeight="1" spans="1:9">
      <c r="A14" s="148">
        <v>3.1</v>
      </c>
      <c r="B14" s="150" t="s">
        <v>347</v>
      </c>
      <c r="C14" s="150"/>
      <c r="D14" s="150" t="s">
        <v>79</v>
      </c>
      <c r="E14" s="56">
        <v>0.85</v>
      </c>
      <c r="F14" s="160">
        <v>0.005</v>
      </c>
      <c r="G14" s="56">
        <v>88.7154009936125</v>
      </c>
      <c r="H14" s="56">
        <f>E14*(1+F14)*G14</f>
        <v>75.7851312987935</v>
      </c>
      <c r="I14" s="182" t="s">
        <v>253</v>
      </c>
    </row>
    <row r="15" ht="25" customHeight="1" spans="1:9">
      <c r="A15" s="148">
        <v>3.2</v>
      </c>
      <c r="B15" s="150" t="s">
        <v>378</v>
      </c>
      <c r="C15" s="150"/>
      <c r="D15" s="150" t="s">
        <v>79</v>
      </c>
      <c r="E15" s="56">
        <v>0</v>
      </c>
      <c r="F15" s="160">
        <v>0.005</v>
      </c>
      <c r="G15" s="56">
        <v>95.8126330731015</v>
      </c>
      <c r="H15" s="56">
        <f>E15*(1+F15)*G15</f>
        <v>0</v>
      </c>
      <c r="I15" s="182" t="s">
        <v>253</v>
      </c>
    </row>
    <row r="16" ht="25" customHeight="1" spans="1:9">
      <c r="A16" s="155">
        <v>4</v>
      </c>
      <c r="B16" s="156" t="s">
        <v>254</v>
      </c>
      <c r="C16" s="156"/>
      <c r="D16" s="156"/>
      <c r="E16" s="156"/>
      <c r="F16" s="156"/>
      <c r="G16" s="156"/>
      <c r="H16" s="161">
        <f>SUM(H17:H21)</f>
        <v>21.8439496096522</v>
      </c>
      <c r="I16" s="181" t="s">
        <v>255</v>
      </c>
    </row>
    <row r="17" ht="25" customHeight="1" spans="1:9">
      <c r="A17" s="148">
        <v>4.1</v>
      </c>
      <c r="B17" s="150" t="s">
        <v>256</v>
      </c>
      <c r="C17" s="150"/>
      <c r="D17" s="150" t="s">
        <v>257</v>
      </c>
      <c r="E17" s="56">
        <v>0</v>
      </c>
      <c r="F17" s="160">
        <v>0.05</v>
      </c>
      <c r="G17" s="56">
        <v>13.3073101490419</v>
      </c>
      <c r="H17" s="150">
        <f t="shared" ref="H17:H21" si="1">E17*(1+F17)*G17</f>
        <v>0</v>
      </c>
      <c r="I17" s="182" t="s">
        <v>258</v>
      </c>
    </row>
    <row r="18" ht="25" customHeight="1" spans="1:9">
      <c r="A18" s="148">
        <v>4.2</v>
      </c>
      <c r="B18" s="150" t="s">
        <v>259</v>
      </c>
      <c r="C18" s="150"/>
      <c r="D18" s="150" t="s">
        <v>257</v>
      </c>
      <c r="E18" s="56">
        <v>2.5</v>
      </c>
      <c r="F18" s="160">
        <v>0.05</v>
      </c>
      <c r="G18" s="56">
        <v>7.54080908445706</v>
      </c>
      <c r="H18" s="56">
        <f t="shared" si="1"/>
        <v>19.7946238466998</v>
      </c>
      <c r="I18" s="182" t="s">
        <v>258</v>
      </c>
    </row>
    <row r="19" ht="25" customHeight="1" spans="1:9">
      <c r="A19" s="148">
        <v>4.3</v>
      </c>
      <c r="B19" s="150" t="s">
        <v>260</v>
      </c>
      <c r="C19" s="150"/>
      <c r="D19" s="150" t="s">
        <v>257</v>
      </c>
      <c r="E19" s="56">
        <v>0.1</v>
      </c>
      <c r="F19" s="160">
        <v>0.05</v>
      </c>
      <c r="G19" s="56">
        <v>19.5173882185947</v>
      </c>
      <c r="H19" s="56">
        <f t="shared" si="1"/>
        <v>2.04932576295244</v>
      </c>
      <c r="I19" s="182" t="s">
        <v>261</v>
      </c>
    </row>
    <row r="20" ht="25" customHeight="1" spans="1:9">
      <c r="A20" s="148">
        <v>4.4</v>
      </c>
      <c r="B20" s="150" t="s">
        <v>262</v>
      </c>
      <c r="C20" s="150"/>
      <c r="D20" s="150" t="s">
        <v>257</v>
      </c>
      <c r="E20" s="56">
        <v>0</v>
      </c>
      <c r="F20" s="160">
        <v>0</v>
      </c>
      <c r="G20" s="56">
        <v>23.0660042583392</v>
      </c>
      <c r="H20" s="56">
        <f t="shared" si="1"/>
        <v>0</v>
      </c>
      <c r="I20" s="180"/>
    </row>
    <row r="21" ht="25" customHeight="1" spans="1:9">
      <c r="A21" s="148">
        <v>4.5</v>
      </c>
      <c r="B21" s="150" t="s">
        <v>263</v>
      </c>
      <c r="C21" s="150"/>
      <c r="D21" s="150" t="s">
        <v>264</v>
      </c>
      <c r="E21" s="56">
        <v>0</v>
      </c>
      <c r="F21" s="160">
        <v>0</v>
      </c>
      <c r="G21" s="56">
        <v>6</v>
      </c>
      <c r="H21" s="56">
        <f t="shared" si="1"/>
        <v>0</v>
      </c>
      <c r="I21" s="180"/>
    </row>
    <row r="22" ht="25" customHeight="1" spans="1:9">
      <c r="A22" s="155">
        <v>5</v>
      </c>
      <c r="B22" s="156" t="s">
        <v>265</v>
      </c>
      <c r="C22" s="156"/>
      <c r="D22" s="156"/>
      <c r="E22" s="156"/>
      <c r="F22" s="156"/>
      <c r="G22" s="156"/>
      <c r="H22" s="161">
        <f>SUM(H23:H25)</f>
        <v>8.43376177752777</v>
      </c>
      <c r="I22" s="184" t="s">
        <v>255</v>
      </c>
    </row>
    <row r="23" ht="25" customHeight="1" spans="1:9">
      <c r="A23" s="148">
        <v>5.1</v>
      </c>
      <c r="B23" s="150" t="s">
        <v>266</v>
      </c>
      <c r="C23" s="150"/>
      <c r="D23" s="150" t="s">
        <v>267</v>
      </c>
      <c r="E23" s="56">
        <v>0</v>
      </c>
      <c r="F23" s="160">
        <v>0.02</v>
      </c>
      <c r="G23" s="56">
        <v>21.291696238467</v>
      </c>
      <c r="H23" s="56">
        <f t="shared" ref="H23:H32" si="2">E23*(1+F23)*G23</f>
        <v>0</v>
      </c>
      <c r="I23" s="180" t="s">
        <v>268</v>
      </c>
    </row>
    <row r="24" ht="25" customHeight="1" spans="1:9">
      <c r="A24" s="148">
        <v>5.2</v>
      </c>
      <c r="B24" s="158" t="s">
        <v>269</v>
      </c>
      <c r="C24" s="159"/>
      <c r="D24" s="150" t="s">
        <v>267</v>
      </c>
      <c r="E24" s="56">
        <v>2.36253691463929</v>
      </c>
      <c r="F24" s="160">
        <v>0.02</v>
      </c>
      <c r="G24" s="56">
        <v>0.18</v>
      </c>
      <c r="H24" s="56">
        <f t="shared" si="2"/>
        <v>0.433761777527774</v>
      </c>
      <c r="I24" s="183"/>
    </row>
    <row r="25" ht="25" customHeight="1" spans="1:9">
      <c r="A25" s="148">
        <v>5.5</v>
      </c>
      <c r="B25" s="162" t="s">
        <v>270</v>
      </c>
      <c r="C25" s="163"/>
      <c r="D25" s="150" t="s">
        <v>79</v>
      </c>
      <c r="E25" s="56">
        <v>1</v>
      </c>
      <c r="F25" s="160">
        <v>0</v>
      </c>
      <c r="G25" s="56">
        <v>8</v>
      </c>
      <c r="H25" s="56">
        <f t="shared" si="2"/>
        <v>8</v>
      </c>
      <c r="I25" s="183"/>
    </row>
    <row r="26" ht="25" customHeight="1" spans="1:9">
      <c r="A26" s="164">
        <v>6</v>
      </c>
      <c r="B26" s="165" t="s">
        <v>271</v>
      </c>
      <c r="C26" s="165"/>
      <c r="D26" s="165" t="s">
        <v>79</v>
      </c>
      <c r="E26" s="165">
        <v>1</v>
      </c>
      <c r="F26" s="166">
        <v>0</v>
      </c>
      <c r="G26" s="161">
        <v>30</v>
      </c>
      <c r="H26" s="161">
        <f t="shared" si="2"/>
        <v>30</v>
      </c>
      <c r="I26" s="181" t="s">
        <v>255</v>
      </c>
    </row>
    <row r="27" ht="25" customHeight="1" spans="1:9">
      <c r="A27" s="155">
        <v>7</v>
      </c>
      <c r="B27" s="165" t="s">
        <v>272</v>
      </c>
      <c r="C27" s="165"/>
      <c r="D27" s="165" t="s">
        <v>79</v>
      </c>
      <c r="E27" s="165">
        <v>1</v>
      </c>
      <c r="F27" s="166">
        <v>0</v>
      </c>
      <c r="G27" s="161">
        <v>42</v>
      </c>
      <c r="H27" s="161">
        <f t="shared" si="2"/>
        <v>42</v>
      </c>
      <c r="I27" s="181" t="s">
        <v>255</v>
      </c>
    </row>
    <row r="28" ht="25" customHeight="1" spans="1:9">
      <c r="A28" s="155">
        <v>8</v>
      </c>
      <c r="B28" s="165" t="s">
        <v>273</v>
      </c>
      <c r="C28" s="165"/>
      <c r="D28" s="165" t="s">
        <v>79</v>
      </c>
      <c r="E28" s="165">
        <v>1</v>
      </c>
      <c r="F28" s="166">
        <v>0</v>
      </c>
      <c r="G28" s="161">
        <v>3</v>
      </c>
      <c r="H28" s="161">
        <f t="shared" si="2"/>
        <v>3</v>
      </c>
      <c r="I28" s="181" t="s">
        <v>255</v>
      </c>
    </row>
    <row r="29" ht="25" customHeight="1" spans="1:9">
      <c r="A29" s="164">
        <v>9</v>
      </c>
      <c r="B29" s="165" t="s">
        <v>274</v>
      </c>
      <c r="C29" s="165"/>
      <c r="D29" s="165" t="s">
        <v>79</v>
      </c>
      <c r="E29" s="165">
        <v>1</v>
      </c>
      <c r="F29" s="166">
        <v>0</v>
      </c>
      <c r="G29" s="161">
        <v>1.5</v>
      </c>
      <c r="H29" s="161">
        <f t="shared" si="2"/>
        <v>1.5</v>
      </c>
      <c r="I29" s="181" t="s">
        <v>255</v>
      </c>
    </row>
    <row r="30" ht="25" customHeight="1" spans="1:9">
      <c r="A30" s="155">
        <v>10</v>
      </c>
      <c r="B30" s="165" t="s">
        <v>275</v>
      </c>
      <c r="C30" s="165"/>
      <c r="D30" s="165" t="s">
        <v>79</v>
      </c>
      <c r="E30" s="165">
        <v>1</v>
      </c>
      <c r="F30" s="166">
        <v>0</v>
      </c>
      <c r="G30" s="161">
        <v>4</v>
      </c>
      <c r="H30" s="161">
        <f t="shared" si="2"/>
        <v>4</v>
      </c>
      <c r="I30" s="181" t="s">
        <v>255</v>
      </c>
    </row>
    <row r="31" ht="25" customHeight="1" spans="1:9">
      <c r="A31" s="155">
        <v>11</v>
      </c>
      <c r="B31" s="165" t="s">
        <v>276</v>
      </c>
      <c r="C31" s="165"/>
      <c r="D31" s="165" t="s">
        <v>79</v>
      </c>
      <c r="E31" s="165">
        <v>1</v>
      </c>
      <c r="F31" s="166">
        <v>0</v>
      </c>
      <c r="G31" s="161">
        <v>1.5</v>
      </c>
      <c r="H31" s="161">
        <f t="shared" si="2"/>
        <v>1.5</v>
      </c>
      <c r="I31" s="181" t="s">
        <v>255</v>
      </c>
    </row>
    <row r="32" ht="25" customHeight="1" spans="1:9">
      <c r="A32" s="164">
        <v>12</v>
      </c>
      <c r="B32" s="165" t="s">
        <v>277</v>
      </c>
      <c r="C32" s="165"/>
      <c r="D32" s="165" t="s">
        <v>79</v>
      </c>
      <c r="E32" s="165">
        <v>1</v>
      </c>
      <c r="F32" s="166">
        <v>0</v>
      </c>
      <c r="G32" s="161">
        <v>5</v>
      </c>
      <c r="H32" s="161">
        <f t="shared" si="2"/>
        <v>5</v>
      </c>
      <c r="I32" s="181" t="s">
        <v>255</v>
      </c>
    </row>
    <row r="33" ht="25" customHeight="1" spans="1:9">
      <c r="A33" s="155">
        <v>13</v>
      </c>
      <c r="B33" s="167" t="s">
        <v>278</v>
      </c>
      <c r="C33" s="168"/>
      <c r="D33" s="156" t="s">
        <v>279</v>
      </c>
      <c r="E33" s="167" t="s">
        <v>280</v>
      </c>
      <c r="F33" s="168"/>
      <c r="G33" s="169"/>
      <c r="H33" s="157">
        <f>H7+H11+H16+H22+H26+H27+H28+H29+H31+H32+H13+H30</f>
        <v>301.800640622147</v>
      </c>
      <c r="I33" s="185" t="s">
        <v>281</v>
      </c>
    </row>
    <row r="34" ht="25" customHeight="1" spans="1:9">
      <c r="A34" s="155">
        <v>14</v>
      </c>
      <c r="B34" s="167" t="s">
        <v>282</v>
      </c>
      <c r="C34" s="168"/>
      <c r="D34" s="156" t="s">
        <v>279</v>
      </c>
      <c r="E34" s="170" t="s">
        <v>283</v>
      </c>
      <c r="F34" s="171">
        <v>0.1</v>
      </c>
      <c r="G34" s="171">
        <v>0.1</v>
      </c>
      <c r="H34" s="157">
        <f>H33*(G34)</f>
        <v>30.1800640622147</v>
      </c>
      <c r="I34" s="186"/>
    </row>
    <row r="35" ht="25" customHeight="1" spans="1:9">
      <c r="A35" s="172">
        <v>15</v>
      </c>
      <c r="B35" s="173" t="s">
        <v>284</v>
      </c>
      <c r="C35" s="174"/>
      <c r="D35" s="175" t="s">
        <v>279</v>
      </c>
      <c r="E35" s="173" t="s">
        <v>285</v>
      </c>
      <c r="F35" s="174"/>
      <c r="G35" s="176"/>
      <c r="H35" s="177">
        <f>H33+H34</f>
        <v>331.980704684362</v>
      </c>
      <c r="I35" s="187"/>
    </row>
  </sheetData>
  <mergeCells count="43">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C21"/>
    <mergeCell ref="B22:G22"/>
    <mergeCell ref="B23:C23"/>
    <mergeCell ref="B24:C24"/>
    <mergeCell ref="B25:C25"/>
    <mergeCell ref="B26:C26"/>
    <mergeCell ref="B27:C27"/>
    <mergeCell ref="B28:C28"/>
    <mergeCell ref="B29:C29"/>
    <mergeCell ref="B30:C30"/>
    <mergeCell ref="B31:C31"/>
    <mergeCell ref="B32:C32"/>
    <mergeCell ref="B33:C33"/>
    <mergeCell ref="E33:F33"/>
    <mergeCell ref="B34:C34"/>
    <mergeCell ref="B35:C35"/>
    <mergeCell ref="E35:F35"/>
    <mergeCell ref="A4:A5"/>
    <mergeCell ref="B4:B5"/>
    <mergeCell ref="C4:C5"/>
    <mergeCell ref="D4:D5"/>
    <mergeCell ref="E4:E5"/>
    <mergeCell ref="I33:I34"/>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373</v>
      </c>
      <c r="B1" s="143"/>
      <c r="C1" s="143"/>
      <c r="D1" s="143"/>
      <c r="E1" s="144"/>
      <c r="F1" s="143"/>
      <c r="G1" s="144"/>
      <c r="H1" s="143"/>
      <c r="I1" s="144"/>
    </row>
    <row r="2" ht="30" customHeight="1" spans="1:9">
      <c r="A2" s="145" t="s">
        <v>224</v>
      </c>
      <c r="B2" s="146" t="s">
        <v>51</v>
      </c>
      <c r="C2" s="146"/>
      <c r="D2" s="146"/>
      <c r="E2" s="147" t="s">
        <v>225</v>
      </c>
      <c r="F2" s="147" t="s">
        <v>374</v>
      </c>
      <c r="G2" s="147"/>
      <c r="H2" s="147"/>
      <c r="I2" s="178"/>
    </row>
    <row r="3" ht="30" customHeight="1" spans="1:9">
      <c r="A3" s="148" t="s">
        <v>70</v>
      </c>
      <c r="B3" s="149" t="s">
        <v>382</v>
      </c>
      <c r="C3" s="149"/>
      <c r="D3" s="149"/>
      <c r="E3" s="150" t="s">
        <v>228</v>
      </c>
      <c r="F3" s="150" t="s">
        <v>376</v>
      </c>
      <c r="G3" s="150"/>
      <c r="H3" s="150"/>
      <c r="I3" s="179"/>
    </row>
    <row r="4" ht="30" customHeight="1" spans="1:9">
      <c r="A4" s="151" t="s">
        <v>230</v>
      </c>
      <c r="B4" s="150">
        <v>2900</v>
      </c>
      <c r="C4" s="152" t="s">
        <v>231</v>
      </c>
      <c r="D4" s="150">
        <v>2350</v>
      </c>
      <c r="E4" s="150" t="s">
        <v>232</v>
      </c>
      <c r="F4" s="56">
        <v>6.815</v>
      </c>
      <c r="G4" s="153" t="s">
        <v>233</v>
      </c>
      <c r="H4" s="150"/>
      <c r="I4" s="179"/>
    </row>
    <row r="5" ht="30" customHeight="1" spans="1:9">
      <c r="A5" s="151"/>
      <c r="B5" s="150"/>
      <c r="C5" s="152"/>
      <c r="D5" s="150"/>
      <c r="E5" s="150"/>
      <c r="F5" s="56">
        <v>6.6584</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91.5732151484336</v>
      </c>
      <c r="I7" s="181"/>
    </row>
    <row r="8" ht="25" customHeight="1" spans="1:9">
      <c r="A8" s="148">
        <v>1.1</v>
      </c>
      <c r="B8" s="158" t="s">
        <v>243</v>
      </c>
      <c r="C8" s="159"/>
      <c r="D8" s="150" t="s">
        <v>244</v>
      </c>
      <c r="E8" s="56">
        <v>0</v>
      </c>
      <c r="F8" s="160">
        <v>0.1</v>
      </c>
      <c r="G8" s="56">
        <v>23.3765081618169</v>
      </c>
      <c r="H8" s="56">
        <f t="shared" ref="H8:H10" si="0">E8*(1+F8)*G8</f>
        <v>0</v>
      </c>
      <c r="I8" s="182" t="s">
        <v>245</v>
      </c>
    </row>
    <row r="9" ht="25" customHeight="1" spans="1:9">
      <c r="A9" s="148">
        <v>1.2</v>
      </c>
      <c r="B9" s="158" t="s">
        <v>246</v>
      </c>
      <c r="C9" s="159"/>
      <c r="D9" s="150" t="s">
        <v>244</v>
      </c>
      <c r="E9" s="56">
        <v>3.70167932993775</v>
      </c>
      <c r="F9" s="160">
        <v>0.1</v>
      </c>
      <c r="G9" s="56">
        <v>22.4893541518808</v>
      </c>
      <c r="H9" s="56">
        <f t="shared" si="0"/>
        <v>91.5732151484336</v>
      </c>
      <c r="I9" s="182" t="s">
        <v>245</v>
      </c>
    </row>
    <row r="10" ht="25" customHeight="1" spans="1:9">
      <c r="A10" s="148">
        <v>1.3</v>
      </c>
      <c r="B10" s="158" t="s">
        <v>247</v>
      </c>
      <c r="C10" s="159"/>
      <c r="D10" s="150" t="s">
        <v>244</v>
      </c>
      <c r="E10" s="56">
        <v>0</v>
      </c>
      <c r="F10" s="160">
        <v>0.1</v>
      </c>
      <c r="G10" s="56">
        <v>21.7796309439319</v>
      </c>
      <c r="H10" s="56">
        <f t="shared" si="0"/>
        <v>0</v>
      </c>
      <c r="I10" s="182" t="s">
        <v>245</v>
      </c>
    </row>
    <row r="11" ht="25" customHeight="1" spans="1:9">
      <c r="A11" s="155">
        <v>2</v>
      </c>
      <c r="B11" s="156" t="s">
        <v>248</v>
      </c>
      <c r="C11" s="156"/>
      <c r="D11" s="156"/>
      <c r="E11" s="156"/>
      <c r="F11" s="156"/>
      <c r="G11" s="156"/>
      <c r="H11" s="157">
        <f>H12</f>
        <v>7.02895084273103</v>
      </c>
      <c r="I11" s="181"/>
    </row>
    <row r="12" ht="25" customHeight="1" spans="1:9">
      <c r="A12" s="148">
        <v>2.1</v>
      </c>
      <c r="B12" s="150" t="s">
        <v>377</v>
      </c>
      <c r="C12" s="150"/>
      <c r="D12" s="150" t="s">
        <v>250</v>
      </c>
      <c r="E12" s="56">
        <v>0.150914921712884</v>
      </c>
      <c r="F12" s="160">
        <v>0</v>
      </c>
      <c r="G12" s="56">
        <v>46.5755855216466</v>
      </c>
      <c r="H12" s="56">
        <f>E12*(1+F12)*G12</f>
        <v>7.02895084273103</v>
      </c>
      <c r="I12" s="183"/>
    </row>
    <row r="13" ht="25" customHeight="1" spans="1:9">
      <c r="A13" s="155">
        <v>3</v>
      </c>
      <c r="B13" s="156" t="s">
        <v>251</v>
      </c>
      <c r="C13" s="156"/>
      <c r="D13" s="156"/>
      <c r="E13" s="156"/>
      <c r="F13" s="156"/>
      <c r="G13" s="156"/>
      <c r="H13" s="157">
        <f>SUM(H14:H15)</f>
        <v>81.8479418026969</v>
      </c>
      <c r="I13" s="181"/>
    </row>
    <row r="14" ht="25" customHeight="1" spans="1:9">
      <c r="A14" s="148">
        <v>3.1</v>
      </c>
      <c r="B14" s="150" t="s">
        <v>347</v>
      </c>
      <c r="C14" s="150"/>
      <c r="D14" s="150" t="s">
        <v>79</v>
      </c>
      <c r="E14" s="56">
        <v>0</v>
      </c>
      <c r="F14" s="160">
        <v>0.005</v>
      </c>
      <c r="G14" s="56">
        <v>88.7154009936125</v>
      </c>
      <c r="H14" s="56">
        <f>E14*(1+F14)*G14</f>
        <v>0</v>
      </c>
      <c r="I14" s="182" t="s">
        <v>253</v>
      </c>
    </row>
    <row r="15" ht="25" customHeight="1" spans="1:9">
      <c r="A15" s="148">
        <v>3.2</v>
      </c>
      <c r="B15" s="150" t="s">
        <v>378</v>
      </c>
      <c r="C15" s="150"/>
      <c r="D15" s="150" t="s">
        <v>79</v>
      </c>
      <c r="E15" s="56">
        <v>0.85</v>
      </c>
      <c r="F15" s="160">
        <v>0.005</v>
      </c>
      <c r="G15" s="56">
        <v>95.8126330731015</v>
      </c>
      <c r="H15" s="56">
        <f>E15*(1+F15)*G15</f>
        <v>81.8479418026969</v>
      </c>
      <c r="I15" s="182" t="s">
        <v>253</v>
      </c>
    </row>
    <row r="16" ht="25" customHeight="1" spans="1:9">
      <c r="A16" s="155">
        <v>4</v>
      </c>
      <c r="B16" s="156" t="s">
        <v>254</v>
      </c>
      <c r="C16" s="156"/>
      <c r="D16" s="156"/>
      <c r="E16" s="156"/>
      <c r="F16" s="156"/>
      <c r="G16" s="156"/>
      <c r="H16" s="161">
        <f>SUM(H17:H21)</f>
        <v>21.8439496096522</v>
      </c>
      <c r="I16" s="181" t="s">
        <v>255</v>
      </c>
    </row>
    <row r="17" ht="25" customHeight="1" spans="1:9">
      <c r="A17" s="148">
        <v>4.1</v>
      </c>
      <c r="B17" s="150" t="s">
        <v>256</v>
      </c>
      <c r="C17" s="150"/>
      <c r="D17" s="150" t="s">
        <v>257</v>
      </c>
      <c r="E17" s="56">
        <v>0</v>
      </c>
      <c r="F17" s="160">
        <v>0.05</v>
      </c>
      <c r="G17" s="56">
        <v>13.3073101490419</v>
      </c>
      <c r="H17" s="150">
        <f t="shared" ref="H17:H21" si="1">E17*(1+F17)*G17</f>
        <v>0</v>
      </c>
      <c r="I17" s="182" t="s">
        <v>258</v>
      </c>
    </row>
    <row r="18" ht="25" customHeight="1" spans="1:9">
      <c r="A18" s="148">
        <v>4.2</v>
      </c>
      <c r="B18" s="150" t="s">
        <v>259</v>
      </c>
      <c r="C18" s="150"/>
      <c r="D18" s="150" t="s">
        <v>257</v>
      </c>
      <c r="E18" s="56">
        <v>2.5</v>
      </c>
      <c r="F18" s="160">
        <v>0.05</v>
      </c>
      <c r="G18" s="56">
        <v>7.54080908445706</v>
      </c>
      <c r="H18" s="56">
        <f t="shared" si="1"/>
        <v>19.7946238466998</v>
      </c>
      <c r="I18" s="182" t="s">
        <v>258</v>
      </c>
    </row>
    <row r="19" ht="25" customHeight="1" spans="1:9">
      <c r="A19" s="148">
        <v>4.3</v>
      </c>
      <c r="B19" s="150" t="s">
        <v>260</v>
      </c>
      <c r="C19" s="150"/>
      <c r="D19" s="150" t="s">
        <v>257</v>
      </c>
      <c r="E19" s="56">
        <v>0.1</v>
      </c>
      <c r="F19" s="160">
        <v>0.05</v>
      </c>
      <c r="G19" s="56">
        <v>19.5173882185947</v>
      </c>
      <c r="H19" s="56">
        <f t="shared" si="1"/>
        <v>2.04932576295244</v>
      </c>
      <c r="I19" s="182" t="s">
        <v>261</v>
      </c>
    </row>
    <row r="20" ht="25" customHeight="1" spans="1:9">
      <c r="A20" s="148">
        <v>4.4</v>
      </c>
      <c r="B20" s="150" t="s">
        <v>262</v>
      </c>
      <c r="C20" s="150"/>
      <c r="D20" s="150" t="s">
        <v>257</v>
      </c>
      <c r="E20" s="56">
        <v>0</v>
      </c>
      <c r="F20" s="160">
        <v>0</v>
      </c>
      <c r="G20" s="56">
        <v>23.0660042583392</v>
      </c>
      <c r="H20" s="56">
        <f t="shared" si="1"/>
        <v>0</v>
      </c>
      <c r="I20" s="180"/>
    </row>
    <row r="21" ht="25" customHeight="1" spans="1:9">
      <c r="A21" s="148">
        <v>4.5</v>
      </c>
      <c r="B21" s="150" t="s">
        <v>263</v>
      </c>
      <c r="C21" s="150"/>
      <c r="D21" s="150" t="s">
        <v>264</v>
      </c>
      <c r="E21" s="56">
        <v>0</v>
      </c>
      <c r="F21" s="160">
        <v>0</v>
      </c>
      <c r="G21" s="56">
        <v>6</v>
      </c>
      <c r="H21" s="56">
        <f t="shared" si="1"/>
        <v>0</v>
      </c>
      <c r="I21" s="180"/>
    </row>
    <row r="22" ht="25" customHeight="1" spans="1:9">
      <c r="A22" s="155">
        <v>5</v>
      </c>
      <c r="B22" s="156" t="s">
        <v>265</v>
      </c>
      <c r="C22" s="156"/>
      <c r="D22" s="156"/>
      <c r="E22" s="156"/>
      <c r="F22" s="156"/>
      <c r="G22" s="156"/>
      <c r="H22" s="161">
        <f>SUM(H23:H25)</f>
        <v>8.59710696095076</v>
      </c>
      <c r="I22" s="184" t="s">
        <v>255</v>
      </c>
    </row>
    <row r="23" ht="25" customHeight="1" spans="1:9">
      <c r="A23" s="148">
        <v>5.1</v>
      </c>
      <c r="B23" s="150" t="s">
        <v>266</v>
      </c>
      <c r="C23" s="150"/>
      <c r="D23" s="150" t="s">
        <v>267</v>
      </c>
      <c r="E23" s="56">
        <v>0</v>
      </c>
      <c r="F23" s="160">
        <v>0.02</v>
      </c>
      <c r="G23" s="56">
        <v>21.291696238467</v>
      </c>
      <c r="H23" s="56">
        <f t="shared" ref="H23:H32" si="2">E23*(1+F23)*G23</f>
        <v>0</v>
      </c>
      <c r="I23" s="180" t="s">
        <v>268</v>
      </c>
    </row>
    <row r="24" ht="25" customHeight="1" spans="1:9">
      <c r="A24" s="148">
        <v>5.2</v>
      </c>
      <c r="B24" s="158" t="s">
        <v>269</v>
      </c>
      <c r="C24" s="159"/>
      <c r="D24" s="150" t="s">
        <v>267</v>
      </c>
      <c r="E24" s="56">
        <v>3.25221656291266</v>
      </c>
      <c r="F24" s="160">
        <v>0.02</v>
      </c>
      <c r="G24" s="56">
        <v>0.18</v>
      </c>
      <c r="H24" s="56">
        <f t="shared" si="2"/>
        <v>0.597106960950764</v>
      </c>
      <c r="I24" s="183"/>
    </row>
    <row r="25" ht="25" customHeight="1" spans="1:9">
      <c r="A25" s="148">
        <v>5.5</v>
      </c>
      <c r="B25" s="162" t="s">
        <v>270</v>
      </c>
      <c r="C25" s="163"/>
      <c r="D25" s="150" t="s">
        <v>79</v>
      </c>
      <c r="E25" s="56">
        <v>1</v>
      </c>
      <c r="F25" s="160">
        <v>0</v>
      </c>
      <c r="G25" s="56">
        <v>8</v>
      </c>
      <c r="H25" s="56">
        <f t="shared" si="2"/>
        <v>8</v>
      </c>
      <c r="I25" s="183"/>
    </row>
    <row r="26" ht="25" customHeight="1" spans="1:9">
      <c r="A26" s="164">
        <v>6</v>
      </c>
      <c r="B26" s="165" t="s">
        <v>271</v>
      </c>
      <c r="C26" s="165"/>
      <c r="D26" s="165" t="s">
        <v>79</v>
      </c>
      <c r="E26" s="165">
        <v>1</v>
      </c>
      <c r="F26" s="166">
        <v>0</v>
      </c>
      <c r="G26" s="161">
        <v>30</v>
      </c>
      <c r="H26" s="161">
        <f t="shared" si="2"/>
        <v>30</v>
      </c>
      <c r="I26" s="181" t="s">
        <v>255</v>
      </c>
    </row>
    <row r="27" ht="25" customHeight="1" spans="1:9">
      <c r="A27" s="155">
        <v>7</v>
      </c>
      <c r="B27" s="165" t="s">
        <v>272</v>
      </c>
      <c r="C27" s="165"/>
      <c r="D27" s="165" t="s">
        <v>79</v>
      </c>
      <c r="E27" s="165">
        <v>1</v>
      </c>
      <c r="F27" s="166">
        <v>0</v>
      </c>
      <c r="G27" s="161">
        <v>42</v>
      </c>
      <c r="H27" s="161">
        <f t="shared" si="2"/>
        <v>42</v>
      </c>
      <c r="I27" s="181" t="s">
        <v>255</v>
      </c>
    </row>
    <row r="28" ht="25" customHeight="1" spans="1:9">
      <c r="A28" s="155">
        <v>8</v>
      </c>
      <c r="B28" s="165" t="s">
        <v>273</v>
      </c>
      <c r="C28" s="165"/>
      <c r="D28" s="165" t="s">
        <v>79</v>
      </c>
      <c r="E28" s="165">
        <v>1</v>
      </c>
      <c r="F28" s="166">
        <v>0</v>
      </c>
      <c r="G28" s="161">
        <v>3</v>
      </c>
      <c r="H28" s="161">
        <f t="shared" si="2"/>
        <v>3</v>
      </c>
      <c r="I28" s="181" t="s">
        <v>255</v>
      </c>
    </row>
    <row r="29" ht="25" customHeight="1" spans="1:9">
      <c r="A29" s="164">
        <v>9</v>
      </c>
      <c r="B29" s="165" t="s">
        <v>274</v>
      </c>
      <c r="C29" s="165"/>
      <c r="D29" s="165" t="s">
        <v>79</v>
      </c>
      <c r="E29" s="165">
        <v>1</v>
      </c>
      <c r="F29" s="166">
        <v>0</v>
      </c>
      <c r="G29" s="161">
        <v>1.5</v>
      </c>
      <c r="H29" s="161">
        <f t="shared" si="2"/>
        <v>1.5</v>
      </c>
      <c r="I29" s="181" t="s">
        <v>255</v>
      </c>
    </row>
    <row r="30" ht="25" customHeight="1" spans="1:9">
      <c r="A30" s="155">
        <v>10</v>
      </c>
      <c r="B30" s="165" t="s">
        <v>275</v>
      </c>
      <c r="C30" s="165"/>
      <c r="D30" s="165" t="s">
        <v>79</v>
      </c>
      <c r="E30" s="165">
        <v>1</v>
      </c>
      <c r="F30" s="166">
        <v>0</v>
      </c>
      <c r="G30" s="161">
        <v>4</v>
      </c>
      <c r="H30" s="161">
        <f t="shared" si="2"/>
        <v>4</v>
      </c>
      <c r="I30" s="181" t="s">
        <v>255</v>
      </c>
    </row>
    <row r="31" ht="25" customHeight="1" spans="1:9">
      <c r="A31" s="155">
        <v>11</v>
      </c>
      <c r="B31" s="165" t="s">
        <v>276</v>
      </c>
      <c r="C31" s="165"/>
      <c r="D31" s="165" t="s">
        <v>79</v>
      </c>
      <c r="E31" s="165">
        <v>1</v>
      </c>
      <c r="F31" s="166">
        <v>0</v>
      </c>
      <c r="G31" s="161">
        <v>1.5</v>
      </c>
      <c r="H31" s="161">
        <f t="shared" si="2"/>
        <v>1.5</v>
      </c>
      <c r="I31" s="181" t="s">
        <v>255</v>
      </c>
    </row>
    <row r="32" ht="25" customHeight="1" spans="1:9">
      <c r="A32" s="164">
        <v>12</v>
      </c>
      <c r="B32" s="165" t="s">
        <v>277</v>
      </c>
      <c r="C32" s="165"/>
      <c r="D32" s="165" t="s">
        <v>79</v>
      </c>
      <c r="E32" s="165">
        <v>1</v>
      </c>
      <c r="F32" s="166">
        <v>0</v>
      </c>
      <c r="G32" s="161">
        <v>5</v>
      </c>
      <c r="H32" s="161">
        <f t="shared" si="2"/>
        <v>5</v>
      </c>
      <c r="I32" s="181" t="s">
        <v>255</v>
      </c>
    </row>
    <row r="33" ht="25" customHeight="1" spans="1:9">
      <c r="A33" s="155">
        <v>13</v>
      </c>
      <c r="B33" s="167" t="s">
        <v>278</v>
      </c>
      <c r="C33" s="168"/>
      <c r="D33" s="156" t="s">
        <v>279</v>
      </c>
      <c r="E33" s="167" t="s">
        <v>280</v>
      </c>
      <c r="F33" s="168"/>
      <c r="G33" s="169"/>
      <c r="H33" s="157">
        <f>H7+H11+H16+H22+H26+H27+H28+H29+H31+H32+H13+H30</f>
        <v>297.891164364465</v>
      </c>
      <c r="I33" s="185" t="s">
        <v>281</v>
      </c>
    </row>
    <row r="34" ht="25" customHeight="1" spans="1:9">
      <c r="A34" s="155">
        <v>14</v>
      </c>
      <c r="B34" s="167" t="s">
        <v>282</v>
      </c>
      <c r="C34" s="168"/>
      <c r="D34" s="156" t="s">
        <v>279</v>
      </c>
      <c r="E34" s="170" t="s">
        <v>283</v>
      </c>
      <c r="F34" s="171">
        <v>0.1</v>
      </c>
      <c r="G34" s="171">
        <v>0.1</v>
      </c>
      <c r="H34" s="157">
        <f>H33*(G34)</f>
        <v>29.7891164364465</v>
      </c>
      <c r="I34" s="186"/>
    </row>
    <row r="35" ht="25" customHeight="1" spans="1:9">
      <c r="A35" s="172">
        <v>15</v>
      </c>
      <c r="B35" s="173" t="s">
        <v>284</v>
      </c>
      <c r="C35" s="174"/>
      <c r="D35" s="175" t="s">
        <v>279</v>
      </c>
      <c r="E35" s="173" t="s">
        <v>285</v>
      </c>
      <c r="F35" s="174"/>
      <c r="G35" s="176"/>
      <c r="H35" s="177">
        <f>H33+H34</f>
        <v>327.680280800911</v>
      </c>
      <c r="I35" s="187"/>
    </row>
  </sheetData>
  <mergeCells count="43">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C21"/>
    <mergeCell ref="B22:G22"/>
    <mergeCell ref="B23:C23"/>
    <mergeCell ref="B24:C24"/>
    <mergeCell ref="B25:C25"/>
    <mergeCell ref="B26:C26"/>
    <mergeCell ref="B27:C27"/>
    <mergeCell ref="B28:C28"/>
    <mergeCell ref="B29:C29"/>
    <mergeCell ref="B30:C30"/>
    <mergeCell ref="B31:C31"/>
    <mergeCell ref="B32:C32"/>
    <mergeCell ref="B33:C33"/>
    <mergeCell ref="E33:F33"/>
    <mergeCell ref="B34:C34"/>
    <mergeCell ref="B35:C35"/>
    <mergeCell ref="E35:F35"/>
    <mergeCell ref="A4:A5"/>
    <mergeCell ref="B4:B5"/>
    <mergeCell ref="C4:C5"/>
    <mergeCell ref="D4:D5"/>
    <mergeCell ref="E4:E5"/>
    <mergeCell ref="I33:I34"/>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373</v>
      </c>
      <c r="B1" s="143"/>
      <c r="C1" s="143"/>
      <c r="D1" s="143"/>
      <c r="E1" s="144"/>
      <c r="F1" s="143"/>
      <c r="G1" s="144"/>
      <c r="H1" s="143"/>
      <c r="I1" s="144"/>
    </row>
    <row r="2" ht="30" customHeight="1" spans="1:9">
      <c r="A2" s="145" t="s">
        <v>224</v>
      </c>
      <c r="B2" s="146" t="s">
        <v>51</v>
      </c>
      <c r="C2" s="146"/>
      <c r="D2" s="146"/>
      <c r="E2" s="147" t="s">
        <v>225</v>
      </c>
      <c r="F2" s="147" t="s">
        <v>374</v>
      </c>
      <c r="G2" s="147"/>
      <c r="H2" s="147"/>
      <c r="I2" s="178"/>
    </row>
    <row r="3" ht="30" customHeight="1" spans="1:9">
      <c r="A3" s="148" t="s">
        <v>70</v>
      </c>
      <c r="B3" s="149" t="s">
        <v>383</v>
      </c>
      <c r="C3" s="149"/>
      <c r="D3" s="149"/>
      <c r="E3" s="150" t="s">
        <v>228</v>
      </c>
      <c r="F3" s="150" t="s">
        <v>376</v>
      </c>
      <c r="G3" s="150"/>
      <c r="H3" s="150"/>
      <c r="I3" s="179"/>
    </row>
    <row r="4" ht="30" customHeight="1" spans="1:9">
      <c r="A4" s="151" t="s">
        <v>230</v>
      </c>
      <c r="B4" s="150">
        <v>2000</v>
      </c>
      <c r="C4" s="152" t="s">
        <v>231</v>
      </c>
      <c r="D4" s="150">
        <v>2900</v>
      </c>
      <c r="E4" s="150" t="s">
        <v>232</v>
      </c>
      <c r="F4" s="56">
        <v>5.8</v>
      </c>
      <c r="G4" s="153" t="s">
        <v>233</v>
      </c>
      <c r="H4" s="150"/>
      <c r="I4" s="179"/>
    </row>
    <row r="5" ht="30" customHeight="1" spans="1:9">
      <c r="A5" s="151"/>
      <c r="B5" s="150"/>
      <c r="C5" s="152"/>
      <c r="D5" s="150"/>
      <c r="E5" s="150"/>
      <c r="F5" s="56">
        <v>5.6539</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110.622028782053</v>
      </c>
      <c r="I7" s="181"/>
    </row>
    <row r="8" ht="25" customHeight="1" spans="1:9">
      <c r="A8" s="148">
        <v>1.1</v>
      </c>
      <c r="B8" s="158" t="s">
        <v>243</v>
      </c>
      <c r="C8" s="159"/>
      <c r="D8" s="150" t="s">
        <v>244</v>
      </c>
      <c r="E8" s="56">
        <v>0</v>
      </c>
      <c r="F8" s="160">
        <v>0.1</v>
      </c>
      <c r="G8" s="56">
        <v>23.3765081618169</v>
      </c>
      <c r="H8" s="56">
        <f t="shared" ref="H8:H10" si="0">E8*(1+F8)*G8</f>
        <v>0</v>
      </c>
      <c r="I8" s="182" t="s">
        <v>245</v>
      </c>
    </row>
    <row r="9" ht="25" customHeight="1" spans="1:9">
      <c r="A9" s="148">
        <v>1.2</v>
      </c>
      <c r="B9" s="158" t="s">
        <v>246</v>
      </c>
      <c r="C9" s="159"/>
      <c r="D9" s="150" t="s">
        <v>244</v>
      </c>
      <c r="E9" s="56">
        <v>4.47169269654403</v>
      </c>
      <c r="F9" s="160">
        <v>0.1</v>
      </c>
      <c r="G9" s="56">
        <v>22.4893541518808</v>
      </c>
      <c r="H9" s="56">
        <f t="shared" si="0"/>
        <v>110.622028782053</v>
      </c>
      <c r="I9" s="182" t="s">
        <v>245</v>
      </c>
    </row>
    <row r="10" ht="25" customHeight="1" spans="1:9">
      <c r="A10" s="148">
        <v>1.3</v>
      </c>
      <c r="B10" s="158" t="s">
        <v>247</v>
      </c>
      <c r="C10" s="159"/>
      <c r="D10" s="150" t="s">
        <v>244</v>
      </c>
      <c r="E10" s="56">
        <v>0</v>
      </c>
      <c r="F10" s="160">
        <v>0.1</v>
      </c>
      <c r="G10" s="56">
        <v>21.7796309439319</v>
      </c>
      <c r="H10" s="56">
        <f t="shared" si="0"/>
        <v>0</v>
      </c>
      <c r="I10" s="182" t="s">
        <v>245</v>
      </c>
    </row>
    <row r="11" ht="25" customHeight="1" spans="1:9">
      <c r="A11" s="155">
        <v>2</v>
      </c>
      <c r="B11" s="156" t="s">
        <v>248</v>
      </c>
      <c r="C11" s="156"/>
      <c r="D11" s="156"/>
      <c r="E11" s="156"/>
      <c r="F11" s="156"/>
      <c r="G11" s="156"/>
      <c r="H11" s="157">
        <f>H12</f>
        <v>8.30779674856574</v>
      </c>
      <c r="I11" s="181"/>
    </row>
    <row r="12" ht="25" customHeight="1" spans="1:9">
      <c r="A12" s="148">
        <v>2.1</v>
      </c>
      <c r="B12" s="150" t="s">
        <v>377</v>
      </c>
      <c r="C12" s="150"/>
      <c r="D12" s="150" t="s">
        <v>250</v>
      </c>
      <c r="E12" s="56">
        <v>0.178372352285396</v>
      </c>
      <c r="F12" s="160">
        <v>0</v>
      </c>
      <c r="G12" s="56">
        <v>46.5755855216466</v>
      </c>
      <c r="H12" s="56">
        <f>E12*(1+F12)*G12</f>
        <v>8.30779674856574</v>
      </c>
      <c r="I12" s="183"/>
    </row>
    <row r="13" ht="25" customHeight="1" spans="1:9">
      <c r="A13" s="155">
        <v>3</v>
      </c>
      <c r="B13" s="156" t="s">
        <v>251</v>
      </c>
      <c r="C13" s="156"/>
      <c r="D13" s="156"/>
      <c r="E13" s="156"/>
      <c r="F13" s="156"/>
      <c r="G13" s="156"/>
      <c r="H13" s="157">
        <f>SUM(H14:H15)</f>
        <v>75.7851312987935</v>
      </c>
      <c r="I13" s="181"/>
    </row>
    <row r="14" ht="25" customHeight="1" spans="1:9">
      <c r="A14" s="148">
        <v>3.1</v>
      </c>
      <c r="B14" s="150" t="s">
        <v>347</v>
      </c>
      <c r="C14" s="150"/>
      <c r="D14" s="150" t="s">
        <v>79</v>
      </c>
      <c r="E14" s="56">
        <v>0.85</v>
      </c>
      <c r="F14" s="160">
        <v>0.005</v>
      </c>
      <c r="G14" s="56">
        <v>88.7154009936125</v>
      </c>
      <c r="H14" s="56">
        <f>E14*(1+F14)*G14</f>
        <v>75.7851312987935</v>
      </c>
      <c r="I14" s="182" t="s">
        <v>253</v>
      </c>
    </row>
    <row r="15" ht="25" customHeight="1" spans="1:9">
      <c r="A15" s="148">
        <v>3.2</v>
      </c>
      <c r="B15" s="150" t="s">
        <v>378</v>
      </c>
      <c r="C15" s="150"/>
      <c r="D15" s="150" t="s">
        <v>79</v>
      </c>
      <c r="E15" s="56">
        <v>0</v>
      </c>
      <c r="F15" s="160">
        <v>0.005</v>
      </c>
      <c r="G15" s="56">
        <v>95.8126330731015</v>
      </c>
      <c r="H15" s="56">
        <f>E15*(1+F15)*G15</f>
        <v>0</v>
      </c>
      <c r="I15" s="182" t="s">
        <v>253</v>
      </c>
    </row>
    <row r="16" ht="25" customHeight="1" spans="1:9">
      <c r="A16" s="155">
        <v>4</v>
      </c>
      <c r="B16" s="156" t="s">
        <v>254</v>
      </c>
      <c r="C16" s="156"/>
      <c r="D16" s="156"/>
      <c r="E16" s="156"/>
      <c r="F16" s="156"/>
      <c r="G16" s="156"/>
      <c r="H16" s="161">
        <f>SUM(H17:H21)</f>
        <v>21.8439496096522</v>
      </c>
      <c r="I16" s="181" t="s">
        <v>255</v>
      </c>
    </row>
    <row r="17" ht="25" customHeight="1" spans="1:9">
      <c r="A17" s="148">
        <v>4.1</v>
      </c>
      <c r="B17" s="150" t="s">
        <v>256</v>
      </c>
      <c r="C17" s="150"/>
      <c r="D17" s="150" t="s">
        <v>257</v>
      </c>
      <c r="E17" s="56">
        <v>0</v>
      </c>
      <c r="F17" s="160">
        <v>0.05</v>
      </c>
      <c r="G17" s="56">
        <v>13.3073101490419</v>
      </c>
      <c r="H17" s="150">
        <f t="shared" ref="H17:H21" si="1">E17*(1+F17)*G17</f>
        <v>0</v>
      </c>
      <c r="I17" s="182" t="s">
        <v>258</v>
      </c>
    </row>
    <row r="18" ht="25" customHeight="1" spans="1:9">
      <c r="A18" s="148">
        <v>4.2</v>
      </c>
      <c r="B18" s="150" t="s">
        <v>259</v>
      </c>
      <c r="C18" s="150"/>
      <c r="D18" s="150" t="s">
        <v>257</v>
      </c>
      <c r="E18" s="56">
        <v>2.5</v>
      </c>
      <c r="F18" s="160">
        <v>0.05</v>
      </c>
      <c r="G18" s="56">
        <v>7.54080908445706</v>
      </c>
      <c r="H18" s="56">
        <f t="shared" si="1"/>
        <v>19.7946238466998</v>
      </c>
      <c r="I18" s="182" t="s">
        <v>258</v>
      </c>
    </row>
    <row r="19" ht="25" customHeight="1" spans="1:9">
      <c r="A19" s="148">
        <v>4.3</v>
      </c>
      <c r="B19" s="150" t="s">
        <v>260</v>
      </c>
      <c r="C19" s="150"/>
      <c r="D19" s="150" t="s">
        <v>257</v>
      </c>
      <c r="E19" s="56">
        <v>0.1</v>
      </c>
      <c r="F19" s="160">
        <v>0.05</v>
      </c>
      <c r="G19" s="56">
        <v>19.5173882185947</v>
      </c>
      <c r="H19" s="56">
        <f t="shared" si="1"/>
        <v>2.04932576295244</v>
      </c>
      <c r="I19" s="182" t="s">
        <v>261</v>
      </c>
    </row>
    <row r="20" ht="25" customHeight="1" spans="1:9">
      <c r="A20" s="148">
        <v>4.4</v>
      </c>
      <c r="B20" s="150" t="s">
        <v>262</v>
      </c>
      <c r="C20" s="150"/>
      <c r="D20" s="150" t="s">
        <v>257</v>
      </c>
      <c r="E20" s="56">
        <v>0</v>
      </c>
      <c r="F20" s="160">
        <v>0</v>
      </c>
      <c r="G20" s="56">
        <v>23.0660042583392</v>
      </c>
      <c r="H20" s="56">
        <f t="shared" si="1"/>
        <v>0</v>
      </c>
      <c r="I20" s="180"/>
    </row>
    <row r="21" ht="25" customHeight="1" spans="1:9">
      <c r="A21" s="148">
        <v>4.5</v>
      </c>
      <c r="B21" s="150" t="s">
        <v>263</v>
      </c>
      <c r="C21" s="150"/>
      <c r="D21" s="150" t="s">
        <v>264</v>
      </c>
      <c r="E21" s="56">
        <v>0</v>
      </c>
      <c r="F21" s="160">
        <v>0</v>
      </c>
      <c r="G21" s="56">
        <v>6</v>
      </c>
      <c r="H21" s="56">
        <f t="shared" si="1"/>
        <v>0</v>
      </c>
      <c r="I21" s="180"/>
    </row>
    <row r="22" ht="25" customHeight="1" spans="1:9">
      <c r="A22" s="155">
        <v>5</v>
      </c>
      <c r="B22" s="156" t="s">
        <v>265</v>
      </c>
      <c r="C22" s="156"/>
      <c r="D22" s="156"/>
      <c r="E22" s="156"/>
      <c r="F22" s="156"/>
      <c r="G22" s="156"/>
      <c r="H22" s="161">
        <f>SUM(H23:H25)</f>
        <v>8.70738193979933</v>
      </c>
      <c r="I22" s="184" t="s">
        <v>255</v>
      </c>
    </row>
    <row r="23" ht="25" customHeight="1" spans="1:9">
      <c r="A23" s="148">
        <v>5.1</v>
      </c>
      <c r="B23" s="150" t="s">
        <v>266</v>
      </c>
      <c r="C23" s="150"/>
      <c r="D23" s="150" t="s">
        <v>267</v>
      </c>
      <c r="E23" s="56">
        <v>0</v>
      </c>
      <c r="F23" s="160">
        <v>0.02</v>
      </c>
      <c r="G23" s="56">
        <v>21.291696238467</v>
      </c>
      <c r="H23" s="56">
        <f t="shared" ref="H23:H32" si="2">E23*(1+F23)*G23</f>
        <v>0</v>
      </c>
      <c r="I23" s="180" t="s">
        <v>268</v>
      </c>
    </row>
    <row r="24" ht="25" customHeight="1" spans="1:9">
      <c r="A24" s="148">
        <v>5.2</v>
      </c>
      <c r="B24" s="158" t="s">
        <v>269</v>
      </c>
      <c r="C24" s="159"/>
      <c r="D24" s="150" t="s">
        <v>267</v>
      </c>
      <c r="E24" s="56">
        <v>3.85284280936455</v>
      </c>
      <c r="F24" s="160">
        <v>0.02</v>
      </c>
      <c r="G24" s="56">
        <v>0.18</v>
      </c>
      <c r="H24" s="56">
        <f t="shared" si="2"/>
        <v>0.707381939799331</v>
      </c>
      <c r="I24" s="183"/>
    </row>
    <row r="25" ht="25" customHeight="1" spans="1:9">
      <c r="A25" s="148">
        <v>5.5</v>
      </c>
      <c r="B25" s="162" t="s">
        <v>270</v>
      </c>
      <c r="C25" s="163"/>
      <c r="D25" s="150" t="s">
        <v>79</v>
      </c>
      <c r="E25" s="56">
        <v>1</v>
      </c>
      <c r="F25" s="160">
        <v>0</v>
      </c>
      <c r="G25" s="56">
        <v>8</v>
      </c>
      <c r="H25" s="56">
        <f t="shared" si="2"/>
        <v>8</v>
      </c>
      <c r="I25" s="183"/>
    </row>
    <row r="26" ht="25" customHeight="1" spans="1:9">
      <c r="A26" s="164">
        <v>6</v>
      </c>
      <c r="B26" s="165" t="s">
        <v>271</v>
      </c>
      <c r="C26" s="165"/>
      <c r="D26" s="165" t="s">
        <v>79</v>
      </c>
      <c r="E26" s="165">
        <v>1</v>
      </c>
      <c r="F26" s="166">
        <v>0</v>
      </c>
      <c r="G26" s="161">
        <v>30</v>
      </c>
      <c r="H26" s="161">
        <f t="shared" si="2"/>
        <v>30</v>
      </c>
      <c r="I26" s="181" t="s">
        <v>255</v>
      </c>
    </row>
    <row r="27" ht="25" customHeight="1" spans="1:9">
      <c r="A27" s="155">
        <v>7</v>
      </c>
      <c r="B27" s="165" t="s">
        <v>272</v>
      </c>
      <c r="C27" s="165"/>
      <c r="D27" s="165" t="s">
        <v>79</v>
      </c>
      <c r="E27" s="165">
        <v>1</v>
      </c>
      <c r="F27" s="166">
        <v>0</v>
      </c>
      <c r="G27" s="161">
        <v>42</v>
      </c>
      <c r="H27" s="161">
        <f t="shared" si="2"/>
        <v>42</v>
      </c>
      <c r="I27" s="181" t="s">
        <v>255</v>
      </c>
    </row>
    <row r="28" ht="25" customHeight="1" spans="1:9">
      <c r="A28" s="155">
        <v>8</v>
      </c>
      <c r="B28" s="165" t="s">
        <v>273</v>
      </c>
      <c r="C28" s="165"/>
      <c r="D28" s="165" t="s">
        <v>79</v>
      </c>
      <c r="E28" s="165">
        <v>1</v>
      </c>
      <c r="F28" s="166">
        <v>0</v>
      </c>
      <c r="G28" s="161">
        <v>3</v>
      </c>
      <c r="H28" s="161">
        <f t="shared" si="2"/>
        <v>3</v>
      </c>
      <c r="I28" s="181" t="s">
        <v>255</v>
      </c>
    </row>
    <row r="29" ht="25" customHeight="1" spans="1:9">
      <c r="A29" s="164">
        <v>9</v>
      </c>
      <c r="B29" s="165" t="s">
        <v>274</v>
      </c>
      <c r="C29" s="165"/>
      <c r="D29" s="165" t="s">
        <v>79</v>
      </c>
      <c r="E29" s="165">
        <v>1</v>
      </c>
      <c r="F29" s="166">
        <v>0</v>
      </c>
      <c r="G29" s="161">
        <v>1.5</v>
      </c>
      <c r="H29" s="161">
        <f t="shared" si="2"/>
        <v>1.5</v>
      </c>
      <c r="I29" s="181" t="s">
        <v>255</v>
      </c>
    </row>
    <row r="30" ht="25" customHeight="1" spans="1:9">
      <c r="A30" s="155">
        <v>10</v>
      </c>
      <c r="B30" s="165" t="s">
        <v>275</v>
      </c>
      <c r="C30" s="165"/>
      <c r="D30" s="165" t="s">
        <v>79</v>
      </c>
      <c r="E30" s="165">
        <v>1</v>
      </c>
      <c r="F30" s="166">
        <v>0</v>
      </c>
      <c r="G30" s="161">
        <v>4</v>
      </c>
      <c r="H30" s="161">
        <f t="shared" si="2"/>
        <v>4</v>
      </c>
      <c r="I30" s="181" t="s">
        <v>255</v>
      </c>
    </row>
    <row r="31" ht="25" customHeight="1" spans="1:9">
      <c r="A31" s="155">
        <v>11</v>
      </c>
      <c r="B31" s="165" t="s">
        <v>276</v>
      </c>
      <c r="C31" s="165"/>
      <c r="D31" s="165" t="s">
        <v>79</v>
      </c>
      <c r="E31" s="165">
        <v>1</v>
      </c>
      <c r="F31" s="166">
        <v>0</v>
      </c>
      <c r="G31" s="161">
        <v>1.5</v>
      </c>
      <c r="H31" s="161">
        <f t="shared" si="2"/>
        <v>1.5</v>
      </c>
      <c r="I31" s="181" t="s">
        <v>255</v>
      </c>
    </row>
    <row r="32" ht="25" customHeight="1" spans="1:9">
      <c r="A32" s="164">
        <v>12</v>
      </c>
      <c r="B32" s="165" t="s">
        <v>277</v>
      </c>
      <c r="C32" s="165"/>
      <c r="D32" s="165" t="s">
        <v>79</v>
      </c>
      <c r="E32" s="165">
        <v>1</v>
      </c>
      <c r="F32" s="166">
        <v>0</v>
      </c>
      <c r="G32" s="161">
        <v>5</v>
      </c>
      <c r="H32" s="161">
        <f t="shared" si="2"/>
        <v>5</v>
      </c>
      <c r="I32" s="181" t="s">
        <v>255</v>
      </c>
    </row>
    <row r="33" ht="25" customHeight="1" spans="1:9">
      <c r="A33" s="155">
        <v>13</v>
      </c>
      <c r="B33" s="167" t="s">
        <v>278</v>
      </c>
      <c r="C33" s="168"/>
      <c r="D33" s="156" t="s">
        <v>279</v>
      </c>
      <c r="E33" s="167" t="s">
        <v>280</v>
      </c>
      <c r="F33" s="168"/>
      <c r="G33" s="169"/>
      <c r="H33" s="157">
        <f>H7+H11+H16+H22+H26+H27+H28+H29+H31+H32+H13+H30</f>
        <v>312.266288378864</v>
      </c>
      <c r="I33" s="185" t="s">
        <v>281</v>
      </c>
    </row>
    <row r="34" ht="25" customHeight="1" spans="1:9">
      <c r="A34" s="155">
        <v>14</v>
      </c>
      <c r="B34" s="167" t="s">
        <v>282</v>
      </c>
      <c r="C34" s="168"/>
      <c r="D34" s="156" t="s">
        <v>279</v>
      </c>
      <c r="E34" s="170" t="s">
        <v>283</v>
      </c>
      <c r="F34" s="171">
        <v>0.1</v>
      </c>
      <c r="G34" s="171">
        <v>0.1</v>
      </c>
      <c r="H34" s="157">
        <f>H33*(G34)</f>
        <v>31.2266288378864</v>
      </c>
      <c r="I34" s="186"/>
    </row>
    <row r="35" ht="25" customHeight="1" spans="1:9">
      <c r="A35" s="172">
        <v>15</v>
      </c>
      <c r="B35" s="173" t="s">
        <v>284</v>
      </c>
      <c r="C35" s="174"/>
      <c r="D35" s="175" t="s">
        <v>279</v>
      </c>
      <c r="E35" s="173" t="s">
        <v>285</v>
      </c>
      <c r="F35" s="174"/>
      <c r="G35" s="176"/>
      <c r="H35" s="177">
        <f>H33+H34</f>
        <v>343.49291721675</v>
      </c>
      <c r="I35" s="187"/>
    </row>
  </sheetData>
  <mergeCells count="43">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C21"/>
    <mergeCell ref="B22:G22"/>
    <mergeCell ref="B23:C23"/>
    <mergeCell ref="B24:C24"/>
    <mergeCell ref="B25:C25"/>
    <mergeCell ref="B26:C26"/>
    <mergeCell ref="B27:C27"/>
    <mergeCell ref="B28:C28"/>
    <mergeCell ref="B29:C29"/>
    <mergeCell ref="B30:C30"/>
    <mergeCell ref="B31:C31"/>
    <mergeCell ref="B32:C32"/>
    <mergeCell ref="B33:C33"/>
    <mergeCell ref="E33:F33"/>
    <mergeCell ref="B34:C34"/>
    <mergeCell ref="B35:C35"/>
    <mergeCell ref="E35:F35"/>
    <mergeCell ref="A4:A5"/>
    <mergeCell ref="B4:B5"/>
    <mergeCell ref="C4:C5"/>
    <mergeCell ref="D4:D5"/>
    <mergeCell ref="E4:E5"/>
    <mergeCell ref="I33:I34"/>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373</v>
      </c>
      <c r="B1" s="143"/>
      <c r="C1" s="143"/>
      <c r="D1" s="143"/>
      <c r="E1" s="144"/>
      <c r="F1" s="143"/>
      <c r="G1" s="144"/>
      <c r="H1" s="143"/>
      <c r="I1" s="144"/>
    </row>
    <row r="2" ht="30" customHeight="1" spans="1:9">
      <c r="A2" s="145" t="s">
        <v>224</v>
      </c>
      <c r="B2" s="146" t="s">
        <v>51</v>
      </c>
      <c r="C2" s="146"/>
      <c r="D2" s="146"/>
      <c r="E2" s="147" t="s">
        <v>225</v>
      </c>
      <c r="F2" s="147" t="s">
        <v>374</v>
      </c>
      <c r="G2" s="147"/>
      <c r="H2" s="147"/>
      <c r="I2" s="178"/>
    </row>
    <row r="3" ht="30" customHeight="1" spans="1:9">
      <c r="A3" s="148" t="s">
        <v>70</v>
      </c>
      <c r="B3" s="149" t="s">
        <v>384</v>
      </c>
      <c r="C3" s="149"/>
      <c r="D3" s="149"/>
      <c r="E3" s="150" t="s">
        <v>228</v>
      </c>
      <c r="F3" s="150" t="s">
        <v>376</v>
      </c>
      <c r="G3" s="150"/>
      <c r="H3" s="150"/>
      <c r="I3" s="179"/>
    </row>
    <row r="4" ht="30" customHeight="1" spans="1:9">
      <c r="A4" s="151" t="s">
        <v>230</v>
      </c>
      <c r="B4" s="150">
        <v>2950</v>
      </c>
      <c r="C4" s="152" t="s">
        <v>231</v>
      </c>
      <c r="D4" s="150">
        <v>2900</v>
      </c>
      <c r="E4" s="150" t="s">
        <v>232</v>
      </c>
      <c r="F4" s="56">
        <v>8.555</v>
      </c>
      <c r="G4" s="153" t="s">
        <v>233</v>
      </c>
      <c r="H4" s="150"/>
      <c r="I4" s="179"/>
    </row>
    <row r="5" ht="30" customHeight="1" spans="1:9">
      <c r="A5" s="151"/>
      <c r="B5" s="150"/>
      <c r="C5" s="152"/>
      <c r="D5" s="150"/>
      <c r="E5" s="150"/>
      <c r="F5" s="56">
        <v>8.3804</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107.600384111128</v>
      </c>
      <c r="I7" s="181"/>
    </row>
    <row r="8" ht="25" customHeight="1" spans="1:9">
      <c r="A8" s="148">
        <v>1.1</v>
      </c>
      <c r="B8" s="158" t="s">
        <v>243</v>
      </c>
      <c r="C8" s="159"/>
      <c r="D8" s="150" t="s">
        <v>244</v>
      </c>
      <c r="E8" s="56">
        <v>0</v>
      </c>
      <c r="F8" s="160">
        <v>0.1</v>
      </c>
      <c r="G8" s="56">
        <v>23.3765081618169</v>
      </c>
      <c r="H8" s="56">
        <f t="shared" ref="H8:H10" si="0">E8*(1+F8)*G8</f>
        <v>0</v>
      </c>
      <c r="I8" s="182" t="s">
        <v>245</v>
      </c>
    </row>
    <row r="9" ht="25" customHeight="1" spans="1:9">
      <c r="A9" s="148">
        <v>1.2</v>
      </c>
      <c r="B9" s="158" t="s">
        <v>246</v>
      </c>
      <c r="C9" s="159"/>
      <c r="D9" s="150" t="s">
        <v>244</v>
      </c>
      <c r="E9" s="56">
        <v>4.34954825067466</v>
      </c>
      <c r="F9" s="160">
        <v>0.1</v>
      </c>
      <c r="G9" s="56">
        <v>22.4893541518808</v>
      </c>
      <c r="H9" s="56">
        <f t="shared" si="0"/>
        <v>107.600384111128</v>
      </c>
      <c r="I9" s="182" t="s">
        <v>245</v>
      </c>
    </row>
    <row r="10" ht="25" customHeight="1" spans="1:9">
      <c r="A10" s="148">
        <v>1.3</v>
      </c>
      <c r="B10" s="158" t="s">
        <v>247</v>
      </c>
      <c r="C10" s="159"/>
      <c r="D10" s="150" t="s">
        <v>244</v>
      </c>
      <c r="E10" s="56">
        <v>0</v>
      </c>
      <c r="F10" s="160">
        <v>0.1</v>
      </c>
      <c r="G10" s="56">
        <v>21.7796309439319</v>
      </c>
      <c r="H10" s="56">
        <f t="shared" si="0"/>
        <v>0</v>
      </c>
      <c r="I10" s="182" t="s">
        <v>245</v>
      </c>
    </row>
    <row r="11" ht="25" customHeight="1" spans="1:9">
      <c r="A11" s="155">
        <v>2</v>
      </c>
      <c r="B11" s="156" t="s">
        <v>248</v>
      </c>
      <c r="C11" s="156"/>
      <c r="D11" s="156"/>
      <c r="E11" s="156"/>
      <c r="F11" s="156"/>
      <c r="G11" s="156"/>
      <c r="H11" s="157">
        <f>H12</f>
        <v>5.58627712403555</v>
      </c>
      <c r="I11" s="181"/>
    </row>
    <row r="12" ht="25" customHeight="1" spans="1:9">
      <c r="A12" s="148">
        <v>2.1</v>
      </c>
      <c r="B12" s="150" t="s">
        <v>377</v>
      </c>
      <c r="C12" s="150"/>
      <c r="D12" s="150" t="s">
        <v>250</v>
      </c>
      <c r="E12" s="56">
        <v>0.119940029985007</v>
      </c>
      <c r="F12" s="160">
        <v>0</v>
      </c>
      <c r="G12" s="56">
        <v>46.5755855216466</v>
      </c>
      <c r="H12" s="56">
        <f>E12*(1+F12)*G12</f>
        <v>5.58627712403555</v>
      </c>
      <c r="I12" s="183"/>
    </row>
    <row r="13" ht="25" customHeight="1" spans="1:9">
      <c r="A13" s="155">
        <v>3</v>
      </c>
      <c r="B13" s="156" t="s">
        <v>251</v>
      </c>
      <c r="C13" s="156"/>
      <c r="D13" s="156"/>
      <c r="E13" s="156"/>
      <c r="F13" s="156"/>
      <c r="G13" s="156"/>
      <c r="H13" s="157">
        <f>SUM(H14:H15)</f>
        <v>75.7851312987935</v>
      </c>
      <c r="I13" s="181"/>
    </row>
    <row r="14" ht="25" customHeight="1" spans="1:9">
      <c r="A14" s="148">
        <v>3.1</v>
      </c>
      <c r="B14" s="150" t="s">
        <v>347</v>
      </c>
      <c r="C14" s="150"/>
      <c r="D14" s="150" t="s">
        <v>79</v>
      </c>
      <c r="E14" s="56">
        <v>0.85</v>
      </c>
      <c r="F14" s="160">
        <v>0.005</v>
      </c>
      <c r="G14" s="56">
        <v>88.7154009936125</v>
      </c>
      <c r="H14" s="56">
        <f>E14*(1+F14)*G14</f>
        <v>75.7851312987935</v>
      </c>
      <c r="I14" s="182" t="s">
        <v>253</v>
      </c>
    </row>
    <row r="15" ht="25" customHeight="1" spans="1:9">
      <c r="A15" s="148">
        <v>3.2</v>
      </c>
      <c r="B15" s="150" t="s">
        <v>378</v>
      </c>
      <c r="C15" s="150"/>
      <c r="D15" s="150" t="s">
        <v>79</v>
      </c>
      <c r="E15" s="56">
        <v>0</v>
      </c>
      <c r="F15" s="160">
        <v>0.005</v>
      </c>
      <c r="G15" s="56">
        <v>95.8126330731015</v>
      </c>
      <c r="H15" s="56">
        <f>E15*(1+F15)*G15</f>
        <v>0</v>
      </c>
      <c r="I15" s="182" t="s">
        <v>253</v>
      </c>
    </row>
    <row r="16" ht="25" customHeight="1" spans="1:9">
      <c r="A16" s="155">
        <v>4</v>
      </c>
      <c r="B16" s="156" t="s">
        <v>254</v>
      </c>
      <c r="C16" s="156"/>
      <c r="D16" s="156"/>
      <c r="E16" s="156"/>
      <c r="F16" s="156"/>
      <c r="G16" s="156"/>
      <c r="H16" s="161">
        <f>SUM(H17:H21)</f>
        <v>21.8439496096522</v>
      </c>
      <c r="I16" s="181" t="s">
        <v>255</v>
      </c>
    </row>
    <row r="17" ht="25" customHeight="1" spans="1:9">
      <c r="A17" s="148">
        <v>4.1</v>
      </c>
      <c r="B17" s="150" t="s">
        <v>256</v>
      </c>
      <c r="C17" s="150"/>
      <c r="D17" s="150" t="s">
        <v>257</v>
      </c>
      <c r="E17" s="56">
        <v>0</v>
      </c>
      <c r="F17" s="160">
        <v>0.05</v>
      </c>
      <c r="G17" s="56">
        <v>13.3073101490419</v>
      </c>
      <c r="H17" s="150">
        <f t="shared" ref="H17:H21" si="1">E17*(1+F17)*G17</f>
        <v>0</v>
      </c>
      <c r="I17" s="182" t="s">
        <v>258</v>
      </c>
    </row>
    <row r="18" ht="25" customHeight="1" spans="1:9">
      <c r="A18" s="148">
        <v>4.2</v>
      </c>
      <c r="B18" s="150" t="s">
        <v>259</v>
      </c>
      <c r="C18" s="150"/>
      <c r="D18" s="150" t="s">
        <v>257</v>
      </c>
      <c r="E18" s="56">
        <v>2.5</v>
      </c>
      <c r="F18" s="160">
        <v>0.05</v>
      </c>
      <c r="G18" s="56">
        <v>7.54080908445706</v>
      </c>
      <c r="H18" s="56">
        <f t="shared" si="1"/>
        <v>19.7946238466998</v>
      </c>
      <c r="I18" s="182" t="s">
        <v>258</v>
      </c>
    </row>
    <row r="19" ht="25" customHeight="1" spans="1:9">
      <c r="A19" s="148">
        <v>4.3</v>
      </c>
      <c r="B19" s="150" t="s">
        <v>260</v>
      </c>
      <c r="C19" s="150"/>
      <c r="D19" s="150" t="s">
        <v>257</v>
      </c>
      <c r="E19" s="56">
        <v>0.1</v>
      </c>
      <c r="F19" s="160">
        <v>0.05</v>
      </c>
      <c r="G19" s="56">
        <v>19.5173882185947</v>
      </c>
      <c r="H19" s="56">
        <f t="shared" si="1"/>
        <v>2.04932576295244</v>
      </c>
      <c r="I19" s="182" t="s">
        <v>261</v>
      </c>
    </row>
    <row r="20" ht="25" customHeight="1" spans="1:9">
      <c r="A20" s="148">
        <v>4.4</v>
      </c>
      <c r="B20" s="150" t="s">
        <v>262</v>
      </c>
      <c r="C20" s="150"/>
      <c r="D20" s="150" t="s">
        <v>257</v>
      </c>
      <c r="E20" s="56">
        <v>0</v>
      </c>
      <c r="F20" s="160">
        <v>0</v>
      </c>
      <c r="G20" s="56">
        <v>23.0660042583392</v>
      </c>
      <c r="H20" s="56">
        <f t="shared" si="1"/>
        <v>0</v>
      </c>
      <c r="I20" s="180"/>
    </row>
    <row r="21" ht="25" customHeight="1" spans="1:9">
      <c r="A21" s="148">
        <v>4.5</v>
      </c>
      <c r="B21" s="150" t="s">
        <v>263</v>
      </c>
      <c r="C21" s="150"/>
      <c r="D21" s="150" t="s">
        <v>264</v>
      </c>
      <c r="E21" s="56">
        <v>0</v>
      </c>
      <c r="F21" s="160">
        <v>0</v>
      </c>
      <c r="G21" s="56">
        <v>6</v>
      </c>
      <c r="H21" s="56">
        <f t="shared" si="1"/>
        <v>0</v>
      </c>
      <c r="I21" s="180"/>
    </row>
    <row r="22" ht="25" customHeight="1" spans="1:9">
      <c r="A22" s="155">
        <v>5</v>
      </c>
      <c r="B22" s="156" t="s">
        <v>265</v>
      </c>
      <c r="C22" s="156"/>
      <c r="D22" s="156"/>
      <c r="E22" s="156"/>
      <c r="F22" s="156"/>
      <c r="G22" s="156"/>
      <c r="H22" s="161">
        <f>SUM(H23:H25)</f>
        <v>8.4624407796102</v>
      </c>
      <c r="I22" s="184" t="s">
        <v>255</v>
      </c>
    </row>
    <row r="23" ht="25" customHeight="1" spans="1:9">
      <c r="A23" s="148">
        <v>5.1</v>
      </c>
      <c r="B23" s="150" t="s">
        <v>266</v>
      </c>
      <c r="C23" s="150"/>
      <c r="D23" s="150" t="s">
        <v>267</v>
      </c>
      <c r="E23" s="56">
        <v>0</v>
      </c>
      <c r="F23" s="160">
        <v>0.02</v>
      </c>
      <c r="G23" s="56">
        <v>21.291696238467</v>
      </c>
      <c r="H23" s="56">
        <f t="shared" ref="H23:H32" si="2">E23*(1+F23)*G23</f>
        <v>0</v>
      </c>
      <c r="I23" s="180" t="s">
        <v>268</v>
      </c>
    </row>
    <row r="24" ht="25" customHeight="1" spans="1:9">
      <c r="A24" s="148">
        <v>5.2</v>
      </c>
      <c r="B24" s="158" t="s">
        <v>269</v>
      </c>
      <c r="C24" s="159"/>
      <c r="D24" s="150" t="s">
        <v>267</v>
      </c>
      <c r="E24" s="56">
        <v>2.51874062968516</v>
      </c>
      <c r="F24" s="160">
        <v>0.02</v>
      </c>
      <c r="G24" s="56">
        <v>0.18</v>
      </c>
      <c r="H24" s="56">
        <f t="shared" si="2"/>
        <v>0.462440779610195</v>
      </c>
      <c r="I24" s="183"/>
    </row>
    <row r="25" ht="25" customHeight="1" spans="1:9">
      <c r="A25" s="148">
        <v>5.5</v>
      </c>
      <c r="B25" s="162" t="s">
        <v>270</v>
      </c>
      <c r="C25" s="163"/>
      <c r="D25" s="150" t="s">
        <v>79</v>
      </c>
      <c r="E25" s="56">
        <v>1</v>
      </c>
      <c r="F25" s="160">
        <v>0</v>
      </c>
      <c r="G25" s="56">
        <v>8</v>
      </c>
      <c r="H25" s="56">
        <f t="shared" si="2"/>
        <v>8</v>
      </c>
      <c r="I25" s="183"/>
    </row>
    <row r="26" ht="25" customHeight="1" spans="1:9">
      <c r="A26" s="164">
        <v>6</v>
      </c>
      <c r="B26" s="165" t="s">
        <v>271</v>
      </c>
      <c r="C26" s="165"/>
      <c r="D26" s="165" t="s">
        <v>79</v>
      </c>
      <c r="E26" s="165">
        <v>1</v>
      </c>
      <c r="F26" s="166">
        <v>0</v>
      </c>
      <c r="G26" s="161">
        <v>30</v>
      </c>
      <c r="H26" s="161">
        <f t="shared" si="2"/>
        <v>30</v>
      </c>
      <c r="I26" s="181" t="s">
        <v>255</v>
      </c>
    </row>
    <row r="27" ht="25" customHeight="1" spans="1:9">
      <c r="A27" s="155">
        <v>7</v>
      </c>
      <c r="B27" s="165" t="s">
        <v>272</v>
      </c>
      <c r="C27" s="165"/>
      <c r="D27" s="165" t="s">
        <v>79</v>
      </c>
      <c r="E27" s="165">
        <v>1</v>
      </c>
      <c r="F27" s="166">
        <v>0</v>
      </c>
      <c r="G27" s="161">
        <v>42</v>
      </c>
      <c r="H27" s="161">
        <f t="shared" si="2"/>
        <v>42</v>
      </c>
      <c r="I27" s="181" t="s">
        <v>255</v>
      </c>
    </row>
    <row r="28" ht="25" customHeight="1" spans="1:9">
      <c r="A28" s="155">
        <v>8</v>
      </c>
      <c r="B28" s="165" t="s">
        <v>273</v>
      </c>
      <c r="C28" s="165"/>
      <c r="D28" s="165" t="s">
        <v>79</v>
      </c>
      <c r="E28" s="165">
        <v>1</v>
      </c>
      <c r="F28" s="166">
        <v>0</v>
      </c>
      <c r="G28" s="161">
        <v>3</v>
      </c>
      <c r="H28" s="161">
        <f t="shared" si="2"/>
        <v>3</v>
      </c>
      <c r="I28" s="181" t="s">
        <v>255</v>
      </c>
    </row>
    <row r="29" ht="25" customHeight="1" spans="1:9">
      <c r="A29" s="164">
        <v>9</v>
      </c>
      <c r="B29" s="165" t="s">
        <v>274</v>
      </c>
      <c r="C29" s="165"/>
      <c r="D29" s="165" t="s">
        <v>79</v>
      </c>
      <c r="E29" s="165">
        <v>1</v>
      </c>
      <c r="F29" s="166">
        <v>0</v>
      </c>
      <c r="G29" s="161">
        <v>1.5</v>
      </c>
      <c r="H29" s="161">
        <f t="shared" si="2"/>
        <v>1.5</v>
      </c>
      <c r="I29" s="181" t="s">
        <v>255</v>
      </c>
    </row>
    <row r="30" ht="25" customHeight="1" spans="1:9">
      <c r="A30" s="155">
        <v>10</v>
      </c>
      <c r="B30" s="165" t="s">
        <v>275</v>
      </c>
      <c r="C30" s="165"/>
      <c r="D30" s="165" t="s">
        <v>79</v>
      </c>
      <c r="E30" s="165">
        <v>1</v>
      </c>
      <c r="F30" s="166">
        <v>0</v>
      </c>
      <c r="G30" s="161">
        <v>4</v>
      </c>
      <c r="H30" s="161">
        <f t="shared" si="2"/>
        <v>4</v>
      </c>
      <c r="I30" s="181" t="s">
        <v>255</v>
      </c>
    </row>
    <row r="31" ht="25" customHeight="1" spans="1:9">
      <c r="A31" s="155">
        <v>11</v>
      </c>
      <c r="B31" s="165" t="s">
        <v>276</v>
      </c>
      <c r="C31" s="165"/>
      <c r="D31" s="165" t="s">
        <v>79</v>
      </c>
      <c r="E31" s="165">
        <v>1</v>
      </c>
      <c r="F31" s="166">
        <v>0</v>
      </c>
      <c r="G31" s="161">
        <v>1.5</v>
      </c>
      <c r="H31" s="161">
        <f t="shared" si="2"/>
        <v>1.5</v>
      </c>
      <c r="I31" s="181" t="s">
        <v>255</v>
      </c>
    </row>
    <row r="32" ht="25" customHeight="1" spans="1:9">
      <c r="A32" s="164">
        <v>12</v>
      </c>
      <c r="B32" s="165" t="s">
        <v>277</v>
      </c>
      <c r="C32" s="165"/>
      <c r="D32" s="165" t="s">
        <v>79</v>
      </c>
      <c r="E32" s="165">
        <v>1</v>
      </c>
      <c r="F32" s="166">
        <v>0</v>
      </c>
      <c r="G32" s="161">
        <v>5</v>
      </c>
      <c r="H32" s="161">
        <f t="shared" si="2"/>
        <v>5</v>
      </c>
      <c r="I32" s="181" t="s">
        <v>255</v>
      </c>
    </row>
    <row r="33" ht="25" customHeight="1" spans="1:9">
      <c r="A33" s="155">
        <v>13</v>
      </c>
      <c r="B33" s="167" t="s">
        <v>278</v>
      </c>
      <c r="C33" s="168"/>
      <c r="D33" s="156" t="s">
        <v>279</v>
      </c>
      <c r="E33" s="167" t="s">
        <v>280</v>
      </c>
      <c r="F33" s="168"/>
      <c r="G33" s="169"/>
      <c r="H33" s="157">
        <f>H7+H11+H16+H22+H26+H27+H28+H29+H31+H32+H13+H30</f>
        <v>306.278182923219</v>
      </c>
      <c r="I33" s="185" t="s">
        <v>281</v>
      </c>
    </row>
    <row r="34" ht="25" customHeight="1" spans="1:9">
      <c r="A34" s="155">
        <v>14</v>
      </c>
      <c r="B34" s="167" t="s">
        <v>282</v>
      </c>
      <c r="C34" s="168"/>
      <c r="D34" s="156" t="s">
        <v>279</v>
      </c>
      <c r="E34" s="170" t="s">
        <v>283</v>
      </c>
      <c r="F34" s="171">
        <v>0.1</v>
      </c>
      <c r="G34" s="171">
        <v>0.1</v>
      </c>
      <c r="H34" s="157">
        <f>H33*(G34)</f>
        <v>30.6278182923219</v>
      </c>
      <c r="I34" s="186"/>
    </row>
    <row r="35" ht="25" customHeight="1" spans="1:9">
      <c r="A35" s="172">
        <v>15</v>
      </c>
      <c r="B35" s="173" t="s">
        <v>284</v>
      </c>
      <c r="C35" s="174"/>
      <c r="D35" s="175" t="s">
        <v>279</v>
      </c>
      <c r="E35" s="173" t="s">
        <v>285</v>
      </c>
      <c r="F35" s="174"/>
      <c r="G35" s="176"/>
      <c r="H35" s="177">
        <f>H33+H34</f>
        <v>336.906001215541</v>
      </c>
      <c r="I35" s="187"/>
    </row>
  </sheetData>
  <mergeCells count="43">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C21"/>
    <mergeCell ref="B22:G22"/>
    <mergeCell ref="B23:C23"/>
    <mergeCell ref="B24:C24"/>
    <mergeCell ref="B25:C25"/>
    <mergeCell ref="B26:C26"/>
    <mergeCell ref="B27:C27"/>
    <mergeCell ref="B28:C28"/>
    <mergeCell ref="B29:C29"/>
    <mergeCell ref="B30:C30"/>
    <mergeCell ref="B31:C31"/>
    <mergeCell ref="B32:C32"/>
    <mergeCell ref="B33:C33"/>
    <mergeCell ref="E33:F33"/>
    <mergeCell ref="B34:C34"/>
    <mergeCell ref="B35:C35"/>
    <mergeCell ref="E35:F35"/>
    <mergeCell ref="A4:A5"/>
    <mergeCell ref="B4:B5"/>
    <mergeCell ref="C4:C5"/>
    <mergeCell ref="D4:D5"/>
    <mergeCell ref="E4:E5"/>
    <mergeCell ref="I33:I34"/>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373</v>
      </c>
      <c r="B1" s="143"/>
      <c r="C1" s="143"/>
      <c r="D1" s="143"/>
      <c r="E1" s="144"/>
      <c r="F1" s="143"/>
      <c r="G1" s="144"/>
      <c r="H1" s="143"/>
      <c r="I1" s="144"/>
    </row>
    <row r="2" ht="30" customHeight="1" spans="1:9">
      <c r="A2" s="145" t="s">
        <v>224</v>
      </c>
      <c r="B2" s="146" t="s">
        <v>51</v>
      </c>
      <c r="C2" s="146"/>
      <c r="D2" s="146"/>
      <c r="E2" s="147" t="s">
        <v>225</v>
      </c>
      <c r="F2" s="147" t="s">
        <v>374</v>
      </c>
      <c r="G2" s="147"/>
      <c r="H2" s="147"/>
      <c r="I2" s="178"/>
    </row>
    <row r="3" ht="30" customHeight="1" spans="1:9">
      <c r="A3" s="148" t="s">
        <v>70</v>
      </c>
      <c r="B3" s="149" t="s">
        <v>385</v>
      </c>
      <c r="C3" s="149"/>
      <c r="D3" s="149"/>
      <c r="E3" s="150" t="s">
        <v>228</v>
      </c>
      <c r="F3" s="150" t="s">
        <v>376</v>
      </c>
      <c r="G3" s="150"/>
      <c r="H3" s="150"/>
      <c r="I3" s="179"/>
    </row>
    <row r="4" ht="30" customHeight="1" spans="1:9">
      <c r="A4" s="151" t="s">
        <v>230</v>
      </c>
      <c r="B4" s="150">
        <v>3600</v>
      </c>
      <c r="C4" s="152" t="s">
        <v>231</v>
      </c>
      <c r="D4" s="150">
        <v>2900</v>
      </c>
      <c r="E4" s="150" t="s">
        <v>232</v>
      </c>
      <c r="F4" s="56">
        <v>10.44</v>
      </c>
      <c r="G4" s="153" t="s">
        <v>233</v>
      </c>
      <c r="H4" s="150"/>
      <c r="I4" s="179"/>
    </row>
    <row r="5" ht="30" customHeight="1" spans="1:9">
      <c r="A5" s="151"/>
      <c r="B5" s="150"/>
      <c r="C5" s="152"/>
      <c r="D5" s="150"/>
      <c r="E5" s="150"/>
      <c r="F5" s="56">
        <v>10.2459</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95.6724812321369</v>
      </c>
      <c r="I7" s="181"/>
    </row>
    <row r="8" ht="25" customHeight="1" spans="1:9">
      <c r="A8" s="148">
        <v>1.1</v>
      </c>
      <c r="B8" s="158" t="s">
        <v>243</v>
      </c>
      <c r="C8" s="159"/>
      <c r="D8" s="150" t="s">
        <v>244</v>
      </c>
      <c r="E8" s="56">
        <v>0</v>
      </c>
      <c r="F8" s="160">
        <v>0.1</v>
      </c>
      <c r="G8" s="56">
        <v>23.3765081618169</v>
      </c>
      <c r="H8" s="56">
        <f t="shared" ref="H8:H10" si="0">E8*(1+F8)*G8</f>
        <v>0</v>
      </c>
      <c r="I8" s="182" t="s">
        <v>245</v>
      </c>
    </row>
    <row r="9" ht="25" customHeight="1" spans="1:9">
      <c r="A9" s="148">
        <v>1.2</v>
      </c>
      <c r="B9" s="158" t="s">
        <v>246</v>
      </c>
      <c r="C9" s="159"/>
      <c r="D9" s="150" t="s">
        <v>244</v>
      </c>
      <c r="E9" s="56">
        <v>3.86738464568279</v>
      </c>
      <c r="F9" s="160">
        <v>0.1</v>
      </c>
      <c r="G9" s="56">
        <v>22.4893541518808</v>
      </c>
      <c r="H9" s="56">
        <f t="shared" si="0"/>
        <v>95.6724812321369</v>
      </c>
      <c r="I9" s="182" t="s">
        <v>245</v>
      </c>
    </row>
    <row r="10" ht="25" customHeight="1" spans="1:9">
      <c r="A10" s="148">
        <v>1.3</v>
      </c>
      <c r="B10" s="158" t="s">
        <v>247</v>
      </c>
      <c r="C10" s="159"/>
      <c r="D10" s="150" t="s">
        <v>244</v>
      </c>
      <c r="E10" s="56">
        <v>0</v>
      </c>
      <c r="F10" s="160">
        <v>0.1</v>
      </c>
      <c r="G10" s="56">
        <v>21.7796309439319</v>
      </c>
      <c r="H10" s="56">
        <f t="shared" si="0"/>
        <v>0</v>
      </c>
      <c r="I10" s="182" t="s">
        <v>245</v>
      </c>
    </row>
    <row r="11" ht="25" customHeight="1" spans="1:9">
      <c r="A11" s="155">
        <v>2</v>
      </c>
      <c r="B11" s="156" t="s">
        <v>248</v>
      </c>
      <c r="C11" s="156"/>
      <c r="D11" s="156"/>
      <c r="E11" s="156"/>
      <c r="F11" s="156"/>
      <c r="G11" s="156"/>
      <c r="H11" s="157">
        <f>H12</f>
        <v>4.56343765062061</v>
      </c>
      <c r="I11" s="181"/>
    </row>
    <row r="12" ht="25" customHeight="1" spans="1:9">
      <c r="A12" s="148">
        <v>2.1</v>
      </c>
      <c r="B12" s="150" t="s">
        <v>377</v>
      </c>
      <c r="C12" s="150"/>
      <c r="D12" s="150" t="s">
        <v>250</v>
      </c>
      <c r="E12" s="56">
        <v>0.0979791794243723</v>
      </c>
      <c r="F12" s="160">
        <v>0</v>
      </c>
      <c r="G12" s="56">
        <v>46.5755855216466</v>
      </c>
      <c r="H12" s="56">
        <f>E12*(1+F12)*G12</f>
        <v>4.56343765062061</v>
      </c>
      <c r="I12" s="183"/>
    </row>
    <row r="13" ht="25" customHeight="1" spans="1:9">
      <c r="A13" s="155">
        <v>3</v>
      </c>
      <c r="B13" s="156" t="s">
        <v>251</v>
      </c>
      <c r="C13" s="156"/>
      <c r="D13" s="156"/>
      <c r="E13" s="156"/>
      <c r="F13" s="156"/>
      <c r="G13" s="156"/>
      <c r="H13" s="157">
        <f>SUM(H14:H15)</f>
        <v>75.7851312987935</v>
      </c>
      <c r="I13" s="181"/>
    </row>
    <row r="14" ht="25" customHeight="1" spans="1:9">
      <c r="A14" s="148">
        <v>3.1</v>
      </c>
      <c r="B14" s="150" t="s">
        <v>347</v>
      </c>
      <c r="C14" s="150"/>
      <c r="D14" s="150" t="s">
        <v>79</v>
      </c>
      <c r="E14" s="56">
        <v>0.85</v>
      </c>
      <c r="F14" s="160">
        <v>0.005</v>
      </c>
      <c r="G14" s="56">
        <v>88.7154009936125</v>
      </c>
      <c r="H14" s="56">
        <f>E14*(1+F14)*G14</f>
        <v>75.7851312987935</v>
      </c>
      <c r="I14" s="182" t="s">
        <v>253</v>
      </c>
    </row>
    <row r="15" ht="25" customHeight="1" spans="1:9">
      <c r="A15" s="148">
        <v>3.2</v>
      </c>
      <c r="B15" s="150" t="s">
        <v>378</v>
      </c>
      <c r="C15" s="150"/>
      <c r="D15" s="150" t="s">
        <v>79</v>
      </c>
      <c r="E15" s="56">
        <v>0</v>
      </c>
      <c r="F15" s="160">
        <v>0.005</v>
      </c>
      <c r="G15" s="56">
        <v>95.8126330731015</v>
      </c>
      <c r="H15" s="56">
        <f>E15*(1+F15)*G15</f>
        <v>0</v>
      </c>
      <c r="I15" s="182" t="s">
        <v>253</v>
      </c>
    </row>
    <row r="16" ht="25" customHeight="1" spans="1:9">
      <c r="A16" s="155">
        <v>4</v>
      </c>
      <c r="B16" s="156" t="s">
        <v>254</v>
      </c>
      <c r="C16" s="156"/>
      <c r="D16" s="156"/>
      <c r="E16" s="156"/>
      <c r="F16" s="156"/>
      <c r="G16" s="156"/>
      <c r="H16" s="161">
        <f>SUM(H17:H21)</f>
        <v>21.8439496096522</v>
      </c>
      <c r="I16" s="181" t="s">
        <v>255</v>
      </c>
    </row>
    <row r="17" ht="25" customHeight="1" spans="1:9">
      <c r="A17" s="148">
        <v>4.1</v>
      </c>
      <c r="B17" s="150" t="s">
        <v>256</v>
      </c>
      <c r="C17" s="150"/>
      <c r="D17" s="150" t="s">
        <v>257</v>
      </c>
      <c r="E17" s="56">
        <v>0</v>
      </c>
      <c r="F17" s="160">
        <v>0.05</v>
      </c>
      <c r="G17" s="56">
        <v>13.3073101490419</v>
      </c>
      <c r="H17" s="150">
        <f t="shared" ref="H17:H21" si="1">E17*(1+F17)*G17</f>
        <v>0</v>
      </c>
      <c r="I17" s="182" t="s">
        <v>258</v>
      </c>
    </row>
    <row r="18" ht="25" customHeight="1" spans="1:9">
      <c r="A18" s="148">
        <v>4.2</v>
      </c>
      <c r="B18" s="150" t="s">
        <v>259</v>
      </c>
      <c r="C18" s="150"/>
      <c r="D18" s="150" t="s">
        <v>257</v>
      </c>
      <c r="E18" s="56">
        <v>2.5</v>
      </c>
      <c r="F18" s="160">
        <v>0.05</v>
      </c>
      <c r="G18" s="56">
        <v>7.54080908445706</v>
      </c>
      <c r="H18" s="56">
        <f t="shared" si="1"/>
        <v>19.7946238466998</v>
      </c>
      <c r="I18" s="182" t="s">
        <v>258</v>
      </c>
    </row>
    <row r="19" ht="25" customHeight="1" spans="1:9">
      <c r="A19" s="148">
        <v>4.3</v>
      </c>
      <c r="B19" s="150" t="s">
        <v>260</v>
      </c>
      <c r="C19" s="150"/>
      <c r="D19" s="150" t="s">
        <v>257</v>
      </c>
      <c r="E19" s="56">
        <v>0.1</v>
      </c>
      <c r="F19" s="160">
        <v>0.05</v>
      </c>
      <c r="G19" s="56">
        <v>19.5173882185947</v>
      </c>
      <c r="H19" s="56">
        <f t="shared" si="1"/>
        <v>2.04932576295244</v>
      </c>
      <c r="I19" s="182" t="s">
        <v>261</v>
      </c>
    </row>
    <row r="20" ht="25" customHeight="1" spans="1:9">
      <c r="A20" s="148">
        <v>4.4</v>
      </c>
      <c r="B20" s="150" t="s">
        <v>262</v>
      </c>
      <c r="C20" s="150"/>
      <c r="D20" s="150" t="s">
        <v>257</v>
      </c>
      <c r="E20" s="56">
        <v>0</v>
      </c>
      <c r="F20" s="160">
        <v>0</v>
      </c>
      <c r="G20" s="56">
        <v>23.0660042583392</v>
      </c>
      <c r="H20" s="56">
        <f t="shared" si="1"/>
        <v>0</v>
      </c>
      <c r="I20" s="180"/>
    </row>
    <row r="21" ht="25" customHeight="1" spans="1:9">
      <c r="A21" s="148">
        <v>4.5</v>
      </c>
      <c r="B21" s="150" t="s">
        <v>263</v>
      </c>
      <c r="C21" s="150"/>
      <c r="D21" s="150" t="s">
        <v>264</v>
      </c>
      <c r="E21" s="56">
        <v>0</v>
      </c>
      <c r="F21" s="160">
        <v>0</v>
      </c>
      <c r="G21" s="56">
        <v>6</v>
      </c>
      <c r="H21" s="56">
        <f t="shared" si="1"/>
        <v>0</v>
      </c>
      <c r="I21" s="180"/>
    </row>
    <row r="22" ht="25" customHeight="1" spans="1:9">
      <c r="A22" s="155">
        <v>5</v>
      </c>
      <c r="B22" s="156" t="s">
        <v>265</v>
      </c>
      <c r="C22" s="156"/>
      <c r="D22" s="156"/>
      <c r="E22" s="156"/>
      <c r="F22" s="156"/>
      <c r="G22" s="156"/>
      <c r="H22" s="161">
        <f>SUM(H23:H25)</f>
        <v>8.39215970606246</v>
      </c>
      <c r="I22" s="184" t="s">
        <v>255</v>
      </c>
    </row>
    <row r="23" ht="25" customHeight="1" spans="1:9">
      <c r="A23" s="148">
        <v>5.1</v>
      </c>
      <c r="B23" s="150" t="s">
        <v>266</v>
      </c>
      <c r="C23" s="150"/>
      <c r="D23" s="150" t="s">
        <v>267</v>
      </c>
      <c r="E23" s="56">
        <v>0</v>
      </c>
      <c r="F23" s="160">
        <v>0.02</v>
      </c>
      <c r="G23" s="56">
        <v>21.291696238467</v>
      </c>
      <c r="H23" s="56">
        <f t="shared" ref="H23:H32" si="2">E23*(1+F23)*G23</f>
        <v>0</v>
      </c>
      <c r="I23" s="180" t="s">
        <v>268</v>
      </c>
    </row>
    <row r="24" ht="25" customHeight="1" spans="1:9">
      <c r="A24" s="148">
        <v>5.2</v>
      </c>
      <c r="B24" s="158" t="s">
        <v>269</v>
      </c>
      <c r="C24" s="159"/>
      <c r="D24" s="150" t="s">
        <v>267</v>
      </c>
      <c r="E24" s="56">
        <v>2.13594611145132</v>
      </c>
      <c r="F24" s="160">
        <v>0.02</v>
      </c>
      <c r="G24" s="56">
        <v>0.18</v>
      </c>
      <c r="H24" s="56">
        <f t="shared" si="2"/>
        <v>0.392159706062462</v>
      </c>
      <c r="I24" s="183"/>
    </row>
    <row r="25" ht="25" customHeight="1" spans="1:9">
      <c r="A25" s="148">
        <v>5.5</v>
      </c>
      <c r="B25" s="162" t="s">
        <v>270</v>
      </c>
      <c r="C25" s="163"/>
      <c r="D25" s="150" t="s">
        <v>79</v>
      </c>
      <c r="E25" s="56">
        <v>1</v>
      </c>
      <c r="F25" s="160">
        <v>0</v>
      </c>
      <c r="G25" s="56">
        <v>8</v>
      </c>
      <c r="H25" s="56">
        <f t="shared" si="2"/>
        <v>8</v>
      </c>
      <c r="I25" s="183"/>
    </row>
    <row r="26" ht="25" customHeight="1" spans="1:9">
      <c r="A26" s="164">
        <v>6</v>
      </c>
      <c r="B26" s="165" t="s">
        <v>271</v>
      </c>
      <c r="C26" s="165"/>
      <c r="D26" s="165" t="s">
        <v>79</v>
      </c>
      <c r="E26" s="165">
        <v>1</v>
      </c>
      <c r="F26" s="166">
        <v>0</v>
      </c>
      <c r="G26" s="161">
        <v>30</v>
      </c>
      <c r="H26" s="161">
        <f t="shared" si="2"/>
        <v>30</v>
      </c>
      <c r="I26" s="181" t="s">
        <v>255</v>
      </c>
    </row>
    <row r="27" ht="25" customHeight="1" spans="1:9">
      <c r="A27" s="155">
        <v>7</v>
      </c>
      <c r="B27" s="165" t="s">
        <v>272</v>
      </c>
      <c r="C27" s="165"/>
      <c r="D27" s="165" t="s">
        <v>79</v>
      </c>
      <c r="E27" s="165">
        <v>1</v>
      </c>
      <c r="F27" s="166">
        <v>0</v>
      </c>
      <c r="G27" s="161">
        <v>42</v>
      </c>
      <c r="H27" s="161">
        <f t="shared" si="2"/>
        <v>42</v>
      </c>
      <c r="I27" s="181" t="s">
        <v>255</v>
      </c>
    </row>
    <row r="28" ht="25" customHeight="1" spans="1:9">
      <c r="A28" s="155">
        <v>8</v>
      </c>
      <c r="B28" s="165" t="s">
        <v>273</v>
      </c>
      <c r="C28" s="165"/>
      <c r="D28" s="165" t="s">
        <v>79</v>
      </c>
      <c r="E28" s="165">
        <v>1</v>
      </c>
      <c r="F28" s="166">
        <v>0</v>
      </c>
      <c r="G28" s="161">
        <v>3</v>
      </c>
      <c r="H28" s="161">
        <f t="shared" si="2"/>
        <v>3</v>
      </c>
      <c r="I28" s="181" t="s">
        <v>255</v>
      </c>
    </row>
    <row r="29" ht="25" customHeight="1" spans="1:9">
      <c r="A29" s="164">
        <v>9</v>
      </c>
      <c r="B29" s="165" t="s">
        <v>274</v>
      </c>
      <c r="C29" s="165"/>
      <c r="D29" s="165" t="s">
        <v>79</v>
      </c>
      <c r="E29" s="165">
        <v>1</v>
      </c>
      <c r="F29" s="166">
        <v>0</v>
      </c>
      <c r="G29" s="161">
        <v>1.5</v>
      </c>
      <c r="H29" s="161">
        <f t="shared" si="2"/>
        <v>1.5</v>
      </c>
      <c r="I29" s="181" t="s">
        <v>255</v>
      </c>
    </row>
    <row r="30" ht="25" customHeight="1" spans="1:9">
      <c r="A30" s="155">
        <v>10</v>
      </c>
      <c r="B30" s="165" t="s">
        <v>275</v>
      </c>
      <c r="C30" s="165"/>
      <c r="D30" s="165" t="s">
        <v>79</v>
      </c>
      <c r="E30" s="165">
        <v>1</v>
      </c>
      <c r="F30" s="166">
        <v>0</v>
      </c>
      <c r="G30" s="161">
        <v>4</v>
      </c>
      <c r="H30" s="161">
        <f t="shared" si="2"/>
        <v>4</v>
      </c>
      <c r="I30" s="181" t="s">
        <v>255</v>
      </c>
    </row>
    <row r="31" ht="25" customHeight="1" spans="1:9">
      <c r="A31" s="155">
        <v>11</v>
      </c>
      <c r="B31" s="165" t="s">
        <v>276</v>
      </c>
      <c r="C31" s="165"/>
      <c r="D31" s="165" t="s">
        <v>79</v>
      </c>
      <c r="E31" s="165">
        <v>1</v>
      </c>
      <c r="F31" s="166">
        <v>0</v>
      </c>
      <c r="G31" s="161">
        <v>1.5</v>
      </c>
      <c r="H31" s="161">
        <f t="shared" si="2"/>
        <v>1.5</v>
      </c>
      <c r="I31" s="181" t="s">
        <v>255</v>
      </c>
    </row>
    <row r="32" ht="25" customHeight="1" spans="1:9">
      <c r="A32" s="164">
        <v>12</v>
      </c>
      <c r="B32" s="165" t="s">
        <v>277</v>
      </c>
      <c r="C32" s="165"/>
      <c r="D32" s="165" t="s">
        <v>79</v>
      </c>
      <c r="E32" s="165">
        <v>1</v>
      </c>
      <c r="F32" s="166">
        <v>0</v>
      </c>
      <c r="G32" s="161">
        <v>5</v>
      </c>
      <c r="H32" s="161">
        <f t="shared" si="2"/>
        <v>5</v>
      </c>
      <c r="I32" s="181" t="s">
        <v>255</v>
      </c>
    </row>
    <row r="33" ht="25" customHeight="1" spans="1:9">
      <c r="A33" s="155">
        <v>13</v>
      </c>
      <c r="B33" s="167" t="s">
        <v>278</v>
      </c>
      <c r="C33" s="168"/>
      <c r="D33" s="156" t="s">
        <v>279</v>
      </c>
      <c r="E33" s="167" t="s">
        <v>280</v>
      </c>
      <c r="F33" s="168"/>
      <c r="G33" s="169"/>
      <c r="H33" s="157">
        <f>H7+H11+H16+H22+H26+H27+H28+H29+H31+H32+H13+H30</f>
        <v>293.257159497266</v>
      </c>
      <c r="I33" s="185" t="s">
        <v>281</v>
      </c>
    </row>
    <row r="34" ht="25" customHeight="1" spans="1:9">
      <c r="A34" s="155">
        <v>14</v>
      </c>
      <c r="B34" s="167" t="s">
        <v>282</v>
      </c>
      <c r="C34" s="168"/>
      <c r="D34" s="156" t="s">
        <v>279</v>
      </c>
      <c r="E34" s="170" t="s">
        <v>283</v>
      </c>
      <c r="F34" s="171">
        <v>0.1</v>
      </c>
      <c r="G34" s="171">
        <v>0.1</v>
      </c>
      <c r="H34" s="157">
        <f>H33*(G34)</f>
        <v>29.3257159497266</v>
      </c>
      <c r="I34" s="186"/>
    </row>
    <row r="35" ht="25" customHeight="1" spans="1:9">
      <c r="A35" s="172">
        <v>15</v>
      </c>
      <c r="B35" s="173" t="s">
        <v>284</v>
      </c>
      <c r="C35" s="174"/>
      <c r="D35" s="175" t="s">
        <v>279</v>
      </c>
      <c r="E35" s="173" t="s">
        <v>285</v>
      </c>
      <c r="F35" s="174"/>
      <c r="G35" s="176"/>
      <c r="H35" s="177">
        <f>H33+H34</f>
        <v>322.582875446992</v>
      </c>
      <c r="I35" s="187"/>
    </row>
  </sheetData>
  <mergeCells count="43">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C21"/>
    <mergeCell ref="B22:G22"/>
    <mergeCell ref="B23:C23"/>
    <mergeCell ref="B24:C24"/>
    <mergeCell ref="B25:C25"/>
    <mergeCell ref="B26:C26"/>
    <mergeCell ref="B27:C27"/>
    <mergeCell ref="B28:C28"/>
    <mergeCell ref="B29:C29"/>
    <mergeCell ref="B30:C30"/>
    <mergeCell ref="B31:C31"/>
    <mergeCell ref="B32:C32"/>
    <mergeCell ref="B33:C33"/>
    <mergeCell ref="E33:F33"/>
    <mergeCell ref="B34:C34"/>
    <mergeCell ref="B35:C35"/>
    <mergeCell ref="E35:F35"/>
    <mergeCell ref="A4:A5"/>
    <mergeCell ref="B4:B5"/>
    <mergeCell ref="C4:C5"/>
    <mergeCell ref="D4:D5"/>
    <mergeCell ref="E4:E5"/>
    <mergeCell ref="I33:I34"/>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373</v>
      </c>
      <c r="B1" s="143"/>
      <c r="C1" s="143"/>
      <c r="D1" s="143"/>
      <c r="E1" s="144"/>
      <c r="F1" s="143"/>
      <c r="G1" s="144"/>
      <c r="H1" s="143"/>
      <c r="I1" s="144"/>
    </row>
    <row r="2" ht="30" customHeight="1" spans="1:9">
      <c r="A2" s="145" t="s">
        <v>224</v>
      </c>
      <c r="B2" s="146" t="s">
        <v>51</v>
      </c>
      <c r="C2" s="146"/>
      <c r="D2" s="146"/>
      <c r="E2" s="147" t="s">
        <v>225</v>
      </c>
      <c r="F2" s="147" t="s">
        <v>374</v>
      </c>
      <c r="G2" s="147"/>
      <c r="H2" s="147"/>
      <c r="I2" s="178"/>
    </row>
    <row r="3" ht="30" customHeight="1" spans="1:9">
      <c r="A3" s="148" t="s">
        <v>70</v>
      </c>
      <c r="B3" s="149" t="s">
        <v>386</v>
      </c>
      <c r="C3" s="149"/>
      <c r="D3" s="149"/>
      <c r="E3" s="150" t="s">
        <v>228</v>
      </c>
      <c r="F3" s="150" t="s">
        <v>376</v>
      </c>
      <c r="G3" s="150"/>
      <c r="H3" s="150"/>
      <c r="I3" s="179"/>
    </row>
    <row r="4" ht="30" customHeight="1" spans="1:9">
      <c r="A4" s="151" t="s">
        <v>230</v>
      </c>
      <c r="B4" s="150">
        <v>2000</v>
      </c>
      <c r="C4" s="152" t="s">
        <v>231</v>
      </c>
      <c r="D4" s="150">
        <v>2900</v>
      </c>
      <c r="E4" s="150" t="s">
        <v>232</v>
      </c>
      <c r="F4" s="56">
        <v>5.8</v>
      </c>
      <c r="G4" s="153" t="s">
        <v>233</v>
      </c>
      <c r="H4" s="150"/>
      <c r="I4" s="179"/>
    </row>
    <row r="5" ht="30" customHeight="1" spans="1:9">
      <c r="A5" s="151"/>
      <c r="B5" s="150"/>
      <c r="C5" s="152"/>
      <c r="D5" s="150"/>
      <c r="E5" s="150"/>
      <c r="F5" s="56">
        <v>5.6539</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110.622028782053</v>
      </c>
      <c r="I7" s="181"/>
    </row>
    <row r="8" ht="25" customHeight="1" spans="1:9">
      <c r="A8" s="148">
        <v>1.1</v>
      </c>
      <c r="B8" s="158" t="s">
        <v>243</v>
      </c>
      <c r="C8" s="159"/>
      <c r="D8" s="150" t="s">
        <v>244</v>
      </c>
      <c r="E8" s="56">
        <v>0</v>
      </c>
      <c r="F8" s="160">
        <v>0.1</v>
      </c>
      <c r="G8" s="56">
        <v>23.3765081618169</v>
      </c>
      <c r="H8" s="56">
        <f t="shared" ref="H8:H10" si="0">E8*(1+F8)*G8</f>
        <v>0</v>
      </c>
      <c r="I8" s="182" t="s">
        <v>245</v>
      </c>
    </row>
    <row r="9" ht="25" customHeight="1" spans="1:9">
      <c r="A9" s="148">
        <v>1.2</v>
      </c>
      <c r="B9" s="158" t="s">
        <v>246</v>
      </c>
      <c r="C9" s="159"/>
      <c r="D9" s="150" t="s">
        <v>244</v>
      </c>
      <c r="E9" s="56">
        <v>4.47169269654403</v>
      </c>
      <c r="F9" s="160">
        <v>0.1</v>
      </c>
      <c r="G9" s="56">
        <v>22.4893541518808</v>
      </c>
      <c r="H9" s="56">
        <f t="shared" si="0"/>
        <v>110.622028782053</v>
      </c>
      <c r="I9" s="182" t="s">
        <v>245</v>
      </c>
    </row>
    <row r="10" ht="25" customHeight="1" spans="1:9">
      <c r="A10" s="148">
        <v>1.3</v>
      </c>
      <c r="B10" s="158" t="s">
        <v>247</v>
      </c>
      <c r="C10" s="159"/>
      <c r="D10" s="150" t="s">
        <v>244</v>
      </c>
      <c r="E10" s="56">
        <v>0</v>
      </c>
      <c r="F10" s="160">
        <v>0.1</v>
      </c>
      <c r="G10" s="56">
        <v>21.7796309439319</v>
      </c>
      <c r="H10" s="56">
        <f t="shared" si="0"/>
        <v>0</v>
      </c>
      <c r="I10" s="182" t="s">
        <v>245</v>
      </c>
    </row>
    <row r="11" ht="25" customHeight="1" spans="1:9">
      <c r="A11" s="155">
        <v>2</v>
      </c>
      <c r="B11" s="156" t="s">
        <v>248</v>
      </c>
      <c r="C11" s="156"/>
      <c r="D11" s="156"/>
      <c r="E11" s="156"/>
      <c r="F11" s="156"/>
      <c r="G11" s="156"/>
      <c r="H11" s="157">
        <f>H12</f>
        <v>8.30779674856574</v>
      </c>
      <c r="I11" s="181"/>
    </row>
    <row r="12" ht="25" customHeight="1" spans="1:9">
      <c r="A12" s="148">
        <v>2.1</v>
      </c>
      <c r="B12" s="150" t="s">
        <v>377</v>
      </c>
      <c r="C12" s="150"/>
      <c r="D12" s="150" t="s">
        <v>250</v>
      </c>
      <c r="E12" s="56">
        <v>0.178372352285396</v>
      </c>
      <c r="F12" s="160">
        <v>0</v>
      </c>
      <c r="G12" s="56">
        <v>46.5755855216466</v>
      </c>
      <c r="H12" s="56">
        <f>E12*(1+F12)*G12</f>
        <v>8.30779674856574</v>
      </c>
      <c r="I12" s="183"/>
    </row>
    <row r="13" ht="25" customHeight="1" spans="1:9">
      <c r="A13" s="155">
        <v>3</v>
      </c>
      <c r="B13" s="156" t="s">
        <v>251</v>
      </c>
      <c r="C13" s="156"/>
      <c r="D13" s="156"/>
      <c r="E13" s="156"/>
      <c r="F13" s="156"/>
      <c r="G13" s="156"/>
      <c r="H13" s="157">
        <f>SUM(H14:H15)</f>
        <v>75.7851312987935</v>
      </c>
      <c r="I13" s="181"/>
    </row>
    <row r="14" ht="25" customHeight="1" spans="1:9">
      <c r="A14" s="148">
        <v>3.1</v>
      </c>
      <c r="B14" s="150" t="s">
        <v>347</v>
      </c>
      <c r="C14" s="150"/>
      <c r="D14" s="150" t="s">
        <v>79</v>
      </c>
      <c r="E14" s="56">
        <v>0.85</v>
      </c>
      <c r="F14" s="160">
        <v>0.005</v>
      </c>
      <c r="G14" s="56">
        <v>88.7154009936125</v>
      </c>
      <c r="H14" s="56">
        <f>E14*(1+F14)*G14</f>
        <v>75.7851312987935</v>
      </c>
      <c r="I14" s="182" t="s">
        <v>253</v>
      </c>
    </row>
    <row r="15" ht="25" customHeight="1" spans="1:9">
      <c r="A15" s="148">
        <v>3.2</v>
      </c>
      <c r="B15" s="150" t="s">
        <v>378</v>
      </c>
      <c r="C15" s="150"/>
      <c r="D15" s="150" t="s">
        <v>79</v>
      </c>
      <c r="E15" s="56">
        <v>0</v>
      </c>
      <c r="F15" s="160">
        <v>0.005</v>
      </c>
      <c r="G15" s="56">
        <v>95.8126330731015</v>
      </c>
      <c r="H15" s="56">
        <f>E15*(1+F15)*G15</f>
        <v>0</v>
      </c>
      <c r="I15" s="182" t="s">
        <v>253</v>
      </c>
    </row>
    <row r="16" ht="25" customHeight="1" spans="1:9">
      <c r="A16" s="155">
        <v>4</v>
      </c>
      <c r="B16" s="156" t="s">
        <v>254</v>
      </c>
      <c r="C16" s="156"/>
      <c r="D16" s="156"/>
      <c r="E16" s="156"/>
      <c r="F16" s="156"/>
      <c r="G16" s="156"/>
      <c r="H16" s="161">
        <f>SUM(H17:H21)</f>
        <v>21.8439496096522</v>
      </c>
      <c r="I16" s="181" t="s">
        <v>255</v>
      </c>
    </row>
    <row r="17" ht="25" customHeight="1" spans="1:9">
      <c r="A17" s="148">
        <v>4.1</v>
      </c>
      <c r="B17" s="150" t="s">
        <v>256</v>
      </c>
      <c r="C17" s="150"/>
      <c r="D17" s="150" t="s">
        <v>257</v>
      </c>
      <c r="E17" s="56">
        <v>0</v>
      </c>
      <c r="F17" s="160">
        <v>0.05</v>
      </c>
      <c r="G17" s="56">
        <v>13.3073101490419</v>
      </c>
      <c r="H17" s="150">
        <f t="shared" ref="H17:H21" si="1">E17*(1+F17)*G17</f>
        <v>0</v>
      </c>
      <c r="I17" s="182" t="s">
        <v>258</v>
      </c>
    </row>
    <row r="18" ht="25" customHeight="1" spans="1:9">
      <c r="A18" s="148">
        <v>4.2</v>
      </c>
      <c r="B18" s="150" t="s">
        <v>259</v>
      </c>
      <c r="C18" s="150"/>
      <c r="D18" s="150" t="s">
        <v>257</v>
      </c>
      <c r="E18" s="56">
        <v>2.5</v>
      </c>
      <c r="F18" s="160">
        <v>0.05</v>
      </c>
      <c r="G18" s="56">
        <v>7.54080908445706</v>
      </c>
      <c r="H18" s="56">
        <f t="shared" si="1"/>
        <v>19.7946238466998</v>
      </c>
      <c r="I18" s="182" t="s">
        <v>258</v>
      </c>
    </row>
    <row r="19" ht="25" customHeight="1" spans="1:9">
      <c r="A19" s="148">
        <v>4.3</v>
      </c>
      <c r="B19" s="150" t="s">
        <v>260</v>
      </c>
      <c r="C19" s="150"/>
      <c r="D19" s="150" t="s">
        <v>257</v>
      </c>
      <c r="E19" s="56">
        <v>0.1</v>
      </c>
      <c r="F19" s="160">
        <v>0.05</v>
      </c>
      <c r="G19" s="56">
        <v>19.5173882185947</v>
      </c>
      <c r="H19" s="56">
        <f t="shared" si="1"/>
        <v>2.04932576295244</v>
      </c>
      <c r="I19" s="182" t="s">
        <v>261</v>
      </c>
    </row>
    <row r="20" ht="25" customHeight="1" spans="1:9">
      <c r="A20" s="148">
        <v>4.4</v>
      </c>
      <c r="B20" s="150" t="s">
        <v>262</v>
      </c>
      <c r="C20" s="150"/>
      <c r="D20" s="150" t="s">
        <v>257</v>
      </c>
      <c r="E20" s="56">
        <v>0</v>
      </c>
      <c r="F20" s="160">
        <v>0</v>
      </c>
      <c r="G20" s="56">
        <v>23.0660042583392</v>
      </c>
      <c r="H20" s="56">
        <f t="shared" si="1"/>
        <v>0</v>
      </c>
      <c r="I20" s="180"/>
    </row>
    <row r="21" ht="25" customHeight="1" spans="1:9">
      <c r="A21" s="148">
        <v>4.5</v>
      </c>
      <c r="B21" s="150" t="s">
        <v>263</v>
      </c>
      <c r="C21" s="150"/>
      <c r="D21" s="150" t="s">
        <v>264</v>
      </c>
      <c r="E21" s="56">
        <v>0</v>
      </c>
      <c r="F21" s="160">
        <v>0</v>
      </c>
      <c r="G21" s="56">
        <v>6</v>
      </c>
      <c r="H21" s="56">
        <f t="shared" si="1"/>
        <v>0</v>
      </c>
      <c r="I21" s="180"/>
    </row>
    <row r="22" ht="25" customHeight="1" spans="1:9">
      <c r="A22" s="155">
        <v>5</v>
      </c>
      <c r="B22" s="156" t="s">
        <v>265</v>
      </c>
      <c r="C22" s="156"/>
      <c r="D22" s="156"/>
      <c r="E22" s="156"/>
      <c r="F22" s="156"/>
      <c r="G22" s="156"/>
      <c r="H22" s="161">
        <f>SUM(H23:H25)</f>
        <v>8.70738193979933</v>
      </c>
      <c r="I22" s="184" t="s">
        <v>255</v>
      </c>
    </row>
    <row r="23" ht="25" customHeight="1" spans="1:9">
      <c r="A23" s="148">
        <v>5.1</v>
      </c>
      <c r="B23" s="150" t="s">
        <v>266</v>
      </c>
      <c r="C23" s="150"/>
      <c r="D23" s="150" t="s">
        <v>267</v>
      </c>
      <c r="E23" s="56">
        <v>0</v>
      </c>
      <c r="F23" s="160">
        <v>0.02</v>
      </c>
      <c r="G23" s="56">
        <v>21.291696238467</v>
      </c>
      <c r="H23" s="56">
        <f t="shared" ref="H23:H32" si="2">E23*(1+F23)*G23</f>
        <v>0</v>
      </c>
      <c r="I23" s="180" t="s">
        <v>268</v>
      </c>
    </row>
    <row r="24" ht="25" customHeight="1" spans="1:9">
      <c r="A24" s="148">
        <v>5.2</v>
      </c>
      <c r="B24" s="158" t="s">
        <v>269</v>
      </c>
      <c r="C24" s="159"/>
      <c r="D24" s="150" t="s">
        <v>267</v>
      </c>
      <c r="E24" s="56">
        <v>3.85284280936455</v>
      </c>
      <c r="F24" s="160">
        <v>0.02</v>
      </c>
      <c r="G24" s="56">
        <v>0.18</v>
      </c>
      <c r="H24" s="56">
        <f t="shared" si="2"/>
        <v>0.707381939799331</v>
      </c>
      <c r="I24" s="183"/>
    </row>
    <row r="25" ht="25" customHeight="1" spans="1:9">
      <c r="A25" s="148">
        <v>5.5</v>
      </c>
      <c r="B25" s="162" t="s">
        <v>270</v>
      </c>
      <c r="C25" s="163"/>
      <c r="D25" s="150" t="s">
        <v>79</v>
      </c>
      <c r="E25" s="56">
        <v>1</v>
      </c>
      <c r="F25" s="160">
        <v>0</v>
      </c>
      <c r="G25" s="56">
        <v>8</v>
      </c>
      <c r="H25" s="56">
        <f t="shared" si="2"/>
        <v>8</v>
      </c>
      <c r="I25" s="183"/>
    </row>
    <row r="26" ht="25" customHeight="1" spans="1:9">
      <c r="A26" s="164">
        <v>6</v>
      </c>
      <c r="B26" s="165" t="s">
        <v>271</v>
      </c>
      <c r="C26" s="165"/>
      <c r="D26" s="165" t="s">
        <v>79</v>
      </c>
      <c r="E26" s="165">
        <v>1</v>
      </c>
      <c r="F26" s="166">
        <v>0</v>
      </c>
      <c r="G26" s="161">
        <v>30</v>
      </c>
      <c r="H26" s="161">
        <f t="shared" si="2"/>
        <v>30</v>
      </c>
      <c r="I26" s="181" t="s">
        <v>255</v>
      </c>
    </row>
    <row r="27" ht="25" customHeight="1" spans="1:9">
      <c r="A27" s="155">
        <v>7</v>
      </c>
      <c r="B27" s="165" t="s">
        <v>272</v>
      </c>
      <c r="C27" s="165"/>
      <c r="D27" s="165" t="s">
        <v>79</v>
      </c>
      <c r="E27" s="165">
        <v>1</v>
      </c>
      <c r="F27" s="166">
        <v>0</v>
      </c>
      <c r="G27" s="161">
        <v>42</v>
      </c>
      <c r="H27" s="161">
        <f t="shared" si="2"/>
        <v>42</v>
      </c>
      <c r="I27" s="181" t="s">
        <v>255</v>
      </c>
    </row>
    <row r="28" ht="25" customHeight="1" spans="1:9">
      <c r="A28" s="155">
        <v>8</v>
      </c>
      <c r="B28" s="165" t="s">
        <v>273</v>
      </c>
      <c r="C28" s="165"/>
      <c r="D28" s="165" t="s">
        <v>79</v>
      </c>
      <c r="E28" s="165">
        <v>1</v>
      </c>
      <c r="F28" s="166">
        <v>0</v>
      </c>
      <c r="G28" s="161">
        <v>3</v>
      </c>
      <c r="H28" s="161">
        <f t="shared" si="2"/>
        <v>3</v>
      </c>
      <c r="I28" s="181" t="s">
        <v>255</v>
      </c>
    </row>
    <row r="29" ht="25" customHeight="1" spans="1:9">
      <c r="A29" s="164">
        <v>9</v>
      </c>
      <c r="B29" s="165" t="s">
        <v>274</v>
      </c>
      <c r="C29" s="165"/>
      <c r="D29" s="165" t="s">
        <v>79</v>
      </c>
      <c r="E29" s="165">
        <v>1</v>
      </c>
      <c r="F29" s="166">
        <v>0</v>
      </c>
      <c r="G29" s="161">
        <v>1.5</v>
      </c>
      <c r="H29" s="161">
        <f t="shared" si="2"/>
        <v>1.5</v>
      </c>
      <c r="I29" s="181" t="s">
        <v>255</v>
      </c>
    </row>
    <row r="30" ht="25" customHeight="1" spans="1:9">
      <c r="A30" s="155">
        <v>10</v>
      </c>
      <c r="B30" s="165" t="s">
        <v>275</v>
      </c>
      <c r="C30" s="165"/>
      <c r="D30" s="165" t="s">
        <v>79</v>
      </c>
      <c r="E30" s="165">
        <v>1</v>
      </c>
      <c r="F30" s="166">
        <v>0</v>
      </c>
      <c r="G30" s="161">
        <v>4</v>
      </c>
      <c r="H30" s="161">
        <f t="shared" si="2"/>
        <v>4</v>
      </c>
      <c r="I30" s="181" t="s">
        <v>255</v>
      </c>
    </row>
    <row r="31" ht="25" customHeight="1" spans="1:9">
      <c r="A31" s="155">
        <v>11</v>
      </c>
      <c r="B31" s="165" t="s">
        <v>276</v>
      </c>
      <c r="C31" s="165"/>
      <c r="D31" s="165" t="s">
        <v>79</v>
      </c>
      <c r="E31" s="165">
        <v>1</v>
      </c>
      <c r="F31" s="166">
        <v>0</v>
      </c>
      <c r="G31" s="161">
        <v>1.5</v>
      </c>
      <c r="H31" s="161">
        <f t="shared" si="2"/>
        <v>1.5</v>
      </c>
      <c r="I31" s="181" t="s">
        <v>255</v>
      </c>
    </row>
    <row r="32" ht="25" customHeight="1" spans="1:9">
      <c r="A32" s="164">
        <v>12</v>
      </c>
      <c r="B32" s="165" t="s">
        <v>277</v>
      </c>
      <c r="C32" s="165"/>
      <c r="D32" s="165" t="s">
        <v>79</v>
      </c>
      <c r="E32" s="165">
        <v>1</v>
      </c>
      <c r="F32" s="166">
        <v>0</v>
      </c>
      <c r="G32" s="161">
        <v>5</v>
      </c>
      <c r="H32" s="161">
        <f t="shared" si="2"/>
        <v>5</v>
      </c>
      <c r="I32" s="181" t="s">
        <v>255</v>
      </c>
    </row>
    <row r="33" ht="25" customHeight="1" spans="1:9">
      <c r="A33" s="155">
        <v>13</v>
      </c>
      <c r="B33" s="167" t="s">
        <v>278</v>
      </c>
      <c r="C33" s="168"/>
      <c r="D33" s="156" t="s">
        <v>279</v>
      </c>
      <c r="E33" s="167" t="s">
        <v>280</v>
      </c>
      <c r="F33" s="168"/>
      <c r="G33" s="169"/>
      <c r="H33" s="157">
        <f>H7+H11+H16+H22+H26+H27+H28+H29+H31+H32+H13+H30</f>
        <v>312.266288378864</v>
      </c>
      <c r="I33" s="185" t="s">
        <v>281</v>
      </c>
    </row>
    <row r="34" ht="25" customHeight="1" spans="1:9">
      <c r="A34" s="155">
        <v>14</v>
      </c>
      <c r="B34" s="167" t="s">
        <v>282</v>
      </c>
      <c r="C34" s="168"/>
      <c r="D34" s="156" t="s">
        <v>279</v>
      </c>
      <c r="E34" s="170" t="s">
        <v>283</v>
      </c>
      <c r="F34" s="171">
        <v>0.1</v>
      </c>
      <c r="G34" s="171">
        <v>0.1</v>
      </c>
      <c r="H34" s="157">
        <f>H33*(G34)</f>
        <v>31.2266288378864</v>
      </c>
      <c r="I34" s="186"/>
    </row>
    <row r="35" ht="25" customHeight="1" spans="1:9">
      <c r="A35" s="172">
        <v>15</v>
      </c>
      <c r="B35" s="173" t="s">
        <v>284</v>
      </c>
      <c r="C35" s="174"/>
      <c r="D35" s="175" t="s">
        <v>279</v>
      </c>
      <c r="E35" s="173" t="s">
        <v>285</v>
      </c>
      <c r="F35" s="174"/>
      <c r="G35" s="176"/>
      <c r="H35" s="177">
        <f>H33+H34</f>
        <v>343.49291721675</v>
      </c>
      <c r="I35" s="187"/>
    </row>
  </sheetData>
  <mergeCells count="43">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C21"/>
    <mergeCell ref="B22:G22"/>
    <mergeCell ref="B23:C23"/>
    <mergeCell ref="B24:C24"/>
    <mergeCell ref="B25:C25"/>
    <mergeCell ref="B26:C26"/>
    <mergeCell ref="B27:C27"/>
    <mergeCell ref="B28:C28"/>
    <mergeCell ref="B29:C29"/>
    <mergeCell ref="B30:C30"/>
    <mergeCell ref="B31:C31"/>
    <mergeCell ref="B32:C32"/>
    <mergeCell ref="B33:C33"/>
    <mergeCell ref="E33:F33"/>
    <mergeCell ref="B34:C34"/>
    <mergeCell ref="B35:C35"/>
    <mergeCell ref="E35:F35"/>
    <mergeCell ref="A4:A5"/>
    <mergeCell ref="B4:B5"/>
    <mergeCell ref="C4:C5"/>
    <mergeCell ref="D4:D5"/>
    <mergeCell ref="E4:E5"/>
    <mergeCell ref="I33:I34"/>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373</v>
      </c>
      <c r="B1" s="143"/>
      <c r="C1" s="143"/>
      <c r="D1" s="143"/>
      <c r="E1" s="144"/>
      <c r="F1" s="143"/>
      <c r="G1" s="144"/>
      <c r="H1" s="143"/>
      <c r="I1" s="144"/>
    </row>
    <row r="2" ht="30" customHeight="1" spans="1:9">
      <c r="A2" s="145" t="s">
        <v>224</v>
      </c>
      <c r="B2" s="146" t="s">
        <v>51</v>
      </c>
      <c r="C2" s="146"/>
      <c r="D2" s="146"/>
      <c r="E2" s="147" t="s">
        <v>225</v>
      </c>
      <c r="F2" s="147" t="s">
        <v>374</v>
      </c>
      <c r="G2" s="147"/>
      <c r="H2" s="147"/>
      <c r="I2" s="178"/>
    </row>
    <row r="3" ht="30" customHeight="1" spans="1:9">
      <c r="A3" s="148" t="s">
        <v>70</v>
      </c>
      <c r="B3" s="149" t="s">
        <v>387</v>
      </c>
      <c r="C3" s="149"/>
      <c r="D3" s="149"/>
      <c r="E3" s="150" t="s">
        <v>228</v>
      </c>
      <c r="F3" s="150" t="s">
        <v>376</v>
      </c>
      <c r="G3" s="150"/>
      <c r="H3" s="150"/>
      <c r="I3" s="179"/>
    </row>
    <row r="4" ht="30" customHeight="1" spans="1:9">
      <c r="A4" s="151" t="s">
        <v>230</v>
      </c>
      <c r="B4" s="150">
        <v>2400</v>
      </c>
      <c r="C4" s="152" t="s">
        <v>231</v>
      </c>
      <c r="D4" s="150">
        <v>2900</v>
      </c>
      <c r="E4" s="150" t="s">
        <v>232</v>
      </c>
      <c r="F4" s="56">
        <v>6.96</v>
      </c>
      <c r="G4" s="153" t="s">
        <v>233</v>
      </c>
      <c r="H4" s="150"/>
      <c r="I4" s="179"/>
    </row>
    <row r="5" ht="30" customHeight="1" spans="1:9">
      <c r="A5" s="151"/>
      <c r="B5" s="150"/>
      <c r="C5" s="152"/>
      <c r="D5" s="150"/>
      <c r="E5" s="150"/>
      <c r="F5" s="56">
        <v>6.8019</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101.488069718888</v>
      </c>
      <c r="I7" s="181"/>
    </row>
    <row r="8" ht="25" customHeight="1" spans="1:9">
      <c r="A8" s="148">
        <v>1.1</v>
      </c>
      <c r="B8" s="158" t="s">
        <v>243</v>
      </c>
      <c r="C8" s="159"/>
      <c r="D8" s="150" t="s">
        <v>244</v>
      </c>
      <c r="E8" s="56">
        <v>0</v>
      </c>
      <c r="F8" s="160">
        <v>0.1</v>
      </c>
      <c r="G8" s="56">
        <v>23.3765081618169</v>
      </c>
      <c r="H8" s="56">
        <f t="shared" ref="H8:H10" si="0">E8*(1+F8)*G8</f>
        <v>0</v>
      </c>
      <c r="I8" s="182" t="s">
        <v>245</v>
      </c>
    </row>
    <row r="9" ht="25" customHeight="1" spans="1:9">
      <c r="A9" s="148">
        <v>1.2</v>
      </c>
      <c r="B9" s="158" t="s">
        <v>246</v>
      </c>
      <c r="C9" s="159"/>
      <c r="D9" s="150" t="s">
        <v>244</v>
      </c>
      <c r="E9" s="56">
        <v>4.10246914782609</v>
      </c>
      <c r="F9" s="160">
        <v>0.1</v>
      </c>
      <c r="G9" s="56">
        <v>22.4893541518808</v>
      </c>
      <c r="H9" s="56">
        <f t="shared" si="0"/>
        <v>101.488069718888</v>
      </c>
      <c r="I9" s="182" t="s">
        <v>245</v>
      </c>
    </row>
    <row r="10" ht="25" customHeight="1" spans="1:9">
      <c r="A10" s="148">
        <v>1.3</v>
      </c>
      <c r="B10" s="158" t="s">
        <v>247</v>
      </c>
      <c r="C10" s="159"/>
      <c r="D10" s="150" t="s">
        <v>244</v>
      </c>
      <c r="E10" s="56">
        <v>0</v>
      </c>
      <c r="F10" s="160">
        <v>0.1</v>
      </c>
      <c r="G10" s="56">
        <v>21.7796309439319</v>
      </c>
      <c r="H10" s="56">
        <f t="shared" si="0"/>
        <v>0</v>
      </c>
      <c r="I10" s="182" t="s">
        <v>245</v>
      </c>
    </row>
    <row r="11" ht="25" customHeight="1" spans="1:9">
      <c r="A11" s="155">
        <v>2</v>
      </c>
      <c r="B11" s="156" t="s">
        <v>248</v>
      </c>
      <c r="C11" s="156"/>
      <c r="D11" s="156"/>
      <c r="E11" s="156"/>
      <c r="F11" s="156"/>
      <c r="G11" s="156"/>
      <c r="H11" s="157">
        <f>H12</f>
        <v>6.89370368498005</v>
      </c>
      <c r="I11" s="181"/>
    </row>
    <row r="12" ht="25" customHeight="1" spans="1:9">
      <c r="A12" s="148">
        <v>2.1</v>
      </c>
      <c r="B12" s="150" t="s">
        <v>377</v>
      </c>
      <c r="C12" s="150"/>
      <c r="D12" s="150" t="s">
        <v>250</v>
      </c>
      <c r="E12" s="56">
        <v>0.148011100832562</v>
      </c>
      <c r="F12" s="160">
        <v>0</v>
      </c>
      <c r="G12" s="56">
        <v>46.5755855216466</v>
      </c>
      <c r="H12" s="56">
        <f>E12*(1+F12)*G12</f>
        <v>6.89370368498005</v>
      </c>
      <c r="I12" s="183"/>
    </row>
    <row r="13" ht="25" customHeight="1" spans="1:9">
      <c r="A13" s="155">
        <v>3</v>
      </c>
      <c r="B13" s="156" t="s">
        <v>251</v>
      </c>
      <c r="C13" s="156"/>
      <c r="D13" s="156"/>
      <c r="E13" s="156"/>
      <c r="F13" s="156"/>
      <c r="G13" s="156"/>
      <c r="H13" s="157">
        <f>SUM(H14:H15)</f>
        <v>81.8479418026969</v>
      </c>
      <c r="I13" s="181"/>
    </row>
    <row r="14" ht="25" customHeight="1" spans="1:9">
      <c r="A14" s="148">
        <v>3.1</v>
      </c>
      <c r="B14" s="150" t="s">
        <v>347</v>
      </c>
      <c r="C14" s="150"/>
      <c r="D14" s="150" t="s">
        <v>79</v>
      </c>
      <c r="E14" s="56">
        <v>0</v>
      </c>
      <c r="F14" s="160">
        <v>0.005</v>
      </c>
      <c r="G14" s="56">
        <v>88.7154009936125</v>
      </c>
      <c r="H14" s="56">
        <f>E14*(1+F14)*G14</f>
        <v>0</v>
      </c>
      <c r="I14" s="182" t="s">
        <v>253</v>
      </c>
    </row>
    <row r="15" ht="25" customHeight="1" spans="1:9">
      <c r="A15" s="148">
        <v>3.2</v>
      </c>
      <c r="B15" s="150" t="s">
        <v>378</v>
      </c>
      <c r="C15" s="150"/>
      <c r="D15" s="150" t="s">
        <v>79</v>
      </c>
      <c r="E15" s="56">
        <v>0.85</v>
      </c>
      <c r="F15" s="160">
        <v>0.005</v>
      </c>
      <c r="G15" s="56">
        <v>95.8126330731015</v>
      </c>
      <c r="H15" s="56">
        <f>E15*(1+F15)*G15</f>
        <v>81.8479418026969</v>
      </c>
      <c r="I15" s="182" t="s">
        <v>253</v>
      </c>
    </row>
    <row r="16" ht="25" customHeight="1" spans="1:9">
      <c r="A16" s="155">
        <v>4</v>
      </c>
      <c r="B16" s="156" t="s">
        <v>254</v>
      </c>
      <c r="C16" s="156"/>
      <c r="D16" s="156"/>
      <c r="E16" s="156"/>
      <c r="F16" s="156"/>
      <c r="G16" s="156"/>
      <c r="H16" s="161">
        <f>SUM(H17:H21)</f>
        <v>21.8439496096522</v>
      </c>
      <c r="I16" s="181" t="s">
        <v>255</v>
      </c>
    </row>
    <row r="17" ht="25" customHeight="1" spans="1:9">
      <c r="A17" s="148">
        <v>4.1</v>
      </c>
      <c r="B17" s="150" t="s">
        <v>256</v>
      </c>
      <c r="C17" s="150"/>
      <c r="D17" s="150" t="s">
        <v>257</v>
      </c>
      <c r="E17" s="56">
        <v>0</v>
      </c>
      <c r="F17" s="160">
        <v>0.05</v>
      </c>
      <c r="G17" s="56">
        <v>13.3073101490419</v>
      </c>
      <c r="H17" s="150">
        <f t="shared" ref="H17:H21" si="1">E17*(1+F17)*G17</f>
        <v>0</v>
      </c>
      <c r="I17" s="182" t="s">
        <v>258</v>
      </c>
    </row>
    <row r="18" ht="25" customHeight="1" spans="1:9">
      <c r="A18" s="148">
        <v>4.2</v>
      </c>
      <c r="B18" s="150" t="s">
        <v>259</v>
      </c>
      <c r="C18" s="150"/>
      <c r="D18" s="150" t="s">
        <v>257</v>
      </c>
      <c r="E18" s="56">
        <v>2.5</v>
      </c>
      <c r="F18" s="160">
        <v>0.05</v>
      </c>
      <c r="G18" s="56">
        <v>7.54080908445706</v>
      </c>
      <c r="H18" s="56">
        <f t="shared" si="1"/>
        <v>19.7946238466998</v>
      </c>
      <c r="I18" s="182" t="s">
        <v>258</v>
      </c>
    </row>
    <row r="19" ht="25" customHeight="1" spans="1:9">
      <c r="A19" s="148">
        <v>4.3</v>
      </c>
      <c r="B19" s="150" t="s">
        <v>260</v>
      </c>
      <c r="C19" s="150"/>
      <c r="D19" s="150" t="s">
        <v>257</v>
      </c>
      <c r="E19" s="56">
        <v>0.1</v>
      </c>
      <c r="F19" s="160">
        <v>0.05</v>
      </c>
      <c r="G19" s="56">
        <v>19.5173882185947</v>
      </c>
      <c r="H19" s="56">
        <f t="shared" si="1"/>
        <v>2.04932576295244</v>
      </c>
      <c r="I19" s="182" t="s">
        <v>261</v>
      </c>
    </row>
    <row r="20" ht="25" customHeight="1" spans="1:9">
      <c r="A20" s="148">
        <v>4.4</v>
      </c>
      <c r="B20" s="150" t="s">
        <v>262</v>
      </c>
      <c r="C20" s="150"/>
      <c r="D20" s="150" t="s">
        <v>257</v>
      </c>
      <c r="E20" s="56">
        <v>0</v>
      </c>
      <c r="F20" s="160">
        <v>0</v>
      </c>
      <c r="G20" s="56">
        <v>23.0660042583392</v>
      </c>
      <c r="H20" s="56">
        <f t="shared" si="1"/>
        <v>0</v>
      </c>
      <c r="I20" s="180"/>
    </row>
    <row r="21" ht="25" customHeight="1" spans="1:9">
      <c r="A21" s="148">
        <v>4.5</v>
      </c>
      <c r="B21" s="150" t="s">
        <v>263</v>
      </c>
      <c r="C21" s="150"/>
      <c r="D21" s="150" t="s">
        <v>264</v>
      </c>
      <c r="E21" s="56">
        <v>0</v>
      </c>
      <c r="F21" s="160">
        <v>0</v>
      </c>
      <c r="G21" s="56">
        <v>6</v>
      </c>
      <c r="H21" s="56">
        <f t="shared" si="1"/>
        <v>0</v>
      </c>
      <c r="I21" s="180"/>
    </row>
    <row r="22" ht="25" customHeight="1" spans="1:9">
      <c r="A22" s="155">
        <v>5</v>
      </c>
      <c r="B22" s="156" t="s">
        <v>265</v>
      </c>
      <c r="C22" s="156"/>
      <c r="D22" s="156"/>
      <c r="E22" s="156"/>
      <c r="F22" s="156"/>
      <c r="G22" s="156"/>
      <c r="H22" s="161">
        <f>SUM(H23:H25)</f>
        <v>8.63045624421832</v>
      </c>
      <c r="I22" s="184" t="s">
        <v>255</v>
      </c>
    </row>
    <row r="23" ht="25" customHeight="1" spans="1:9">
      <c r="A23" s="148">
        <v>5.1</v>
      </c>
      <c r="B23" s="150" t="s">
        <v>266</v>
      </c>
      <c r="C23" s="150"/>
      <c r="D23" s="150" t="s">
        <v>267</v>
      </c>
      <c r="E23" s="56">
        <v>0</v>
      </c>
      <c r="F23" s="160">
        <v>0.02</v>
      </c>
      <c r="G23" s="56">
        <v>21.291696238467</v>
      </c>
      <c r="H23" s="56">
        <f t="shared" ref="H23:H32" si="2">E23*(1+F23)*G23</f>
        <v>0</v>
      </c>
      <c r="I23" s="180" t="s">
        <v>268</v>
      </c>
    </row>
    <row r="24" ht="25" customHeight="1" spans="1:9">
      <c r="A24" s="148">
        <v>5.2</v>
      </c>
      <c r="B24" s="158" t="s">
        <v>269</v>
      </c>
      <c r="C24" s="159"/>
      <c r="D24" s="150" t="s">
        <v>267</v>
      </c>
      <c r="E24" s="56">
        <v>3.43385753931545</v>
      </c>
      <c r="F24" s="160">
        <v>0.02</v>
      </c>
      <c r="G24" s="56">
        <v>0.18</v>
      </c>
      <c r="H24" s="56">
        <f t="shared" si="2"/>
        <v>0.630456244218317</v>
      </c>
      <c r="I24" s="183"/>
    </row>
    <row r="25" ht="25" customHeight="1" spans="1:9">
      <c r="A25" s="148">
        <v>5.5</v>
      </c>
      <c r="B25" s="162" t="s">
        <v>270</v>
      </c>
      <c r="C25" s="163"/>
      <c r="D25" s="150" t="s">
        <v>79</v>
      </c>
      <c r="E25" s="56">
        <v>1</v>
      </c>
      <c r="F25" s="160">
        <v>0</v>
      </c>
      <c r="G25" s="56">
        <v>8</v>
      </c>
      <c r="H25" s="56">
        <f t="shared" si="2"/>
        <v>8</v>
      </c>
      <c r="I25" s="183"/>
    </row>
    <row r="26" ht="25" customHeight="1" spans="1:9">
      <c r="A26" s="164">
        <v>6</v>
      </c>
      <c r="B26" s="165" t="s">
        <v>271</v>
      </c>
      <c r="C26" s="165"/>
      <c r="D26" s="165" t="s">
        <v>79</v>
      </c>
      <c r="E26" s="165">
        <v>1</v>
      </c>
      <c r="F26" s="166">
        <v>0</v>
      </c>
      <c r="G26" s="161">
        <v>30</v>
      </c>
      <c r="H26" s="161">
        <f t="shared" si="2"/>
        <v>30</v>
      </c>
      <c r="I26" s="181" t="s">
        <v>255</v>
      </c>
    </row>
    <row r="27" ht="25" customHeight="1" spans="1:9">
      <c r="A27" s="155">
        <v>7</v>
      </c>
      <c r="B27" s="165" t="s">
        <v>272</v>
      </c>
      <c r="C27" s="165"/>
      <c r="D27" s="165" t="s">
        <v>79</v>
      </c>
      <c r="E27" s="165">
        <v>1</v>
      </c>
      <c r="F27" s="166">
        <v>0</v>
      </c>
      <c r="G27" s="161">
        <v>42</v>
      </c>
      <c r="H27" s="161">
        <f t="shared" si="2"/>
        <v>42</v>
      </c>
      <c r="I27" s="181" t="s">
        <v>255</v>
      </c>
    </row>
    <row r="28" ht="25" customHeight="1" spans="1:9">
      <c r="A28" s="155">
        <v>8</v>
      </c>
      <c r="B28" s="165" t="s">
        <v>273</v>
      </c>
      <c r="C28" s="165"/>
      <c r="D28" s="165" t="s">
        <v>79</v>
      </c>
      <c r="E28" s="165">
        <v>1</v>
      </c>
      <c r="F28" s="166">
        <v>0</v>
      </c>
      <c r="G28" s="161">
        <v>3</v>
      </c>
      <c r="H28" s="161">
        <f t="shared" si="2"/>
        <v>3</v>
      </c>
      <c r="I28" s="181" t="s">
        <v>255</v>
      </c>
    </row>
    <row r="29" ht="25" customHeight="1" spans="1:9">
      <c r="A29" s="164">
        <v>9</v>
      </c>
      <c r="B29" s="165" t="s">
        <v>274</v>
      </c>
      <c r="C29" s="165"/>
      <c r="D29" s="165" t="s">
        <v>79</v>
      </c>
      <c r="E29" s="165">
        <v>1</v>
      </c>
      <c r="F29" s="166">
        <v>0</v>
      </c>
      <c r="G29" s="161">
        <v>1.5</v>
      </c>
      <c r="H29" s="161">
        <f t="shared" si="2"/>
        <v>1.5</v>
      </c>
      <c r="I29" s="181" t="s">
        <v>255</v>
      </c>
    </row>
    <row r="30" ht="25" customHeight="1" spans="1:9">
      <c r="A30" s="155">
        <v>10</v>
      </c>
      <c r="B30" s="165" t="s">
        <v>275</v>
      </c>
      <c r="C30" s="165"/>
      <c r="D30" s="165" t="s">
        <v>79</v>
      </c>
      <c r="E30" s="165">
        <v>1</v>
      </c>
      <c r="F30" s="166">
        <v>0</v>
      </c>
      <c r="G30" s="161">
        <v>4</v>
      </c>
      <c r="H30" s="161">
        <f t="shared" si="2"/>
        <v>4</v>
      </c>
      <c r="I30" s="181" t="s">
        <v>255</v>
      </c>
    </row>
    <row r="31" ht="25" customHeight="1" spans="1:9">
      <c r="A31" s="155">
        <v>11</v>
      </c>
      <c r="B31" s="165" t="s">
        <v>276</v>
      </c>
      <c r="C31" s="165"/>
      <c r="D31" s="165" t="s">
        <v>79</v>
      </c>
      <c r="E31" s="165">
        <v>1</v>
      </c>
      <c r="F31" s="166">
        <v>0</v>
      </c>
      <c r="G31" s="161">
        <v>1.5</v>
      </c>
      <c r="H31" s="161">
        <f t="shared" si="2"/>
        <v>1.5</v>
      </c>
      <c r="I31" s="181" t="s">
        <v>255</v>
      </c>
    </row>
    <row r="32" ht="25" customHeight="1" spans="1:9">
      <c r="A32" s="164">
        <v>12</v>
      </c>
      <c r="B32" s="165" t="s">
        <v>277</v>
      </c>
      <c r="C32" s="165"/>
      <c r="D32" s="165" t="s">
        <v>79</v>
      </c>
      <c r="E32" s="165">
        <v>1</v>
      </c>
      <c r="F32" s="166">
        <v>0</v>
      </c>
      <c r="G32" s="161">
        <v>5</v>
      </c>
      <c r="H32" s="161">
        <f t="shared" si="2"/>
        <v>5</v>
      </c>
      <c r="I32" s="181" t="s">
        <v>255</v>
      </c>
    </row>
    <row r="33" ht="25" customHeight="1" spans="1:9">
      <c r="A33" s="155">
        <v>13</v>
      </c>
      <c r="B33" s="167" t="s">
        <v>278</v>
      </c>
      <c r="C33" s="168"/>
      <c r="D33" s="156" t="s">
        <v>279</v>
      </c>
      <c r="E33" s="167" t="s">
        <v>280</v>
      </c>
      <c r="F33" s="168"/>
      <c r="G33" s="169"/>
      <c r="H33" s="157">
        <f>H7+H11+H16+H22+H26+H27+H28+H29+H31+H32+H13+H30</f>
        <v>307.704121060436</v>
      </c>
      <c r="I33" s="185" t="s">
        <v>281</v>
      </c>
    </row>
    <row r="34" ht="25" customHeight="1" spans="1:9">
      <c r="A34" s="155">
        <v>14</v>
      </c>
      <c r="B34" s="167" t="s">
        <v>282</v>
      </c>
      <c r="C34" s="168"/>
      <c r="D34" s="156" t="s">
        <v>279</v>
      </c>
      <c r="E34" s="170" t="s">
        <v>283</v>
      </c>
      <c r="F34" s="171">
        <v>0.1</v>
      </c>
      <c r="G34" s="171">
        <v>0.1</v>
      </c>
      <c r="H34" s="157">
        <f>H33*(G34)</f>
        <v>30.7704121060436</v>
      </c>
      <c r="I34" s="186"/>
    </row>
    <row r="35" ht="25" customHeight="1" spans="1:9">
      <c r="A35" s="172">
        <v>15</v>
      </c>
      <c r="B35" s="173" t="s">
        <v>284</v>
      </c>
      <c r="C35" s="174"/>
      <c r="D35" s="175" t="s">
        <v>279</v>
      </c>
      <c r="E35" s="173" t="s">
        <v>285</v>
      </c>
      <c r="F35" s="174"/>
      <c r="G35" s="176"/>
      <c r="H35" s="177">
        <f>H33+H34</f>
        <v>338.474533166479</v>
      </c>
      <c r="I35" s="187"/>
    </row>
  </sheetData>
  <mergeCells count="43">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C21"/>
    <mergeCell ref="B22:G22"/>
    <mergeCell ref="B23:C23"/>
    <mergeCell ref="B24:C24"/>
    <mergeCell ref="B25:C25"/>
    <mergeCell ref="B26:C26"/>
    <mergeCell ref="B27:C27"/>
    <mergeCell ref="B28:C28"/>
    <mergeCell ref="B29:C29"/>
    <mergeCell ref="B30:C30"/>
    <mergeCell ref="B31:C31"/>
    <mergeCell ref="B32:C32"/>
    <mergeCell ref="B33:C33"/>
    <mergeCell ref="E33:F33"/>
    <mergeCell ref="B34:C34"/>
    <mergeCell ref="B35:C35"/>
    <mergeCell ref="E35:F35"/>
    <mergeCell ref="A4:A5"/>
    <mergeCell ref="B4:B5"/>
    <mergeCell ref="C4:C5"/>
    <mergeCell ref="D4:D5"/>
    <mergeCell ref="E4:E5"/>
    <mergeCell ref="I33:I34"/>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373</v>
      </c>
      <c r="B1" s="143"/>
      <c r="C1" s="143"/>
      <c r="D1" s="143"/>
      <c r="E1" s="144"/>
      <c r="F1" s="143"/>
      <c r="G1" s="144"/>
      <c r="H1" s="143"/>
      <c r="I1" s="144"/>
    </row>
    <row r="2" ht="30" customHeight="1" spans="1:9">
      <c r="A2" s="145" t="s">
        <v>224</v>
      </c>
      <c r="B2" s="146" t="s">
        <v>51</v>
      </c>
      <c r="C2" s="146"/>
      <c r="D2" s="146"/>
      <c r="E2" s="147" t="s">
        <v>225</v>
      </c>
      <c r="F2" s="147" t="s">
        <v>374</v>
      </c>
      <c r="G2" s="147"/>
      <c r="H2" s="147"/>
      <c r="I2" s="178"/>
    </row>
    <row r="3" ht="30" customHeight="1" spans="1:9">
      <c r="A3" s="148" t="s">
        <v>70</v>
      </c>
      <c r="B3" s="149" t="s">
        <v>388</v>
      </c>
      <c r="C3" s="149"/>
      <c r="D3" s="149"/>
      <c r="E3" s="150" t="s">
        <v>228</v>
      </c>
      <c r="F3" s="150" t="s">
        <v>376</v>
      </c>
      <c r="G3" s="150"/>
      <c r="H3" s="150"/>
      <c r="I3" s="179"/>
    </row>
    <row r="4" ht="30" customHeight="1" spans="1:9">
      <c r="A4" s="151" t="s">
        <v>230</v>
      </c>
      <c r="B4" s="150">
        <v>2300</v>
      </c>
      <c r="C4" s="152" t="s">
        <v>231</v>
      </c>
      <c r="D4" s="150">
        <v>2900</v>
      </c>
      <c r="E4" s="150" t="s">
        <v>232</v>
      </c>
      <c r="F4" s="56">
        <v>6.67</v>
      </c>
      <c r="G4" s="153" t="s">
        <v>233</v>
      </c>
      <c r="H4" s="150"/>
      <c r="I4" s="179"/>
    </row>
    <row r="5" ht="30" customHeight="1" spans="1:9">
      <c r="A5" s="151"/>
      <c r="B5" s="150"/>
      <c r="C5" s="152"/>
      <c r="D5" s="150"/>
      <c r="E5" s="150"/>
      <c r="F5" s="56">
        <v>6.5149</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103.467094182574</v>
      </c>
      <c r="I7" s="181"/>
    </row>
    <row r="8" ht="25" customHeight="1" spans="1:9">
      <c r="A8" s="148">
        <v>1.1</v>
      </c>
      <c r="B8" s="158" t="s">
        <v>243</v>
      </c>
      <c r="C8" s="159"/>
      <c r="D8" s="150" t="s">
        <v>244</v>
      </c>
      <c r="E8" s="56">
        <v>0</v>
      </c>
      <c r="F8" s="160">
        <v>0.1</v>
      </c>
      <c r="G8" s="56">
        <v>23.3765081618169</v>
      </c>
      <c r="H8" s="56">
        <f t="shared" ref="H8:H10" si="0">E8*(1+F8)*G8</f>
        <v>0</v>
      </c>
      <c r="I8" s="182" t="s">
        <v>245</v>
      </c>
    </row>
    <row r="9" ht="25" customHeight="1" spans="1:9">
      <c r="A9" s="148">
        <v>1.2</v>
      </c>
      <c r="B9" s="158" t="s">
        <v>246</v>
      </c>
      <c r="C9" s="159"/>
      <c r="D9" s="150" t="s">
        <v>244</v>
      </c>
      <c r="E9" s="56">
        <v>4.18246758338164</v>
      </c>
      <c r="F9" s="160">
        <v>0.1</v>
      </c>
      <c r="G9" s="56">
        <v>22.4893541518808</v>
      </c>
      <c r="H9" s="56">
        <f t="shared" si="0"/>
        <v>103.467094182574</v>
      </c>
      <c r="I9" s="182" t="s">
        <v>245</v>
      </c>
    </row>
    <row r="10" ht="25" customHeight="1" spans="1:9">
      <c r="A10" s="148">
        <v>1.3</v>
      </c>
      <c r="B10" s="158" t="s">
        <v>247</v>
      </c>
      <c r="C10" s="159"/>
      <c r="D10" s="150" t="s">
        <v>244</v>
      </c>
      <c r="E10" s="56">
        <v>0</v>
      </c>
      <c r="F10" s="160">
        <v>0.1</v>
      </c>
      <c r="G10" s="56">
        <v>21.7796309439319</v>
      </c>
      <c r="H10" s="56">
        <f t="shared" si="0"/>
        <v>0</v>
      </c>
      <c r="I10" s="182" t="s">
        <v>245</v>
      </c>
    </row>
    <row r="11" ht="25" customHeight="1" spans="1:9">
      <c r="A11" s="155">
        <v>2</v>
      </c>
      <c r="B11" s="156" t="s">
        <v>248</v>
      </c>
      <c r="C11" s="156"/>
      <c r="D11" s="156"/>
      <c r="E11" s="156"/>
      <c r="F11" s="156"/>
      <c r="G11" s="156"/>
      <c r="H11" s="157">
        <f>H12</f>
        <v>7.20009051542361</v>
      </c>
      <c r="I11" s="181"/>
    </row>
    <row r="12" ht="25" customHeight="1" spans="1:9">
      <c r="A12" s="148">
        <v>2.1</v>
      </c>
      <c r="B12" s="150" t="s">
        <v>377</v>
      </c>
      <c r="C12" s="150"/>
      <c r="D12" s="150" t="s">
        <v>250</v>
      </c>
      <c r="E12" s="56">
        <v>0.154589371980676</v>
      </c>
      <c r="F12" s="160">
        <v>0</v>
      </c>
      <c r="G12" s="56">
        <v>46.5755855216466</v>
      </c>
      <c r="H12" s="56">
        <f>E12*(1+F12)*G12</f>
        <v>7.20009051542361</v>
      </c>
      <c r="I12" s="183"/>
    </row>
    <row r="13" ht="25" customHeight="1" spans="1:9">
      <c r="A13" s="155">
        <v>3</v>
      </c>
      <c r="B13" s="156" t="s">
        <v>251</v>
      </c>
      <c r="C13" s="156"/>
      <c r="D13" s="156"/>
      <c r="E13" s="156"/>
      <c r="F13" s="156"/>
      <c r="G13" s="156"/>
      <c r="H13" s="157">
        <f>SUM(H14:H15)</f>
        <v>81.8479418026969</v>
      </c>
      <c r="I13" s="181"/>
    </row>
    <row r="14" ht="25" customHeight="1" spans="1:9">
      <c r="A14" s="148">
        <v>3.1</v>
      </c>
      <c r="B14" s="150" t="s">
        <v>347</v>
      </c>
      <c r="C14" s="150"/>
      <c r="D14" s="150" t="s">
        <v>79</v>
      </c>
      <c r="E14" s="56">
        <v>0</v>
      </c>
      <c r="F14" s="160">
        <v>0.005</v>
      </c>
      <c r="G14" s="56">
        <v>88.7154009936125</v>
      </c>
      <c r="H14" s="56">
        <f>E14*(1+F14)*G14</f>
        <v>0</v>
      </c>
      <c r="I14" s="182" t="s">
        <v>253</v>
      </c>
    </row>
    <row r="15" ht="25" customHeight="1" spans="1:9">
      <c r="A15" s="148">
        <v>3.2</v>
      </c>
      <c r="B15" s="150" t="s">
        <v>378</v>
      </c>
      <c r="C15" s="150"/>
      <c r="D15" s="150" t="s">
        <v>79</v>
      </c>
      <c r="E15" s="56">
        <v>0.85</v>
      </c>
      <c r="F15" s="160">
        <v>0.005</v>
      </c>
      <c r="G15" s="56">
        <v>95.8126330731015</v>
      </c>
      <c r="H15" s="56">
        <f>E15*(1+F15)*G15</f>
        <v>81.8479418026969</v>
      </c>
      <c r="I15" s="182" t="s">
        <v>253</v>
      </c>
    </row>
    <row r="16" ht="25" customHeight="1" spans="1:9">
      <c r="A16" s="155">
        <v>4</v>
      </c>
      <c r="B16" s="156" t="s">
        <v>254</v>
      </c>
      <c r="C16" s="156"/>
      <c r="D16" s="156"/>
      <c r="E16" s="156"/>
      <c r="F16" s="156"/>
      <c r="G16" s="156"/>
      <c r="H16" s="161">
        <f>SUM(H17:H21)</f>
        <v>21.8439496096522</v>
      </c>
      <c r="I16" s="181" t="s">
        <v>255</v>
      </c>
    </row>
    <row r="17" ht="25" customHeight="1" spans="1:9">
      <c r="A17" s="148">
        <v>4.1</v>
      </c>
      <c r="B17" s="150" t="s">
        <v>256</v>
      </c>
      <c r="C17" s="150"/>
      <c r="D17" s="150" t="s">
        <v>257</v>
      </c>
      <c r="E17" s="56">
        <v>0</v>
      </c>
      <c r="F17" s="160">
        <v>0.05</v>
      </c>
      <c r="G17" s="56">
        <v>13.3073101490419</v>
      </c>
      <c r="H17" s="150">
        <f t="shared" ref="H17:H21" si="1">E17*(1+F17)*G17</f>
        <v>0</v>
      </c>
      <c r="I17" s="182" t="s">
        <v>258</v>
      </c>
    </row>
    <row r="18" ht="25" customHeight="1" spans="1:9">
      <c r="A18" s="148">
        <v>4.2</v>
      </c>
      <c r="B18" s="150" t="s">
        <v>259</v>
      </c>
      <c r="C18" s="150"/>
      <c r="D18" s="150" t="s">
        <v>257</v>
      </c>
      <c r="E18" s="56">
        <v>2.5</v>
      </c>
      <c r="F18" s="160">
        <v>0.05</v>
      </c>
      <c r="G18" s="56">
        <v>7.54080908445706</v>
      </c>
      <c r="H18" s="56">
        <f t="shared" si="1"/>
        <v>19.7946238466998</v>
      </c>
      <c r="I18" s="182" t="s">
        <v>258</v>
      </c>
    </row>
    <row r="19" ht="25" customHeight="1" spans="1:9">
      <c r="A19" s="148">
        <v>4.3</v>
      </c>
      <c r="B19" s="150" t="s">
        <v>260</v>
      </c>
      <c r="C19" s="150"/>
      <c r="D19" s="150" t="s">
        <v>257</v>
      </c>
      <c r="E19" s="56">
        <v>0.1</v>
      </c>
      <c r="F19" s="160">
        <v>0.05</v>
      </c>
      <c r="G19" s="56">
        <v>19.5173882185947</v>
      </c>
      <c r="H19" s="56">
        <f t="shared" si="1"/>
        <v>2.04932576295244</v>
      </c>
      <c r="I19" s="182" t="s">
        <v>261</v>
      </c>
    </row>
    <row r="20" ht="25" customHeight="1" spans="1:9">
      <c r="A20" s="148">
        <v>4.4</v>
      </c>
      <c r="B20" s="150" t="s">
        <v>262</v>
      </c>
      <c r="C20" s="150"/>
      <c r="D20" s="150" t="s">
        <v>257</v>
      </c>
      <c r="E20" s="56">
        <v>0</v>
      </c>
      <c r="F20" s="160">
        <v>0</v>
      </c>
      <c r="G20" s="56">
        <v>23.0660042583392</v>
      </c>
      <c r="H20" s="56">
        <f t="shared" si="1"/>
        <v>0</v>
      </c>
      <c r="I20" s="180"/>
    </row>
    <row r="21" ht="25" customHeight="1" spans="1:9">
      <c r="A21" s="148">
        <v>4.5</v>
      </c>
      <c r="B21" s="150" t="s">
        <v>263</v>
      </c>
      <c r="C21" s="150"/>
      <c r="D21" s="150" t="s">
        <v>264</v>
      </c>
      <c r="E21" s="56">
        <v>0</v>
      </c>
      <c r="F21" s="160">
        <v>0</v>
      </c>
      <c r="G21" s="56">
        <v>6</v>
      </c>
      <c r="H21" s="56">
        <f t="shared" si="1"/>
        <v>0</v>
      </c>
      <c r="I21" s="180"/>
    </row>
    <row r="22" ht="25" customHeight="1" spans="1:9">
      <c r="A22" s="155">
        <v>5</v>
      </c>
      <c r="B22" s="156" t="s">
        <v>265</v>
      </c>
      <c r="C22" s="156"/>
      <c r="D22" s="156"/>
      <c r="E22" s="156"/>
      <c r="F22" s="156"/>
      <c r="G22" s="156"/>
      <c r="H22" s="161">
        <f>SUM(H23:H25)</f>
        <v>8.64712347826087</v>
      </c>
      <c r="I22" s="184" t="s">
        <v>255</v>
      </c>
    </row>
    <row r="23" ht="25" customHeight="1" spans="1:9">
      <c r="A23" s="148">
        <v>5.1</v>
      </c>
      <c r="B23" s="150" t="s">
        <v>266</v>
      </c>
      <c r="C23" s="150"/>
      <c r="D23" s="150" t="s">
        <v>267</v>
      </c>
      <c r="E23" s="56">
        <v>0</v>
      </c>
      <c r="F23" s="160">
        <v>0.02</v>
      </c>
      <c r="G23" s="56">
        <v>21.291696238467</v>
      </c>
      <c r="H23" s="56">
        <f t="shared" ref="H23:H32" si="2">E23*(1+F23)*G23</f>
        <v>0</v>
      </c>
      <c r="I23" s="180" t="s">
        <v>268</v>
      </c>
    </row>
    <row r="24" ht="25" customHeight="1" spans="1:9">
      <c r="A24" s="148">
        <v>5.2</v>
      </c>
      <c r="B24" s="158" t="s">
        <v>269</v>
      </c>
      <c r="C24" s="159"/>
      <c r="D24" s="150" t="s">
        <v>267</v>
      </c>
      <c r="E24" s="56">
        <v>3.52463768115942</v>
      </c>
      <c r="F24" s="160">
        <v>0.02</v>
      </c>
      <c r="G24" s="56">
        <v>0.18</v>
      </c>
      <c r="H24" s="56">
        <f t="shared" si="2"/>
        <v>0.64712347826087</v>
      </c>
      <c r="I24" s="183"/>
    </row>
    <row r="25" ht="25" customHeight="1" spans="1:9">
      <c r="A25" s="148">
        <v>5.5</v>
      </c>
      <c r="B25" s="162" t="s">
        <v>270</v>
      </c>
      <c r="C25" s="163"/>
      <c r="D25" s="150" t="s">
        <v>79</v>
      </c>
      <c r="E25" s="56">
        <v>1</v>
      </c>
      <c r="F25" s="160">
        <v>0</v>
      </c>
      <c r="G25" s="56">
        <v>8</v>
      </c>
      <c r="H25" s="56">
        <f t="shared" si="2"/>
        <v>8</v>
      </c>
      <c r="I25" s="183"/>
    </row>
    <row r="26" ht="25" customHeight="1" spans="1:9">
      <c r="A26" s="164">
        <v>6</v>
      </c>
      <c r="B26" s="165" t="s">
        <v>271</v>
      </c>
      <c r="C26" s="165"/>
      <c r="D26" s="165" t="s">
        <v>79</v>
      </c>
      <c r="E26" s="165">
        <v>1</v>
      </c>
      <c r="F26" s="166">
        <v>0</v>
      </c>
      <c r="G26" s="161">
        <v>30</v>
      </c>
      <c r="H26" s="161">
        <f t="shared" si="2"/>
        <v>30</v>
      </c>
      <c r="I26" s="181" t="s">
        <v>255</v>
      </c>
    </row>
    <row r="27" ht="25" customHeight="1" spans="1:9">
      <c r="A27" s="155">
        <v>7</v>
      </c>
      <c r="B27" s="165" t="s">
        <v>272</v>
      </c>
      <c r="C27" s="165"/>
      <c r="D27" s="165" t="s">
        <v>79</v>
      </c>
      <c r="E27" s="165">
        <v>1</v>
      </c>
      <c r="F27" s="166">
        <v>0</v>
      </c>
      <c r="G27" s="161">
        <v>42</v>
      </c>
      <c r="H27" s="161">
        <f t="shared" si="2"/>
        <v>42</v>
      </c>
      <c r="I27" s="181" t="s">
        <v>255</v>
      </c>
    </row>
    <row r="28" ht="25" customHeight="1" spans="1:9">
      <c r="A28" s="155">
        <v>8</v>
      </c>
      <c r="B28" s="165" t="s">
        <v>273</v>
      </c>
      <c r="C28" s="165"/>
      <c r="D28" s="165" t="s">
        <v>79</v>
      </c>
      <c r="E28" s="165">
        <v>1</v>
      </c>
      <c r="F28" s="166">
        <v>0</v>
      </c>
      <c r="G28" s="161">
        <v>3</v>
      </c>
      <c r="H28" s="161">
        <f t="shared" si="2"/>
        <v>3</v>
      </c>
      <c r="I28" s="181" t="s">
        <v>255</v>
      </c>
    </row>
    <row r="29" ht="25" customHeight="1" spans="1:9">
      <c r="A29" s="164">
        <v>9</v>
      </c>
      <c r="B29" s="165" t="s">
        <v>274</v>
      </c>
      <c r="C29" s="165"/>
      <c r="D29" s="165" t="s">
        <v>79</v>
      </c>
      <c r="E29" s="165">
        <v>1</v>
      </c>
      <c r="F29" s="166">
        <v>0</v>
      </c>
      <c r="G29" s="161">
        <v>1.5</v>
      </c>
      <c r="H29" s="161">
        <f t="shared" si="2"/>
        <v>1.5</v>
      </c>
      <c r="I29" s="181" t="s">
        <v>255</v>
      </c>
    </row>
    <row r="30" ht="25" customHeight="1" spans="1:9">
      <c r="A30" s="155">
        <v>10</v>
      </c>
      <c r="B30" s="165" t="s">
        <v>275</v>
      </c>
      <c r="C30" s="165"/>
      <c r="D30" s="165" t="s">
        <v>79</v>
      </c>
      <c r="E30" s="165">
        <v>1</v>
      </c>
      <c r="F30" s="166">
        <v>0</v>
      </c>
      <c r="G30" s="161">
        <v>4</v>
      </c>
      <c r="H30" s="161">
        <f t="shared" si="2"/>
        <v>4</v>
      </c>
      <c r="I30" s="181" t="s">
        <v>255</v>
      </c>
    </row>
    <row r="31" ht="25" customHeight="1" spans="1:9">
      <c r="A31" s="155">
        <v>11</v>
      </c>
      <c r="B31" s="165" t="s">
        <v>276</v>
      </c>
      <c r="C31" s="165"/>
      <c r="D31" s="165" t="s">
        <v>79</v>
      </c>
      <c r="E31" s="165">
        <v>1</v>
      </c>
      <c r="F31" s="166">
        <v>0</v>
      </c>
      <c r="G31" s="161">
        <v>1.5</v>
      </c>
      <c r="H31" s="161">
        <f t="shared" si="2"/>
        <v>1.5</v>
      </c>
      <c r="I31" s="181" t="s">
        <v>255</v>
      </c>
    </row>
    <row r="32" ht="25" customHeight="1" spans="1:9">
      <c r="A32" s="164">
        <v>12</v>
      </c>
      <c r="B32" s="165" t="s">
        <v>277</v>
      </c>
      <c r="C32" s="165"/>
      <c r="D32" s="165" t="s">
        <v>79</v>
      </c>
      <c r="E32" s="165">
        <v>1</v>
      </c>
      <c r="F32" s="166">
        <v>0</v>
      </c>
      <c r="G32" s="161">
        <v>5</v>
      </c>
      <c r="H32" s="161">
        <f t="shared" si="2"/>
        <v>5</v>
      </c>
      <c r="I32" s="181" t="s">
        <v>255</v>
      </c>
    </row>
    <row r="33" ht="25" customHeight="1" spans="1:9">
      <c r="A33" s="155">
        <v>13</v>
      </c>
      <c r="B33" s="167" t="s">
        <v>278</v>
      </c>
      <c r="C33" s="168"/>
      <c r="D33" s="156" t="s">
        <v>279</v>
      </c>
      <c r="E33" s="167" t="s">
        <v>280</v>
      </c>
      <c r="F33" s="168"/>
      <c r="G33" s="169"/>
      <c r="H33" s="157">
        <f>H7+H11+H16+H22+H26+H27+H28+H29+H31+H32+H13+H30</f>
        <v>310.006199588608</v>
      </c>
      <c r="I33" s="185" t="s">
        <v>281</v>
      </c>
    </row>
    <row r="34" ht="25" customHeight="1" spans="1:9">
      <c r="A34" s="155">
        <v>14</v>
      </c>
      <c r="B34" s="167" t="s">
        <v>282</v>
      </c>
      <c r="C34" s="168"/>
      <c r="D34" s="156" t="s">
        <v>279</v>
      </c>
      <c r="E34" s="170" t="s">
        <v>283</v>
      </c>
      <c r="F34" s="171">
        <v>0.1</v>
      </c>
      <c r="G34" s="171">
        <v>0.1</v>
      </c>
      <c r="H34" s="157">
        <f>H33*(G34)</f>
        <v>31.0006199588608</v>
      </c>
      <c r="I34" s="186"/>
    </row>
    <row r="35" ht="25" customHeight="1" spans="1:9">
      <c r="A35" s="172">
        <v>15</v>
      </c>
      <c r="B35" s="173" t="s">
        <v>284</v>
      </c>
      <c r="C35" s="174"/>
      <c r="D35" s="175" t="s">
        <v>279</v>
      </c>
      <c r="E35" s="173" t="s">
        <v>285</v>
      </c>
      <c r="F35" s="174"/>
      <c r="G35" s="176"/>
      <c r="H35" s="177">
        <f>H33+H34</f>
        <v>341.006819547468</v>
      </c>
      <c r="I35" s="187"/>
    </row>
  </sheetData>
  <mergeCells count="43">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C21"/>
    <mergeCell ref="B22:G22"/>
    <mergeCell ref="B23:C23"/>
    <mergeCell ref="B24:C24"/>
    <mergeCell ref="B25:C25"/>
    <mergeCell ref="B26:C26"/>
    <mergeCell ref="B27:C27"/>
    <mergeCell ref="B28:C28"/>
    <mergeCell ref="B29:C29"/>
    <mergeCell ref="B30:C30"/>
    <mergeCell ref="B31:C31"/>
    <mergeCell ref="B32:C32"/>
    <mergeCell ref="B33:C33"/>
    <mergeCell ref="E33:F33"/>
    <mergeCell ref="B34:C34"/>
    <mergeCell ref="B35:C35"/>
    <mergeCell ref="E35:F35"/>
    <mergeCell ref="A4:A5"/>
    <mergeCell ref="B4:B5"/>
    <mergeCell ref="C4:C5"/>
    <mergeCell ref="D4:D5"/>
    <mergeCell ref="E4:E5"/>
    <mergeCell ref="I33:I34"/>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373</v>
      </c>
      <c r="B1" s="143"/>
      <c r="C1" s="143"/>
      <c r="D1" s="143"/>
      <c r="E1" s="144"/>
      <c r="F1" s="143"/>
      <c r="G1" s="144"/>
      <c r="H1" s="143"/>
      <c r="I1" s="144"/>
    </row>
    <row r="2" ht="30" customHeight="1" spans="1:9">
      <c r="A2" s="145" t="s">
        <v>224</v>
      </c>
      <c r="B2" s="146" t="s">
        <v>51</v>
      </c>
      <c r="C2" s="146"/>
      <c r="D2" s="146"/>
      <c r="E2" s="147" t="s">
        <v>225</v>
      </c>
      <c r="F2" s="147" t="s">
        <v>374</v>
      </c>
      <c r="G2" s="147"/>
      <c r="H2" s="147"/>
      <c r="I2" s="178"/>
    </row>
    <row r="3" ht="30" customHeight="1" spans="1:9">
      <c r="A3" s="148" t="s">
        <v>70</v>
      </c>
      <c r="B3" s="149" t="s">
        <v>389</v>
      </c>
      <c r="C3" s="149"/>
      <c r="D3" s="149"/>
      <c r="E3" s="150" t="s">
        <v>228</v>
      </c>
      <c r="F3" s="150" t="s">
        <v>376</v>
      </c>
      <c r="G3" s="150"/>
      <c r="H3" s="150"/>
      <c r="I3" s="179"/>
    </row>
    <row r="4" ht="30" customHeight="1" spans="1:9">
      <c r="A4" s="151" t="s">
        <v>230</v>
      </c>
      <c r="B4" s="150">
        <v>2700</v>
      </c>
      <c r="C4" s="152" t="s">
        <v>231</v>
      </c>
      <c r="D4" s="150">
        <v>2900</v>
      </c>
      <c r="E4" s="150" t="s">
        <v>232</v>
      </c>
      <c r="F4" s="56">
        <v>7.83</v>
      </c>
      <c r="G4" s="153" t="s">
        <v>233</v>
      </c>
      <c r="H4" s="150"/>
      <c r="I4" s="179"/>
    </row>
    <row r="5" ht="30" customHeight="1" spans="1:9">
      <c r="A5" s="151"/>
      <c r="B5" s="150"/>
      <c r="C5" s="152"/>
      <c r="D5" s="150"/>
      <c r="E5" s="150"/>
      <c r="F5" s="56">
        <v>7.6629</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115.935444220693</v>
      </c>
      <c r="I7" s="181"/>
    </row>
    <row r="8" ht="25" customHeight="1" spans="1:9">
      <c r="A8" s="148">
        <v>1.1</v>
      </c>
      <c r="B8" s="158" t="s">
        <v>243</v>
      </c>
      <c r="C8" s="159"/>
      <c r="D8" s="150" t="s">
        <v>244</v>
      </c>
      <c r="E8" s="56">
        <v>0</v>
      </c>
      <c r="F8" s="160">
        <v>0.1</v>
      </c>
      <c r="G8" s="56">
        <v>23.3765081618169</v>
      </c>
      <c r="H8" s="56">
        <f t="shared" ref="H8:H10" si="0">E8*(1+F8)*G8</f>
        <v>0</v>
      </c>
      <c r="I8" s="182" t="s">
        <v>245</v>
      </c>
    </row>
    <row r="9" ht="25" customHeight="1" spans="1:9">
      <c r="A9" s="148">
        <v>1.2</v>
      </c>
      <c r="B9" s="158" t="s">
        <v>246</v>
      </c>
      <c r="C9" s="159"/>
      <c r="D9" s="150" t="s">
        <v>244</v>
      </c>
      <c r="E9" s="56">
        <v>4.68647777391305</v>
      </c>
      <c r="F9" s="160">
        <v>0.1</v>
      </c>
      <c r="G9" s="56">
        <v>22.4893541518808</v>
      </c>
      <c r="H9" s="56">
        <f t="shared" si="0"/>
        <v>115.935444220693</v>
      </c>
      <c r="I9" s="182" t="s">
        <v>245</v>
      </c>
    </row>
    <row r="10" ht="25" customHeight="1" spans="1:9">
      <c r="A10" s="148">
        <v>1.3</v>
      </c>
      <c r="B10" s="158" t="s">
        <v>247</v>
      </c>
      <c r="C10" s="159"/>
      <c r="D10" s="150" t="s">
        <v>244</v>
      </c>
      <c r="E10" s="56">
        <v>0</v>
      </c>
      <c r="F10" s="160">
        <v>0.1</v>
      </c>
      <c r="G10" s="56">
        <v>21.7796309439319</v>
      </c>
      <c r="H10" s="56">
        <f t="shared" si="0"/>
        <v>0</v>
      </c>
      <c r="I10" s="182" t="s">
        <v>245</v>
      </c>
    </row>
    <row r="11" ht="25" customHeight="1" spans="1:9">
      <c r="A11" s="155">
        <v>2</v>
      </c>
      <c r="B11" s="156" t="s">
        <v>248</v>
      </c>
      <c r="C11" s="156"/>
      <c r="D11" s="156"/>
      <c r="E11" s="156"/>
      <c r="F11" s="156"/>
      <c r="G11" s="156"/>
      <c r="H11" s="157">
        <f>H12</f>
        <v>6.11328439988797</v>
      </c>
      <c r="I11" s="181"/>
    </row>
    <row r="12" ht="25" customHeight="1" spans="1:9">
      <c r="A12" s="148">
        <v>2.1</v>
      </c>
      <c r="B12" s="150" t="s">
        <v>377</v>
      </c>
      <c r="C12" s="150"/>
      <c r="D12" s="150" t="s">
        <v>250</v>
      </c>
      <c r="E12" s="56">
        <v>0.131255127153404</v>
      </c>
      <c r="F12" s="160">
        <v>0</v>
      </c>
      <c r="G12" s="56">
        <v>46.5755855216466</v>
      </c>
      <c r="H12" s="56">
        <f>E12*(1+F12)*G12</f>
        <v>6.11328439988797</v>
      </c>
      <c r="I12" s="183"/>
    </row>
    <row r="13" ht="25" customHeight="1" spans="1:9">
      <c r="A13" s="155">
        <v>3</v>
      </c>
      <c r="B13" s="156" t="s">
        <v>251</v>
      </c>
      <c r="C13" s="156"/>
      <c r="D13" s="156"/>
      <c r="E13" s="156"/>
      <c r="F13" s="156"/>
      <c r="G13" s="156"/>
      <c r="H13" s="157">
        <f>SUM(H14:H15)</f>
        <v>75.7851312987935</v>
      </c>
      <c r="I13" s="181"/>
    </row>
    <row r="14" ht="25" customHeight="1" spans="1:9">
      <c r="A14" s="148">
        <v>3.1</v>
      </c>
      <c r="B14" s="150" t="s">
        <v>347</v>
      </c>
      <c r="C14" s="150"/>
      <c r="D14" s="150" t="s">
        <v>79</v>
      </c>
      <c r="E14" s="56">
        <v>0.85</v>
      </c>
      <c r="F14" s="160">
        <v>0.005</v>
      </c>
      <c r="G14" s="56">
        <v>88.7154009936125</v>
      </c>
      <c r="H14" s="56">
        <f>E14*(1+F14)*G14</f>
        <v>75.7851312987935</v>
      </c>
      <c r="I14" s="182" t="s">
        <v>253</v>
      </c>
    </row>
    <row r="15" ht="25" customHeight="1" spans="1:9">
      <c r="A15" s="148">
        <v>3.2</v>
      </c>
      <c r="B15" s="150" t="s">
        <v>378</v>
      </c>
      <c r="C15" s="150"/>
      <c r="D15" s="150" t="s">
        <v>79</v>
      </c>
      <c r="E15" s="56">
        <v>0</v>
      </c>
      <c r="F15" s="160">
        <v>0.005</v>
      </c>
      <c r="G15" s="56">
        <v>95.8126330731015</v>
      </c>
      <c r="H15" s="56">
        <f>E15*(1+F15)*G15</f>
        <v>0</v>
      </c>
      <c r="I15" s="182" t="s">
        <v>253</v>
      </c>
    </row>
    <row r="16" ht="25" customHeight="1" spans="1:9">
      <c r="A16" s="155">
        <v>4</v>
      </c>
      <c r="B16" s="156" t="s">
        <v>254</v>
      </c>
      <c r="C16" s="156"/>
      <c r="D16" s="156"/>
      <c r="E16" s="156"/>
      <c r="F16" s="156"/>
      <c r="G16" s="156"/>
      <c r="H16" s="161">
        <f>SUM(H17:H21)</f>
        <v>21.8439496096522</v>
      </c>
      <c r="I16" s="181" t="s">
        <v>255</v>
      </c>
    </row>
    <row r="17" ht="25" customHeight="1" spans="1:9">
      <c r="A17" s="148">
        <v>4.1</v>
      </c>
      <c r="B17" s="150" t="s">
        <v>256</v>
      </c>
      <c r="C17" s="150"/>
      <c r="D17" s="150" t="s">
        <v>257</v>
      </c>
      <c r="E17" s="56">
        <v>0</v>
      </c>
      <c r="F17" s="160">
        <v>0.05</v>
      </c>
      <c r="G17" s="56">
        <v>13.3073101490419</v>
      </c>
      <c r="H17" s="150">
        <f t="shared" ref="H17:H21" si="1">E17*(1+F17)*G17</f>
        <v>0</v>
      </c>
      <c r="I17" s="182" t="s">
        <v>258</v>
      </c>
    </row>
    <row r="18" ht="25" customHeight="1" spans="1:9">
      <c r="A18" s="148">
        <v>4.2</v>
      </c>
      <c r="B18" s="150" t="s">
        <v>259</v>
      </c>
      <c r="C18" s="150"/>
      <c r="D18" s="150" t="s">
        <v>257</v>
      </c>
      <c r="E18" s="56">
        <v>2.5</v>
      </c>
      <c r="F18" s="160">
        <v>0.05</v>
      </c>
      <c r="G18" s="56">
        <v>7.54080908445706</v>
      </c>
      <c r="H18" s="56">
        <f t="shared" si="1"/>
        <v>19.7946238466998</v>
      </c>
      <c r="I18" s="182" t="s">
        <v>258</v>
      </c>
    </row>
    <row r="19" ht="25" customHeight="1" spans="1:9">
      <c r="A19" s="148">
        <v>4.3</v>
      </c>
      <c r="B19" s="150" t="s">
        <v>260</v>
      </c>
      <c r="C19" s="150"/>
      <c r="D19" s="150" t="s">
        <v>257</v>
      </c>
      <c r="E19" s="56">
        <v>0.1</v>
      </c>
      <c r="F19" s="160">
        <v>0.05</v>
      </c>
      <c r="G19" s="56">
        <v>19.5173882185947</v>
      </c>
      <c r="H19" s="56">
        <f t="shared" si="1"/>
        <v>2.04932576295244</v>
      </c>
      <c r="I19" s="182" t="s">
        <v>261</v>
      </c>
    </row>
    <row r="20" ht="25" customHeight="1" spans="1:9">
      <c r="A20" s="148">
        <v>4.4</v>
      </c>
      <c r="B20" s="150" t="s">
        <v>262</v>
      </c>
      <c r="C20" s="150"/>
      <c r="D20" s="150" t="s">
        <v>257</v>
      </c>
      <c r="E20" s="56">
        <v>0</v>
      </c>
      <c r="F20" s="160">
        <v>0</v>
      </c>
      <c r="G20" s="56">
        <v>23.0660042583392</v>
      </c>
      <c r="H20" s="56">
        <f t="shared" si="1"/>
        <v>0</v>
      </c>
      <c r="I20" s="180"/>
    </row>
    <row r="21" ht="25" customHeight="1" spans="1:9">
      <c r="A21" s="148">
        <v>4.5</v>
      </c>
      <c r="B21" s="150" t="s">
        <v>263</v>
      </c>
      <c r="C21" s="150"/>
      <c r="D21" s="150" t="s">
        <v>264</v>
      </c>
      <c r="E21" s="56">
        <v>0</v>
      </c>
      <c r="F21" s="160">
        <v>0</v>
      </c>
      <c r="G21" s="56">
        <v>6</v>
      </c>
      <c r="H21" s="56">
        <f t="shared" si="1"/>
        <v>0</v>
      </c>
      <c r="I21" s="180"/>
    </row>
    <row r="22" ht="25" customHeight="1" spans="1:9">
      <c r="A22" s="155">
        <v>5</v>
      </c>
      <c r="B22" s="156" t="s">
        <v>265</v>
      </c>
      <c r="C22" s="156"/>
      <c r="D22" s="156"/>
      <c r="E22" s="156"/>
      <c r="F22" s="156"/>
      <c r="G22" s="156"/>
      <c r="H22" s="161">
        <f>SUM(H23:H25)</f>
        <v>8.52534602132896</v>
      </c>
      <c r="I22" s="184" t="s">
        <v>255</v>
      </c>
    </row>
    <row r="23" ht="25" customHeight="1" spans="1:9">
      <c r="A23" s="148">
        <v>5.1</v>
      </c>
      <c r="B23" s="150" t="s">
        <v>266</v>
      </c>
      <c r="C23" s="150"/>
      <c r="D23" s="150" t="s">
        <v>267</v>
      </c>
      <c r="E23" s="56">
        <v>0</v>
      </c>
      <c r="F23" s="160">
        <v>0.02</v>
      </c>
      <c r="G23" s="56">
        <v>21.291696238467</v>
      </c>
      <c r="H23" s="56">
        <f t="shared" ref="H23:H32" si="2">E23*(1+F23)*G23</f>
        <v>0</v>
      </c>
      <c r="I23" s="180" t="s">
        <v>268</v>
      </c>
    </row>
    <row r="24" ht="25" customHeight="1" spans="1:9">
      <c r="A24" s="148">
        <v>5.2</v>
      </c>
      <c r="B24" s="158" t="s">
        <v>269</v>
      </c>
      <c r="C24" s="159"/>
      <c r="D24" s="150" t="s">
        <v>267</v>
      </c>
      <c r="E24" s="56">
        <v>2.86136177194422</v>
      </c>
      <c r="F24" s="160">
        <v>0.02</v>
      </c>
      <c r="G24" s="56">
        <v>0.18</v>
      </c>
      <c r="H24" s="56">
        <f t="shared" si="2"/>
        <v>0.525346021328959</v>
      </c>
      <c r="I24" s="183"/>
    </row>
    <row r="25" ht="25" customHeight="1" spans="1:9">
      <c r="A25" s="148">
        <v>5.5</v>
      </c>
      <c r="B25" s="162" t="s">
        <v>270</v>
      </c>
      <c r="C25" s="163"/>
      <c r="D25" s="150" t="s">
        <v>79</v>
      </c>
      <c r="E25" s="56">
        <v>1</v>
      </c>
      <c r="F25" s="160">
        <v>0</v>
      </c>
      <c r="G25" s="56">
        <v>8</v>
      </c>
      <c r="H25" s="56">
        <f t="shared" si="2"/>
        <v>8</v>
      </c>
      <c r="I25" s="183"/>
    </row>
    <row r="26" ht="25" customHeight="1" spans="1:9">
      <c r="A26" s="164">
        <v>6</v>
      </c>
      <c r="B26" s="165" t="s">
        <v>271</v>
      </c>
      <c r="C26" s="165"/>
      <c r="D26" s="165" t="s">
        <v>79</v>
      </c>
      <c r="E26" s="165">
        <v>1</v>
      </c>
      <c r="F26" s="166">
        <v>0</v>
      </c>
      <c r="G26" s="161">
        <v>30</v>
      </c>
      <c r="H26" s="161">
        <f t="shared" si="2"/>
        <v>30</v>
      </c>
      <c r="I26" s="181" t="s">
        <v>255</v>
      </c>
    </row>
    <row r="27" ht="25" customHeight="1" spans="1:9">
      <c r="A27" s="155">
        <v>7</v>
      </c>
      <c r="B27" s="165" t="s">
        <v>272</v>
      </c>
      <c r="C27" s="165"/>
      <c r="D27" s="165" t="s">
        <v>79</v>
      </c>
      <c r="E27" s="165">
        <v>1</v>
      </c>
      <c r="F27" s="166">
        <v>0</v>
      </c>
      <c r="G27" s="161">
        <v>42</v>
      </c>
      <c r="H27" s="161">
        <f t="shared" si="2"/>
        <v>42</v>
      </c>
      <c r="I27" s="181" t="s">
        <v>255</v>
      </c>
    </row>
    <row r="28" ht="25" customHeight="1" spans="1:9">
      <c r="A28" s="155">
        <v>8</v>
      </c>
      <c r="B28" s="165" t="s">
        <v>273</v>
      </c>
      <c r="C28" s="165"/>
      <c r="D28" s="165" t="s">
        <v>79</v>
      </c>
      <c r="E28" s="165">
        <v>1</v>
      </c>
      <c r="F28" s="166">
        <v>0</v>
      </c>
      <c r="G28" s="161">
        <v>3</v>
      </c>
      <c r="H28" s="161">
        <f t="shared" si="2"/>
        <v>3</v>
      </c>
      <c r="I28" s="181" t="s">
        <v>255</v>
      </c>
    </row>
    <row r="29" ht="25" customHeight="1" spans="1:9">
      <c r="A29" s="164">
        <v>9</v>
      </c>
      <c r="B29" s="165" t="s">
        <v>274</v>
      </c>
      <c r="C29" s="165"/>
      <c r="D29" s="165" t="s">
        <v>79</v>
      </c>
      <c r="E29" s="165">
        <v>1</v>
      </c>
      <c r="F29" s="166">
        <v>0</v>
      </c>
      <c r="G29" s="161">
        <v>1.5</v>
      </c>
      <c r="H29" s="161">
        <f t="shared" si="2"/>
        <v>1.5</v>
      </c>
      <c r="I29" s="181" t="s">
        <v>255</v>
      </c>
    </row>
    <row r="30" ht="25" customHeight="1" spans="1:9">
      <c r="A30" s="155">
        <v>10</v>
      </c>
      <c r="B30" s="165" t="s">
        <v>275</v>
      </c>
      <c r="C30" s="165"/>
      <c r="D30" s="165" t="s">
        <v>79</v>
      </c>
      <c r="E30" s="165">
        <v>1</v>
      </c>
      <c r="F30" s="166">
        <v>0</v>
      </c>
      <c r="G30" s="161">
        <v>4</v>
      </c>
      <c r="H30" s="161">
        <f t="shared" si="2"/>
        <v>4</v>
      </c>
      <c r="I30" s="181" t="s">
        <v>255</v>
      </c>
    </row>
    <row r="31" ht="25" customHeight="1" spans="1:9">
      <c r="A31" s="155">
        <v>11</v>
      </c>
      <c r="B31" s="165" t="s">
        <v>276</v>
      </c>
      <c r="C31" s="165"/>
      <c r="D31" s="165" t="s">
        <v>79</v>
      </c>
      <c r="E31" s="165">
        <v>1</v>
      </c>
      <c r="F31" s="166">
        <v>0</v>
      </c>
      <c r="G31" s="161">
        <v>1.5</v>
      </c>
      <c r="H31" s="161">
        <f t="shared" si="2"/>
        <v>1.5</v>
      </c>
      <c r="I31" s="181" t="s">
        <v>255</v>
      </c>
    </row>
    <row r="32" ht="25" customHeight="1" spans="1:9">
      <c r="A32" s="164">
        <v>12</v>
      </c>
      <c r="B32" s="165" t="s">
        <v>277</v>
      </c>
      <c r="C32" s="165"/>
      <c r="D32" s="165" t="s">
        <v>79</v>
      </c>
      <c r="E32" s="165">
        <v>1</v>
      </c>
      <c r="F32" s="166">
        <v>0</v>
      </c>
      <c r="G32" s="161">
        <v>5</v>
      </c>
      <c r="H32" s="161">
        <f t="shared" si="2"/>
        <v>5</v>
      </c>
      <c r="I32" s="181" t="s">
        <v>255</v>
      </c>
    </row>
    <row r="33" ht="25" customHeight="1" spans="1:9">
      <c r="A33" s="155">
        <v>13</v>
      </c>
      <c r="B33" s="167" t="s">
        <v>278</v>
      </c>
      <c r="C33" s="168"/>
      <c r="D33" s="156" t="s">
        <v>279</v>
      </c>
      <c r="E33" s="167" t="s">
        <v>280</v>
      </c>
      <c r="F33" s="168"/>
      <c r="G33" s="169"/>
      <c r="H33" s="157">
        <f>H7+H11+H16+H22+H26+H27+H28+H29+H31+H32+H13+H30</f>
        <v>315.203155550356</v>
      </c>
      <c r="I33" s="185" t="s">
        <v>281</v>
      </c>
    </row>
    <row r="34" ht="25" customHeight="1" spans="1:9">
      <c r="A34" s="155">
        <v>14</v>
      </c>
      <c r="B34" s="167" t="s">
        <v>282</v>
      </c>
      <c r="C34" s="168"/>
      <c r="D34" s="156" t="s">
        <v>279</v>
      </c>
      <c r="E34" s="170" t="s">
        <v>283</v>
      </c>
      <c r="F34" s="171">
        <v>0.1</v>
      </c>
      <c r="G34" s="171">
        <v>0.1</v>
      </c>
      <c r="H34" s="157">
        <f>H33*(G34)</f>
        <v>31.5203155550356</v>
      </c>
      <c r="I34" s="186"/>
    </row>
    <row r="35" ht="25" customHeight="1" spans="1:9">
      <c r="A35" s="172">
        <v>15</v>
      </c>
      <c r="B35" s="173" t="s">
        <v>284</v>
      </c>
      <c r="C35" s="174"/>
      <c r="D35" s="175" t="s">
        <v>279</v>
      </c>
      <c r="E35" s="173" t="s">
        <v>285</v>
      </c>
      <c r="F35" s="174"/>
      <c r="G35" s="176"/>
      <c r="H35" s="177">
        <f>H33+H34</f>
        <v>346.723471105392</v>
      </c>
      <c r="I35" s="187"/>
    </row>
  </sheetData>
  <mergeCells count="43">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C21"/>
    <mergeCell ref="B22:G22"/>
    <mergeCell ref="B23:C23"/>
    <mergeCell ref="B24:C24"/>
    <mergeCell ref="B25:C25"/>
    <mergeCell ref="B26:C26"/>
    <mergeCell ref="B27:C27"/>
    <mergeCell ref="B28:C28"/>
    <mergeCell ref="B29:C29"/>
    <mergeCell ref="B30:C30"/>
    <mergeCell ref="B31:C31"/>
    <mergeCell ref="B32:C32"/>
    <mergeCell ref="B33:C33"/>
    <mergeCell ref="E33:F33"/>
    <mergeCell ref="B34:C34"/>
    <mergeCell ref="B35:C35"/>
    <mergeCell ref="E35:F35"/>
    <mergeCell ref="A4:A5"/>
    <mergeCell ref="B4:B5"/>
    <mergeCell ref="C4:C5"/>
    <mergeCell ref="D4:D5"/>
    <mergeCell ref="E4:E5"/>
    <mergeCell ref="I33:I34"/>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223</v>
      </c>
      <c r="B1" s="143"/>
      <c r="C1" s="143"/>
      <c r="D1" s="143"/>
      <c r="E1" s="144"/>
      <c r="F1" s="143"/>
      <c r="G1" s="144"/>
      <c r="H1" s="144"/>
      <c r="I1" s="144"/>
    </row>
    <row r="2" ht="30" customHeight="1" spans="1:9">
      <c r="A2" s="145" t="s">
        <v>224</v>
      </c>
      <c r="B2" s="146" t="s">
        <v>34</v>
      </c>
      <c r="C2" s="146"/>
      <c r="D2" s="146"/>
      <c r="E2" s="147" t="s">
        <v>225</v>
      </c>
      <c r="F2" s="147" t="s">
        <v>226</v>
      </c>
      <c r="G2" s="147"/>
      <c r="H2" s="147"/>
      <c r="I2" s="178"/>
    </row>
    <row r="3" ht="30" customHeight="1" spans="1:9">
      <c r="A3" s="148" t="s">
        <v>70</v>
      </c>
      <c r="B3" s="149" t="s">
        <v>287</v>
      </c>
      <c r="C3" s="149"/>
      <c r="D3" s="149"/>
      <c r="E3" s="150" t="s">
        <v>228</v>
      </c>
      <c r="F3" s="150" t="s">
        <v>229</v>
      </c>
      <c r="G3" s="150"/>
      <c r="H3" s="150"/>
      <c r="I3" s="179"/>
    </row>
    <row r="4" ht="30" customHeight="1" spans="1:9">
      <c r="A4" s="151" t="s">
        <v>230</v>
      </c>
      <c r="B4" s="150">
        <v>1400</v>
      </c>
      <c r="C4" s="152" t="s">
        <v>231</v>
      </c>
      <c r="D4" s="150">
        <v>1600</v>
      </c>
      <c r="E4" s="150" t="s">
        <v>232</v>
      </c>
      <c r="F4" s="56">
        <v>2.24</v>
      </c>
      <c r="G4" s="153" t="s">
        <v>233</v>
      </c>
      <c r="H4" s="150"/>
      <c r="I4" s="179"/>
    </row>
    <row r="5" ht="30" customHeight="1" spans="1:9">
      <c r="A5" s="151"/>
      <c r="B5" s="150"/>
      <c r="C5" s="152"/>
      <c r="D5" s="150"/>
      <c r="E5" s="150"/>
      <c r="F5" s="56">
        <v>2.1509</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103.285203539492</v>
      </c>
      <c r="I7" s="181"/>
    </row>
    <row r="8" ht="25" customHeight="1" spans="1:9">
      <c r="A8" s="148">
        <v>1.1</v>
      </c>
      <c r="B8" s="158" t="s">
        <v>243</v>
      </c>
      <c r="C8" s="159"/>
      <c r="D8" s="150" t="s">
        <v>244</v>
      </c>
      <c r="E8" s="56">
        <v>0</v>
      </c>
      <c r="F8" s="160">
        <v>0.1</v>
      </c>
      <c r="G8" s="56">
        <v>23.3765081618169</v>
      </c>
      <c r="H8" s="56">
        <f t="shared" ref="H8:H10" si="0">E8*(1+F8)*G8</f>
        <v>0</v>
      </c>
      <c r="I8" s="182" t="s">
        <v>245</v>
      </c>
    </row>
    <row r="9" ht="25" customHeight="1" spans="1:9">
      <c r="A9" s="148">
        <v>1.2</v>
      </c>
      <c r="B9" s="158" t="s">
        <v>246</v>
      </c>
      <c r="C9" s="159"/>
      <c r="D9" s="150" t="s">
        <v>244</v>
      </c>
      <c r="E9" s="56">
        <v>3.98968498924731</v>
      </c>
      <c r="F9" s="160">
        <v>0.1</v>
      </c>
      <c r="G9" s="56">
        <v>22.4893541518808</v>
      </c>
      <c r="H9" s="56">
        <f t="shared" si="0"/>
        <v>98.697982545388</v>
      </c>
      <c r="I9" s="182" t="s">
        <v>245</v>
      </c>
    </row>
    <row r="10" ht="25" customHeight="1" spans="1:9">
      <c r="A10" s="148">
        <v>1.3</v>
      </c>
      <c r="B10" s="158" t="s">
        <v>247</v>
      </c>
      <c r="C10" s="159"/>
      <c r="D10" s="150" t="s">
        <v>244</v>
      </c>
      <c r="E10" s="56">
        <v>0.191472523775389</v>
      </c>
      <c r="F10" s="160">
        <v>0.1</v>
      </c>
      <c r="G10" s="56">
        <v>21.7796309439319</v>
      </c>
      <c r="H10" s="56">
        <f t="shared" si="0"/>
        <v>4.58722099410432</v>
      </c>
      <c r="I10" s="182" t="s">
        <v>245</v>
      </c>
    </row>
    <row r="11" ht="25" customHeight="1" spans="1:9">
      <c r="A11" s="155">
        <v>2</v>
      </c>
      <c r="B11" s="156" t="s">
        <v>248</v>
      </c>
      <c r="C11" s="156"/>
      <c r="D11" s="156"/>
      <c r="E11" s="156"/>
      <c r="F11" s="156"/>
      <c r="G11" s="156"/>
      <c r="H11" s="157">
        <f>H12</f>
        <v>0</v>
      </c>
      <c r="I11" s="181"/>
    </row>
    <row r="12" ht="25" customHeight="1" spans="1:9">
      <c r="A12" s="148">
        <v>2.1</v>
      </c>
      <c r="B12" s="150" t="s">
        <v>249</v>
      </c>
      <c r="C12" s="150"/>
      <c r="D12" s="150" t="s">
        <v>250</v>
      </c>
      <c r="E12" s="56">
        <v>0</v>
      </c>
      <c r="F12" s="160">
        <v>0</v>
      </c>
      <c r="G12" s="56">
        <v>58.9957416607523</v>
      </c>
      <c r="H12" s="56">
        <f>E12*(1+F12)*G12</f>
        <v>0</v>
      </c>
      <c r="I12" s="183"/>
    </row>
    <row r="13" ht="25" customHeight="1" spans="1:9">
      <c r="A13" s="155">
        <v>3</v>
      </c>
      <c r="B13" s="156" t="s">
        <v>251</v>
      </c>
      <c r="C13" s="156"/>
      <c r="D13" s="156"/>
      <c r="E13" s="156"/>
      <c r="F13" s="156"/>
      <c r="G13" s="156"/>
      <c r="H13" s="157">
        <f>H14</f>
        <v>34.103309084457</v>
      </c>
      <c r="I13" s="181"/>
    </row>
    <row r="14" ht="25" customHeight="1" spans="1:9">
      <c r="A14" s="148">
        <v>3.1</v>
      </c>
      <c r="B14" s="150" t="s">
        <v>252</v>
      </c>
      <c r="C14" s="150"/>
      <c r="D14" s="150" t="s">
        <v>79</v>
      </c>
      <c r="E14" s="56">
        <v>0.85</v>
      </c>
      <c r="F14" s="160">
        <v>0.005</v>
      </c>
      <c r="G14" s="56">
        <v>39.9219304471256</v>
      </c>
      <c r="H14" s="56">
        <f>E14*(1+F14)*G14</f>
        <v>34.103309084457</v>
      </c>
      <c r="I14" s="182" t="s">
        <v>253</v>
      </c>
    </row>
    <row r="15" ht="25" customHeight="1" spans="1:9">
      <c r="A15" s="155">
        <v>4</v>
      </c>
      <c r="B15" s="156" t="s">
        <v>254</v>
      </c>
      <c r="C15" s="156"/>
      <c r="D15" s="156"/>
      <c r="E15" s="156"/>
      <c r="F15" s="156"/>
      <c r="G15" s="156"/>
      <c r="H15" s="161">
        <f>SUM(H16:H20)</f>
        <v>22.2848768117232</v>
      </c>
      <c r="I15" s="181" t="s">
        <v>255</v>
      </c>
    </row>
    <row r="16" ht="25" customHeight="1" spans="1:9">
      <c r="A16" s="148">
        <v>4.1</v>
      </c>
      <c r="B16" s="150" t="s">
        <v>256</v>
      </c>
      <c r="C16" s="150"/>
      <c r="D16" s="150" t="s">
        <v>257</v>
      </c>
      <c r="E16" s="56">
        <v>0</v>
      </c>
      <c r="F16" s="160">
        <v>0.05</v>
      </c>
      <c r="G16" s="56">
        <v>13.3073101490419</v>
      </c>
      <c r="H16" s="150">
        <f t="shared" ref="H16:H20" si="1">E16*(1+F16)*G16</f>
        <v>0</v>
      </c>
      <c r="I16" s="182" t="s">
        <v>258</v>
      </c>
    </row>
    <row r="17" ht="25" customHeight="1" spans="1:9">
      <c r="A17" s="148">
        <v>4.2</v>
      </c>
      <c r="B17" s="150" t="s">
        <v>259</v>
      </c>
      <c r="C17" s="150"/>
      <c r="D17" s="150" t="s">
        <v>257</v>
      </c>
      <c r="E17" s="56">
        <v>2.5</v>
      </c>
      <c r="F17" s="160">
        <v>0.05</v>
      </c>
      <c r="G17" s="56">
        <v>7.54080908445706</v>
      </c>
      <c r="H17" s="56">
        <f t="shared" si="1"/>
        <v>19.7946238466998</v>
      </c>
      <c r="I17" s="182" t="s">
        <v>258</v>
      </c>
    </row>
    <row r="18" ht="25" customHeight="1" spans="1:9">
      <c r="A18" s="148">
        <v>4.3</v>
      </c>
      <c r="B18" s="150" t="s">
        <v>260</v>
      </c>
      <c r="C18" s="150"/>
      <c r="D18" s="150" t="s">
        <v>257</v>
      </c>
      <c r="E18" s="56">
        <v>0.1</v>
      </c>
      <c r="F18" s="160">
        <v>0.05</v>
      </c>
      <c r="G18" s="56">
        <v>19.5173882185947</v>
      </c>
      <c r="H18" s="56">
        <f t="shared" si="1"/>
        <v>2.04932576295244</v>
      </c>
      <c r="I18" s="182" t="s">
        <v>261</v>
      </c>
    </row>
    <row r="19" ht="25" customHeight="1" spans="1:9">
      <c r="A19" s="148">
        <v>4.4</v>
      </c>
      <c r="B19" s="150" t="s">
        <v>262</v>
      </c>
      <c r="C19" s="150"/>
      <c r="D19" s="150" t="s">
        <v>257</v>
      </c>
      <c r="E19" s="56">
        <v>0.019115890083632</v>
      </c>
      <c r="F19" s="160">
        <v>0</v>
      </c>
      <c r="G19" s="56">
        <v>23.0660042583392</v>
      </c>
      <c r="H19" s="56">
        <f t="shared" si="1"/>
        <v>0.440927202071</v>
      </c>
      <c r="I19" s="180"/>
    </row>
    <row r="20" ht="25" customHeight="1" spans="1:9">
      <c r="A20" s="148">
        <v>4.5</v>
      </c>
      <c r="B20" s="150" t="s">
        <v>263</v>
      </c>
      <c r="C20" s="150"/>
      <c r="D20" s="150" t="s">
        <v>264</v>
      </c>
      <c r="E20" s="56">
        <v>0</v>
      </c>
      <c r="F20" s="160">
        <v>0</v>
      </c>
      <c r="G20" s="56">
        <v>6</v>
      </c>
      <c r="H20" s="56">
        <f t="shared" si="1"/>
        <v>0</v>
      </c>
      <c r="I20" s="180"/>
    </row>
    <row r="21" ht="25" customHeight="1" spans="1:9">
      <c r="A21" s="155">
        <v>5</v>
      </c>
      <c r="B21" s="156" t="s">
        <v>265</v>
      </c>
      <c r="C21" s="156"/>
      <c r="D21" s="156"/>
      <c r="E21" s="156"/>
      <c r="F21" s="156"/>
      <c r="G21" s="156"/>
      <c r="H21" s="161">
        <f>SUM(H22:H24)</f>
        <v>8</v>
      </c>
      <c r="I21" s="184" t="s">
        <v>255</v>
      </c>
    </row>
    <row r="22" ht="25" customHeight="1" spans="1:9">
      <c r="A22" s="148">
        <v>5.1</v>
      </c>
      <c r="B22" s="150" t="s">
        <v>266</v>
      </c>
      <c r="C22" s="150"/>
      <c r="D22" s="150" t="s">
        <v>267</v>
      </c>
      <c r="E22" s="56">
        <v>0</v>
      </c>
      <c r="F22" s="160">
        <v>0.02</v>
      </c>
      <c r="G22" s="56">
        <v>21.291696238467</v>
      </c>
      <c r="H22" s="56">
        <f t="shared" ref="H22:H31" si="2">E22*(1+F22)*G22</f>
        <v>0</v>
      </c>
      <c r="I22" s="180" t="s">
        <v>268</v>
      </c>
    </row>
    <row r="23" ht="25" customHeight="1" spans="1:9">
      <c r="A23" s="148">
        <v>5.2</v>
      </c>
      <c r="B23" s="158" t="s">
        <v>269</v>
      </c>
      <c r="C23" s="159"/>
      <c r="D23" s="150" t="s">
        <v>267</v>
      </c>
      <c r="E23" s="56">
        <v>0</v>
      </c>
      <c r="F23" s="160">
        <v>0.02</v>
      </c>
      <c r="G23" s="56">
        <v>0.18</v>
      </c>
      <c r="H23" s="56">
        <f t="shared" si="2"/>
        <v>0</v>
      </c>
      <c r="I23" s="183"/>
    </row>
    <row r="24" ht="25" customHeight="1" spans="1:9">
      <c r="A24" s="148">
        <v>5.5</v>
      </c>
      <c r="B24" s="162" t="s">
        <v>270</v>
      </c>
      <c r="C24" s="163"/>
      <c r="D24" s="150" t="s">
        <v>79</v>
      </c>
      <c r="E24" s="56">
        <v>1</v>
      </c>
      <c r="F24" s="160">
        <v>0</v>
      </c>
      <c r="G24" s="56">
        <v>8</v>
      </c>
      <c r="H24" s="56">
        <f t="shared" si="2"/>
        <v>8</v>
      </c>
      <c r="I24" s="183"/>
    </row>
    <row r="25" ht="25" customHeight="1" spans="1:9">
      <c r="A25" s="164">
        <v>6</v>
      </c>
      <c r="B25" s="165" t="s">
        <v>271</v>
      </c>
      <c r="C25" s="165"/>
      <c r="D25" s="165" t="s">
        <v>79</v>
      </c>
      <c r="E25" s="165">
        <v>1</v>
      </c>
      <c r="F25" s="166">
        <v>0</v>
      </c>
      <c r="G25" s="161">
        <v>30</v>
      </c>
      <c r="H25" s="161">
        <f t="shared" si="2"/>
        <v>30</v>
      </c>
      <c r="I25" s="181" t="s">
        <v>255</v>
      </c>
    </row>
    <row r="26" ht="25" customHeight="1" spans="1:9">
      <c r="A26" s="155">
        <v>7</v>
      </c>
      <c r="B26" s="165" t="s">
        <v>272</v>
      </c>
      <c r="C26" s="165"/>
      <c r="D26" s="165" t="s">
        <v>79</v>
      </c>
      <c r="E26" s="165">
        <v>1</v>
      </c>
      <c r="F26" s="166">
        <v>0</v>
      </c>
      <c r="G26" s="161">
        <v>42</v>
      </c>
      <c r="H26" s="161">
        <f t="shared" si="2"/>
        <v>42</v>
      </c>
      <c r="I26" s="181" t="s">
        <v>255</v>
      </c>
    </row>
    <row r="27" ht="25" customHeight="1" spans="1:9">
      <c r="A27" s="155">
        <v>8</v>
      </c>
      <c r="B27" s="165" t="s">
        <v>273</v>
      </c>
      <c r="C27" s="165"/>
      <c r="D27" s="165" t="s">
        <v>79</v>
      </c>
      <c r="E27" s="165">
        <v>1</v>
      </c>
      <c r="F27" s="166">
        <v>0</v>
      </c>
      <c r="G27" s="161">
        <v>3</v>
      </c>
      <c r="H27" s="161">
        <f t="shared" si="2"/>
        <v>3</v>
      </c>
      <c r="I27" s="181" t="s">
        <v>255</v>
      </c>
    </row>
    <row r="28" ht="25" customHeight="1" spans="1:9">
      <c r="A28" s="164">
        <v>9</v>
      </c>
      <c r="B28" s="165" t="s">
        <v>274</v>
      </c>
      <c r="C28" s="165"/>
      <c r="D28" s="165" t="s">
        <v>79</v>
      </c>
      <c r="E28" s="165">
        <v>1</v>
      </c>
      <c r="F28" s="166">
        <v>0</v>
      </c>
      <c r="G28" s="161">
        <v>1.5</v>
      </c>
      <c r="H28" s="161">
        <f t="shared" si="2"/>
        <v>1.5</v>
      </c>
      <c r="I28" s="181" t="s">
        <v>255</v>
      </c>
    </row>
    <row r="29" ht="25" customHeight="1" spans="1:9">
      <c r="A29" s="155">
        <v>10</v>
      </c>
      <c r="B29" s="165" t="s">
        <v>275</v>
      </c>
      <c r="C29" s="165"/>
      <c r="D29" s="165" t="s">
        <v>79</v>
      </c>
      <c r="E29" s="165">
        <v>1</v>
      </c>
      <c r="F29" s="166">
        <v>0</v>
      </c>
      <c r="G29" s="161">
        <v>4</v>
      </c>
      <c r="H29" s="161">
        <f t="shared" si="2"/>
        <v>4</v>
      </c>
      <c r="I29" s="181" t="s">
        <v>255</v>
      </c>
    </row>
    <row r="30" ht="25" customHeight="1" spans="1:9">
      <c r="A30" s="155">
        <v>11</v>
      </c>
      <c r="B30" s="165" t="s">
        <v>276</v>
      </c>
      <c r="C30" s="165"/>
      <c r="D30" s="165" t="s">
        <v>79</v>
      </c>
      <c r="E30" s="165">
        <v>1</v>
      </c>
      <c r="F30" s="166">
        <v>0</v>
      </c>
      <c r="G30" s="161">
        <v>1.5</v>
      </c>
      <c r="H30" s="161">
        <f t="shared" si="2"/>
        <v>1.5</v>
      </c>
      <c r="I30" s="181" t="s">
        <v>255</v>
      </c>
    </row>
    <row r="31" ht="25" customHeight="1" spans="1:9">
      <c r="A31" s="164">
        <v>12</v>
      </c>
      <c r="B31" s="165" t="s">
        <v>277</v>
      </c>
      <c r="C31" s="165"/>
      <c r="D31" s="165" t="s">
        <v>79</v>
      </c>
      <c r="E31" s="165">
        <v>1</v>
      </c>
      <c r="F31" s="166">
        <v>0</v>
      </c>
      <c r="G31" s="161">
        <v>5</v>
      </c>
      <c r="H31" s="161">
        <f t="shared" si="2"/>
        <v>5</v>
      </c>
      <c r="I31" s="181" t="s">
        <v>255</v>
      </c>
    </row>
    <row r="32" ht="25" customHeight="1" spans="1:9">
      <c r="A32" s="155">
        <v>13</v>
      </c>
      <c r="B32" s="167" t="s">
        <v>278</v>
      </c>
      <c r="C32" s="168"/>
      <c r="D32" s="156" t="s">
        <v>279</v>
      </c>
      <c r="E32" s="167" t="s">
        <v>280</v>
      </c>
      <c r="F32" s="168"/>
      <c r="G32" s="169"/>
      <c r="H32" s="157">
        <f>H7+H11+H15+H21+H25+H26+H27+H28+H30+H31+H13+H29</f>
        <v>254.673389435673</v>
      </c>
      <c r="I32" s="185" t="s">
        <v>281</v>
      </c>
    </row>
    <row r="33" ht="25" customHeight="1" spans="1:9">
      <c r="A33" s="155">
        <v>14</v>
      </c>
      <c r="B33" s="167" t="s">
        <v>282</v>
      </c>
      <c r="C33" s="168"/>
      <c r="D33" s="156" t="s">
        <v>279</v>
      </c>
      <c r="E33" s="170" t="s">
        <v>283</v>
      </c>
      <c r="F33" s="171">
        <v>0.1</v>
      </c>
      <c r="G33" s="171">
        <v>0.1</v>
      </c>
      <c r="H33" s="157">
        <f>H32*(G33)</f>
        <v>25.4673389435673</v>
      </c>
      <c r="I33" s="186"/>
    </row>
    <row r="34" ht="25" customHeight="1" spans="1:9">
      <c r="A34" s="172">
        <v>15</v>
      </c>
      <c r="B34" s="173" t="s">
        <v>284</v>
      </c>
      <c r="C34" s="174"/>
      <c r="D34" s="175" t="s">
        <v>279</v>
      </c>
      <c r="E34" s="173" t="s">
        <v>285</v>
      </c>
      <c r="F34" s="174"/>
      <c r="G34" s="176"/>
      <c r="H34" s="177">
        <f>H32+H33</f>
        <v>280.14072837924</v>
      </c>
      <c r="I34" s="187"/>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G15"/>
    <mergeCell ref="B16:C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390</v>
      </c>
      <c r="B1" s="143"/>
      <c r="C1" s="143"/>
      <c r="D1" s="143"/>
      <c r="E1" s="144"/>
      <c r="F1" s="143"/>
      <c r="G1" s="144"/>
      <c r="H1" s="143"/>
      <c r="I1" s="144"/>
    </row>
    <row r="2" ht="30" customHeight="1" spans="1:9">
      <c r="A2" s="145" t="s">
        <v>224</v>
      </c>
      <c r="B2" s="146" t="s">
        <v>47</v>
      </c>
      <c r="C2" s="146"/>
      <c r="D2" s="146"/>
      <c r="E2" s="147" t="s">
        <v>225</v>
      </c>
      <c r="F2" s="147" t="s">
        <v>391</v>
      </c>
      <c r="G2" s="147"/>
      <c r="H2" s="147"/>
      <c r="I2" s="178"/>
    </row>
    <row r="3" ht="30" customHeight="1" spans="1:9">
      <c r="A3" s="148" t="s">
        <v>70</v>
      </c>
      <c r="B3" s="149" t="s">
        <v>392</v>
      </c>
      <c r="C3" s="149"/>
      <c r="D3" s="149"/>
      <c r="E3" s="150" t="s">
        <v>228</v>
      </c>
      <c r="F3" s="150" t="s">
        <v>393</v>
      </c>
      <c r="G3" s="150"/>
      <c r="H3" s="150"/>
      <c r="I3" s="179"/>
    </row>
    <row r="4" ht="30" customHeight="1" spans="1:9">
      <c r="A4" s="151" t="s">
        <v>230</v>
      </c>
      <c r="B4" s="150">
        <v>5400</v>
      </c>
      <c r="C4" s="152" t="s">
        <v>231</v>
      </c>
      <c r="D4" s="150">
        <v>4050</v>
      </c>
      <c r="E4" s="150" t="s">
        <v>232</v>
      </c>
      <c r="F4" s="56">
        <v>21.87</v>
      </c>
      <c r="G4" s="153" t="s">
        <v>233</v>
      </c>
      <c r="H4" s="150"/>
      <c r="I4" s="179"/>
    </row>
    <row r="5" ht="30" customHeight="1" spans="1:9">
      <c r="A5" s="151"/>
      <c r="B5" s="150"/>
      <c r="C5" s="152"/>
      <c r="D5" s="150"/>
      <c r="E5" s="150"/>
      <c r="F5" s="56">
        <v>21.5874</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138.012270462368</v>
      </c>
      <c r="I7" s="181"/>
    </row>
    <row r="8" ht="25" customHeight="1" spans="1:9">
      <c r="A8" s="148">
        <v>1.1</v>
      </c>
      <c r="B8" s="158" t="s">
        <v>243</v>
      </c>
      <c r="C8" s="159"/>
      <c r="D8" s="150" t="s">
        <v>244</v>
      </c>
      <c r="E8" s="56">
        <v>0</v>
      </c>
      <c r="F8" s="160">
        <v>0.1</v>
      </c>
      <c r="G8" s="56">
        <v>23.3765081618169</v>
      </c>
      <c r="H8" s="56">
        <f t="shared" ref="H8:H10" si="0">E8*(1+F8)*G8</f>
        <v>0</v>
      </c>
      <c r="I8" s="182" t="s">
        <v>245</v>
      </c>
    </row>
    <row r="9" ht="25" customHeight="1" spans="1:9">
      <c r="A9" s="148">
        <v>1.2</v>
      </c>
      <c r="B9" s="158" t="s">
        <v>246</v>
      </c>
      <c r="C9" s="159"/>
      <c r="D9" s="150" t="s">
        <v>244</v>
      </c>
      <c r="E9" s="56">
        <v>5.57889299857201</v>
      </c>
      <c r="F9" s="160">
        <v>0.1</v>
      </c>
      <c r="G9" s="56">
        <v>22.4893541518808</v>
      </c>
      <c r="H9" s="56">
        <f t="shared" si="0"/>
        <v>138.012270462368</v>
      </c>
      <c r="I9" s="182" t="s">
        <v>245</v>
      </c>
    </row>
    <row r="10" ht="25" customHeight="1" spans="1:9">
      <c r="A10" s="148">
        <v>1.3</v>
      </c>
      <c r="B10" s="158" t="s">
        <v>247</v>
      </c>
      <c r="C10" s="159"/>
      <c r="D10" s="150" t="s">
        <v>244</v>
      </c>
      <c r="E10" s="56">
        <v>0</v>
      </c>
      <c r="F10" s="160">
        <v>0.1</v>
      </c>
      <c r="G10" s="56">
        <v>21.7796309439319</v>
      </c>
      <c r="H10" s="56">
        <f t="shared" si="0"/>
        <v>0</v>
      </c>
      <c r="I10" s="182" t="s">
        <v>245</v>
      </c>
    </row>
    <row r="11" ht="25" customHeight="1" spans="1:9">
      <c r="A11" s="155">
        <v>2</v>
      </c>
      <c r="B11" s="156" t="s">
        <v>248</v>
      </c>
      <c r="C11" s="156"/>
      <c r="D11" s="156"/>
      <c r="E11" s="156"/>
      <c r="F11" s="156"/>
      <c r="G11" s="156"/>
      <c r="H11" s="157">
        <f>H12</f>
        <v>18.7864272841875</v>
      </c>
      <c r="I11" s="181"/>
    </row>
    <row r="12" ht="25" customHeight="1" spans="1:9">
      <c r="A12" s="148">
        <v>2.1</v>
      </c>
      <c r="B12" s="150" t="s">
        <v>394</v>
      </c>
      <c r="C12" s="150"/>
      <c r="D12" s="150" t="s">
        <v>250</v>
      </c>
      <c r="E12" s="56">
        <v>0.0928774598014744</v>
      </c>
      <c r="F12" s="160">
        <v>0</v>
      </c>
      <c r="G12" s="56">
        <v>202.271114265436</v>
      </c>
      <c r="H12" s="56">
        <f>E12*(1+F12)*G12</f>
        <v>18.7864272841875</v>
      </c>
      <c r="I12" s="183"/>
    </row>
    <row r="13" ht="25" customHeight="1" spans="1:9">
      <c r="A13" s="155">
        <v>3</v>
      </c>
      <c r="B13" s="156" t="s">
        <v>251</v>
      </c>
      <c r="C13" s="156"/>
      <c r="D13" s="156"/>
      <c r="E13" s="156"/>
      <c r="F13" s="156"/>
      <c r="G13" s="156"/>
      <c r="H13" s="157">
        <f>SUM(H14:H15)</f>
        <v>75.7851312987935</v>
      </c>
      <c r="I13" s="181"/>
    </row>
    <row r="14" ht="25" customHeight="1" spans="1:9">
      <c r="A14" s="148">
        <v>3.1</v>
      </c>
      <c r="B14" s="150" t="s">
        <v>347</v>
      </c>
      <c r="C14" s="150"/>
      <c r="D14" s="150" t="s">
        <v>79</v>
      </c>
      <c r="E14" s="56">
        <v>0.85</v>
      </c>
      <c r="F14" s="160">
        <v>0.005</v>
      </c>
      <c r="G14" s="56">
        <v>88.7154009936125</v>
      </c>
      <c r="H14" s="56">
        <f>E14*(1+F14)*G14</f>
        <v>75.7851312987935</v>
      </c>
      <c r="I14" s="182" t="s">
        <v>253</v>
      </c>
    </row>
    <row r="15" ht="25" customHeight="1" spans="1:9">
      <c r="A15" s="148">
        <v>3.2</v>
      </c>
      <c r="B15" s="150" t="s">
        <v>378</v>
      </c>
      <c r="C15" s="150"/>
      <c r="D15" s="150" t="s">
        <v>79</v>
      </c>
      <c r="E15" s="56">
        <v>0</v>
      </c>
      <c r="F15" s="160">
        <v>0.005</v>
      </c>
      <c r="G15" s="56">
        <v>95.8126330731015</v>
      </c>
      <c r="H15" s="56">
        <f>E15*(1+F15)*G15</f>
        <v>0</v>
      </c>
      <c r="I15" s="182" t="s">
        <v>253</v>
      </c>
    </row>
    <row r="16" ht="25" customHeight="1" spans="1:9">
      <c r="A16" s="155">
        <v>4</v>
      </c>
      <c r="B16" s="156" t="s">
        <v>254</v>
      </c>
      <c r="C16" s="156"/>
      <c r="D16" s="156"/>
      <c r="E16" s="156"/>
      <c r="F16" s="156"/>
      <c r="G16" s="156"/>
      <c r="H16" s="161">
        <f>SUM(H17:H21)</f>
        <v>22.1438732733121</v>
      </c>
      <c r="I16" s="181" t="s">
        <v>255</v>
      </c>
    </row>
    <row r="17" ht="25" customHeight="1" spans="1:9">
      <c r="A17" s="148">
        <v>4.1</v>
      </c>
      <c r="B17" s="150" t="s">
        <v>256</v>
      </c>
      <c r="C17" s="150"/>
      <c r="D17" s="150" t="s">
        <v>257</v>
      </c>
      <c r="E17" s="56">
        <v>0</v>
      </c>
      <c r="F17" s="160">
        <v>0.05</v>
      </c>
      <c r="G17" s="56">
        <v>13.3073101490419</v>
      </c>
      <c r="H17" s="150">
        <f t="shared" ref="H17:H21" si="1">E17*(1+F17)*G17</f>
        <v>0</v>
      </c>
      <c r="I17" s="182" t="s">
        <v>258</v>
      </c>
    </row>
    <row r="18" ht="25" customHeight="1" spans="1:9">
      <c r="A18" s="148">
        <v>4.2</v>
      </c>
      <c r="B18" s="150" t="s">
        <v>259</v>
      </c>
      <c r="C18" s="150"/>
      <c r="D18" s="150" t="s">
        <v>257</v>
      </c>
      <c r="E18" s="56">
        <v>2.5</v>
      </c>
      <c r="F18" s="160">
        <v>0.05</v>
      </c>
      <c r="G18" s="56">
        <v>7.54080908445706</v>
      </c>
      <c r="H18" s="56">
        <f t="shared" si="1"/>
        <v>19.7946238466998</v>
      </c>
      <c r="I18" s="182" t="s">
        <v>258</v>
      </c>
    </row>
    <row r="19" ht="25" customHeight="1" spans="1:9">
      <c r="A19" s="148">
        <v>4.3</v>
      </c>
      <c r="B19" s="150" t="s">
        <v>260</v>
      </c>
      <c r="C19" s="150"/>
      <c r="D19" s="150" t="s">
        <v>257</v>
      </c>
      <c r="E19" s="56">
        <v>0.1</v>
      </c>
      <c r="F19" s="160">
        <v>0.05</v>
      </c>
      <c r="G19" s="56">
        <v>19.5173882185947</v>
      </c>
      <c r="H19" s="56">
        <f t="shared" si="1"/>
        <v>2.04932576295244</v>
      </c>
      <c r="I19" s="182" t="s">
        <v>261</v>
      </c>
    </row>
    <row r="20" ht="25" customHeight="1" spans="1:9">
      <c r="A20" s="148">
        <v>4.4</v>
      </c>
      <c r="B20" s="150" t="s">
        <v>262</v>
      </c>
      <c r="C20" s="150"/>
      <c r="D20" s="150" t="s">
        <v>257</v>
      </c>
      <c r="E20" s="56">
        <v>0.0130028443722064</v>
      </c>
      <c r="F20" s="160">
        <v>0</v>
      </c>
      <c r="G20" s="56">
        <v>23.0660042583392</v>
      </c>
      <c r="H20" s="56">
        <f t="shared" si="1"/>
        <v>0.299923663659835</v>
      </c>
      <c r="I20" s="180"/>
    </row>
    <row r="21" ht="25" customHeight="1" spans="1:9">
      <c r="A21" s="148">
        <v>4.5</v>
      </c>
      <c r="B21" s="150" t="s">
        <v>263</v>
      </c>
      <c r="C21" s="150"/>
      <c r="D21" s="150" t="s">
        <v>264</v>
      </c>
      <c r="E21" s="56">
        <v>0</v>
      </c>
      <c r="F21" s="160">
        <v>0</v>
      </c>
      <c r="G21" s="56">
        <v>6</v>
      </c>
      <c r="H21" s="56">
        <f t="shared" si="1"/>
        <v>0</v>
      </c>
      <c r="I21" s="180"/>
    </row>
    <row r="22" ht="25" customHeight="1" spans="1:9">
      <c r="A22" s="155">
        <v>5</v>
      </c>
      <c r="B22" s="156" t="s">
        <v>265</v>
      </c>
      <c r="C22" s="156"/>
      <c r="D22" s="156"/>
      <c r="E22" s="156"/>
      <c r="F22" s="156"/>
      <c r="G22" s="156"/>
      <c r="H22" s="161">
        <f>SUM(H23:H25)</f>
        <v>8.89557865141714</v>
      </c>
      <c r="I22" s="184" t="s">
        <v>255</v>
      </c>
    </row>
    <row r="23" ht="25" customHeight="1" spans="1:9">
      <c r="A23" s="148">
        <v>5.1</v>
      </c>
      <c r="B23" s="150" t="s">
        <v>266</v>
      </c>
      <c r="C23" s="150"/>
      <c r="D23" s="150" t="s">
        <v>267</v>
      </c>
      <c r="E23" s="56">
        <v>0.0412375921518546</v>
      </c>
      <c r="F23" s="160">
        <v>0.02</v>
      </c>
      <c r="G23" s="56">
        <v>21.291696238467</v>
      </c>
      <c r="H23" s="56">
        <f t="shared" ref="H23:H32" si="2">E23*(1+F23)*G23</f>
        <v>0.89557865141714</v>
      </c>
      <c r="I23" s="180" t="s">
        <v>268</v>
      </c>
    </row>
    <row r="24" ht="25" customHeight="1" spans="1:9">
      <c r="A24" s="148">
        <v>5.2</v>
      </c>
      <c r="B24" s="158" t="s">
        <v>269</v>
      </c>
      <c r="C24" s="159"/>
      <c r="D24" s="150" t="s">
        <v>267</v>
      </c>
      <c r="E24" s="56">
        <v>0</v>
      </c>
      <c r="F24" s="160">
        <v>0.02</v>
      </c>
      <c r="G24" s="56">
        <v>0.18</v>
      </c>
      <c r="H24" s="56">
        <f t="shared" si="2"/>
        <v>0</v>
      </c>
      <c r="I24" s="183"/>
    </row>
    <row r="25" ht="25" customHeight="1" spans="1:9">
      <c r="A25" s="148">
        <v>5.5</v>
      </c>
      <c r="B25" s="162" t="s">
        <v>270</v>
      </c>
      <c r="C25" s="163"/>
      <c r="D25" s="150" t="s">
        <v>79</v>
      </c>
      <c r="E25" s="56">
        <v>1</v>
      </c>
      <c r="F25" s="160">
        <v>0</v>
      </c>
      <c r="G25" s="56">
        <v>8</v>
      </c>
      <c r="H25" s="56">
        <f t="shared" si="2"/>
        <v>8</v>
      </c>
      <c r="I25" s="183"/>
    </row>
    <row r="26" ht="25" customHeight="1" spans="1:9">
      <c r="A26" s="164">
        <v>6</v>
      </c>
      <c r="B26" s="165" t="s">
        <v>395</v>
      </c>
      <c r="C26" s="165"/>
      <c r="D26" s="165" t="s">
        <v>79</v>
      </c>
      <c r="E26" s="165">
        <v>1</v>
      </c>
      <c r="F26" s="166">
        <v>0</v>
      </c>
      <c r="G26" s="161">
        <v>20</v>
      </c>
      <c r="H26" s="161">
        <f t="shared" si="2"/>
        <v>20</v>
      </c>
      <c r="I26" s="181" t="s">
        <v>255</v>
      </c>
    </row>
    <row r="27" ht="25" customHeight="1" spans="1:9">
      <c r="A27" s="155">
        <v>7</v>
      </c>
      <c r="B27" s="165" t="s">
        <v>396</v>
      </c>
      <c r="C27" s="165"/>
      <c r="D27" s="165" t="s">
        <v>79</v>
      </c>
      <c r="E27" s="165">
        <v>1</v>
      </c>
      <c r="F27" s="166">
        <v>0</v>
      </c>
      <c r="G27" s="161">
        <v>60</v>
      </c>
      <c r="H27" s="161">
        <f t="shared" si="2"/>
        <v>60</v>
      </c>
      <c r="I27" s="181" t="s">
        <v>255</v>
      </c>
    </row>
    <row r="28" ht="25" customHeight="1" spans="1:9">
      <c r="A28" s="155">
        <v>8</v>
      </c>
      <c r="B28" s="165" t="s">
        <v>273</v>
      </c>
      <c r="C28" s="165"/>
      <c r="D28" s="165" t="s">
        <v>79</v>
      </c>
      <c r="E28" s="165">
        <v>1</v>
      </c>
      <c r="F28" s="166">
        <v>0</v>
      </c>
      <c r="G28" s="161">
        <v>3</v>
      </c>
      <c r="H28" s="161">
        <f t="shared" si="2"/>
        <v>3</v>
      </c>
      <c r="I28" s="181" t="s">
        <v>255</v>
      </c>
    </row>
    <row r="29" ht="25" customHeight="1" spans="1:9">
      <c r="A29" s="164">
        <v>9</v>
      </c>
      <c r="B29" s="165" t="s">
        <v>274</v>
      </c>
      <c r="C29" s="165"/>
      <c r="D29" s="165" t="s">
        <v>79</v>
      </c>
      <c r="E29" s="165">
        <v>1</v>
      </c>
      <c r="F29" s="166">
        <v>0</v>
      </c>
      <c r="G29" s="161">
        <v>1.5</v>
      </c>
      <c r="H29" s="161">
        <f t="shared" si="2"/>
        <v>1.5</v>
      </c>
      <c r="I29" s="181" t="s">
        <v>255</v>
      </c>
    </row>
    <row r="30" ht="25" customHeight="1" spans="1:9">
      <c r="A30" s="155">
        <v>10</v>
      </c>
      <c r="B30" s="165" t="s">
        <v>275</v>
      </c>
      <c r="C30" s="165"/>
      <c r="D30" s="165" t="s">
        <v>79</v>
      </c>
      <c r="E30" s="165">
        <v>1</v>
      </c>
      <c r="F30" s="166">
        <v>0</v>
      </c>
      <c r="G30" s="161">
        <v>4</v>
      </c>
      <c r="H30" s="161">
        <f t="shared" si="2"/>
        <v>4</v>
      </c>
      <c r="I30" s="181" t="s">
        <v>255</v>
      </c>
    </row>
    <row r="31" ht="25" customHeight="1" spans="1:9">
      <c r="A31" s="155">
        <v>11</v>
      </c>
      <c r="B31" s="165" t="s">
        <v>276</v>
      </c>
      <c r="C31" s="165"/>
      <c r="D31" s="165" t="s">
        <v>79</v>
      </c>
      <c r="E31" s="165">
        <v>1</v>
      </c>
      <c r="F31" s="166">
        <v>0</v>
      </c>
      <c r="G31" s="161">
        <v>1.5</v>
      </c>
      <c r="H31" s="161">
        <f t="shared" si="2"/>
        <v>1.5</v>
      </c>
      <c r="I31" s="181" t="s">
        <v>255</v>
      </c>
    </row>
    <row r="32" ht="25" customHeight="1" spans="1:9">
      <c r="A32" s="164">
        <v>12</v>
      </c>
      <c r="B32" s="165" t="s">
        <v>277</v>
      </c>
      <c r="C32" s="165"/>
      <c r="D32" s="165" t="s">
        <v>79</v>
      </c>
      <c r="E32" s="165">
        <v>1</v>
      </c>
      <c r="F32" s="166">
        <v>0</v>
      </c>
      <c r="G32" s="161">
        <v>5</v>
      </c>
      <c r="H32" s="161">
        <f t="shared" si="2"/>
        <v>5</v>
      </c>
      <c r="I32" s="181" t="s">
        <v>255</v>
      </c>
    </row>
    <row r="33" ht="25" customHeight="1" spans="1:9">
      <c r="A33" s="155">
        <v>13</v>
      </c>
      <c r="B33" s="167" t="s">
        <v>278</v>
      </c>
      <c r="C33" s="168"/>
      <c r="D33" s="156" t="s">
        <v>279</v>
      </c>
      <c r="E33" s="167" t="s">
        <v>280</v>
      </c>
      <c r="F33" s="168"/>
      <c r="G33" s="169"/>
      <c r="H33" s="157">
        <f>H7+H11+H16+H22+H26+H27+H28+H29+H31+H32+H13+H30</f>
        <v>358.623280970078</v>
      </c>
      <c r="I33" s="185" t="s">
        <v>281</v>
      </c>
    </row>
    <row r="34" ht="25" customHeight="1" spans="1:9">
      <c r="A34" s="155">
        <v>14</v>
      </c>
      <c r="B34" s="167" t="s">
        <v>282</v>
      </c>
      <c r="C34" s="168"/>
      <c r="D34" s="156" t="s">
        <v>279</v>
      </c>
      <c r="E34" s="170" t="s">
        <v>283</v>
      </c>
      <c r="F34" s="171">
        <v>0.1</v>
      </c>
      <c r="G34" s="171">
        <v>0.1</v>
      </c>
      <c r="H34" s="157">
        <f>H33*(G34)</f>
        <v>35.8623280970078</v>
      </c>
      <c r="I34" s="186"/>
    </row>
    <row r="35" ht="25" customHeight="1" spans="1:9">
      <c r="A35" s="172">
        <v>15</v>
      </c>
      <c r="B35" s="173" t="s">
        <v>284</v>
      </c>
      <c r="C35" s="174"/>
      <c r="D35" s="175" t="s">
        <v>279</v>
      </c>
      <c r="E35" s="173" t="s">
        <v>285</v>
      </c>
      <c r="F35" s="174"/>
      <c r="G35" s="176"/>
      <c r="H35" s="177">
        <f>H33+H34</f>
        <v>394.485609067085</v>
      </c>
      <c r="I35" s="187"/>
    </row>
  </sheetData>
  <mergeCells count="43">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C21"/>
    <mergeCell ref="B22:G22"/>
    <mergeCell ref="B23:C23"/>
    <mergeCell ref="B24:C24"/>
    <mergeCell ref="B25:C25"/>
    <mergeCell ref="B26:C26"/>
    <mergeCell ref="B27:C27"/>
    <mergeCell ref="B28:C28"/>
    <mergeCell ref="B29:C29"/>
    <mergeCell ref="B30:C30"/>
    <mergeCell ref="B31:C31"/>
    <mergeCell ref="B32:C32"/>
    <mergeCell ref="B33:C33"/>
    <mergeCell ref="E33:F33"/>
    <mergeCell ref="B34:C34"/>
    <mergeCell ref="B35:C35"/>
    <mergeCell ref="E35:F35"/>
    <mergeCell ref="A4:A5"/>
    <mergeCell ref="B4:B5"/>
    <mergeCell ref="C4:C5"/>
    <mergeCell ref="D4:D5"/>
    <mergeCell ref="E4:E5"/>
    <mergeCell ref="I33:I34"/>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view="pageBreakPreview" zoomScale="85" zoomScaleNormal="130" topLeftCell="B1"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390</v>
      </c>
      <c r="B1" s="143"/>
      <c r="C1" s="143"/>
      <c r="D1" s="143"/>
      <c r="E1" s="144"/>
      <c r="F1" s="143"/>
      <c r="G1" s="144"/>
      <c r="H1" s="143"/>
      <c r="I1" s="144"/>
    </row>
    <row r="2" ht="30" customHeight="1" spans="1:9">
      <c r="A2" s="145" t="s">
        <v>224</v>
      </c>
      <c r="B2" s="146" t="s">
        <v>47</v>
      </c>
      <c r="C2" s="146"/>
      <c r="D2" s="146"/>
      <c r="E2" s="147" t="s">
        <v>225</v>
      </c>
      <c r="F2" s="147" t="s">
        <v>391</v>
      </c>
      <c r="G2" s="147"/>
      <c r="H2" s="147"/>
      <c r="I2" s="178"/>
    </row>
    <row r="3" ht="30" customHeight="1" spans="1:9">
      <c r="A3" s="148" t="s">
        <v>70</v>
      </c>
      <c r="B3" s="149" t="s">
        <v>397</v>
      </c>
      <c r="C3" s="149"/>
      <c r="D3" s="149"/>
      <c r="E3" s="150" t="s">
        <v>228</v>
      </c>
      <c r="F3" s="150" t="s">
        <v>393</v>
      </c>
      <c r="G3" s="150"/>
      <c r="H3" s="150"/>
      <c r="I3" s="179"/>
    </row>
    <row r="4" ht="30" customHeight="1" spans="1:9">
      <c r="A4" s="151" t="s">
        <v>230</v>
      </c>
      <c r="B4" s="150">
        <v>4900</v>
      </c>
      <c r="C4" s="152" t="s">
        <v>231</v>
      </c>
      <c r="D4" s="150">
        <v>4050</v>
      </c>
      <c r="E4" s="150" t="s">
        <v>232</v>
      </c>
      <c r="F4" s="56">
        <v>19.845</v>
      </c>
      <c r="G4" s="153" t="s">
        <v>233</v>
      </c>
      <c r="H4" s="150"/>
      <c r="I4" s="179"/>
    </row>
    <row r="5" ht="30" customHeight="1" spans="1:9">
      <c r="A5" s="151"/>
      <c r="B5" s="150"/>
      <c r="C5" s="152"/>
      <c r="D5" s="150"/>
      <c r="E5" s="150"/>
      <c r="F5" s="56">
        <v>19.5774</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120.566177931772</v>
      </c>
      <c r="I7" s="181"/>
    </row>
    <row r="8" ht="25" customHeight="1" spans="1:9">
      <c r="A8" s="148">
        <v>1.1</v>
      </c>
      <c r="B8" s="158" t="s">
        <v>243</v>
      </c>
      <c r="C8" s="159"/>
      <c r="D8" s="150" t="s">
        <v>244</v>
      </c>
      <c r="E8" s="56">
        <v>0</v>
      </c>
      <c r="F8" s="160">
        <v>0.1</v>
      </c>
      <c r="G8" s="56">
        <v>23.3765081618169</v>
      </c>
      <c r="H8" s="56">
        <f t="shared" ref="H8:H10" si="0">E8*(1+F8)*G8</f>
        <v>0</v>
      </c>
      <c r="I8" s="182" t="s">
        <v>245</v>
      </c>
    </row>
    <row r="9" ht="25" customHeight="1" spans="1:9">
      <c r="A9" s="148">
        <v>1.2</v>
      </c>
      <c r="B9" s="158" t="s">
        <v>246</v>
      </c>
      <c r="C9" s="159"/>
      <c r="D9" s="150" t="s">
        <v>244</v>
      </c>
      <c r="E9" s="56">
        <v>4.87366669408977</v>
      </c>
      <c r="F9" s="160">
        <v>0.1</v>
      </c>
      <c r="G9" s="56">
        <v>22.4893541518808</v>
      </c>
      <c r="H9" s="56">
        <f t="shared" si="0"/>
        <v>120.566177931772</v>
      </c>
      <c r="I9" s="182" t="s">
        <v>245</v>
      </c>
    </row>
    <row r="10" ht="25" customHeight="1" spans="1:9">
      <c r="A10" s="148">
        <v>1.3</v>
      </c>
      <c r="B10" s="158" t="s">
        <v>247</v>
      </c>
      <c r="C10" s="159"/>
      <c r="D10" s="150" t="s">
        <v>244</v>
      </c>
      <c r="E10" s="56">
        <v>0</v>
      </c>
      <c r="F10" s="160">
        <v>0.1</v>
      </c>
      <c r="G10" s="56">
        <v>21.7796309439319</v>
      </c>
      <c r="H10" s="56">
        <f t="shared" si="0"/>
        <v>0</v>
      </c>
      <c r="I10" s="182" t="s">
        <v>245</v>
      </c>
    </row>
    <row r="11" ht="25" customHeight="1" spans="1:9">
      <c r="A11" s="155">
        <v>2</v>
      </c>
      <c r="B11" s="156" t="s">
        <v>248</v>
      </c>
      <c r="C11" s="156"/>
      <c r="D11" s="156"/>
      <c r="E11" s="156"/>
      <c r="F11" s="156"/>
      <c r="G11" s="156"/>
      <c r="H11" s="157">
        <f>H12</f>
        <v>20.7231723650316</v>
      </c>
      <c r="I11" s="181"/>
    </row>
    <row r="12" ht="25" customHeight="1" spans="1:9">
      <c r="A12" s="148">
        <v>2.1</v>
      </c>
      <c r="B12" s="150" t="s">
        <v>394</v>
      </c>
      <c r="C12" s="150"/>
      <c r="D12" s="150" t="s">
        <v>250</v>
      </c>
      <c r="E12" s="56">
        <v>0.102452455657297</v>
      </c>
      <c r="F12" s="160">
        <v>0</v>
      </c>
      <c r="G12" s="56">
        <v>202.271114265436</v>
      </c>
      <c r="H12" s="56">
        <f>E12*(1+F12)*G12</f>
        <v>20.7231723650316</v>
      </c>
      <c r="I12" s="183"/>
    </row>
    <row r="13" ht="25" customHeight="1" spans="1:9">
      <c r="A13" s="155">
        <v>3</v>
      </c>
      <c r="B13" s="156" t="s">
        <v>251</v>
      </c>
      <c r="C13" s="156"/>
      <c r="D13" s="156"/>
      <c r="E13" s="156"/>
      <c r="F13" s="156"/>
      <c r="G13" s="156"/>
      <c r="H13" s="157">
        <f>SUM(H14:H15)</f>
        <v>78.263500828677</v>
      </c>
      <c r="I13" s="181"/>
    </row>
    <row r="14" ht="25" customHeight="1" spans="1:9">
      <c r="A14" s="148">
        <v>3.1</v>
      </c>
      <c r="B14" s="150" t="s">
        <v>347</v>
      </c>
      <c r="C14" s="150"/>
      <c r="D14" s="150" t="s">
        <v>79</v>
      </c>
      <c r="E14" s="56">
        <v>0.50253505794967</v>
      </c>
      <c r="F14" s="160">
        <v>0.005</v>
      </c>
      <c r="G14" s="56">
        <v>88.7154009936125</v>
      </c>
      <c r="H14" s="56">
        <f>E14*(1+F14)*G14</f>
        <v>44.80551217525</v>
      </c>
      <c r="I14" s="182" t="s">
        <v>253</v>
      </c>
    </row>
    <row r="15" ht="25" customHeight="1" spans="1:9">
      <c r="A15" s="148">
        <v>3.2</v>
      </c>
      <c r="B15" s="150" t="s">
        <v>378</v>
      </c>
      <c r="C15" s="150"/>
      <c r="D15" s="150" t="s">
        <v>79</v>
      </c>
      <c r="E15" s="56">
        <v>0.34746494205033</v>
      </c>
      <c r="F15" s="160">
        <v>0.005</v>
      </c>
      <c r="G15" s="56">
        <v>95.8126330731015</v>
      </c>
      <c r="H15" s="56">
        <f>E15*(1+F15)*G15</f>
        <v>33.4579886534269</v>
      </c>
      <c r="I15" s="182" t="s">
        <v>253</v>
      </c>
    </row>
    <row r="16" ht="25" customHeight="1" spans="1:9">
      <c r="A16" s="155">
        <v>4</v>
      </c>
      <c r="B16" s="156" t="s">
        <v>254</v>
      </c>
      <c r="C16" s="156"/>
      <c r="D16" s="156"/>
      <c r="E16" s="156"/>
      <c r="F16" s="156"/>
      <c r="G16" s="156"/>
      <c r="H16" s="161">
        <f>SUM(H17:H21)</f>
        <v>22.1747932386378</v>
      </c>
      <c r="I16" s="181" t="s">
        <v>255</v>
      </c>
    </row>
    <row r="17" ht="25" customHeight="1" spans="1:9">
      <c r="A17" s="148">
        <v>4.1</v>
      </c>
      <c r="B17" s="150" t="s">
        <v>256</v>
      </c>
      <c r="C17" s="150"/>
      <c r="D17" s="150" t="s">
        <v>257</v>
      </c>
      <c r="E17" s="56">
        <v>0</v>
      </c>
      <c r="F17" s="160">
        <v>0.05</v>
      </c>
      <c r="G17" s="56">
        <v>13.3073101490419</v>
      </c>
      <c r="H17" s="150">
        <f t="shared" ref="H17:H21" si="1">E17*(1+F17)*G17</f>
        <v>0</v>
      </c>
      <c r="I17" s="182" t="s">
        <v>258</v>
      </c>
    </row>
    <row r="18" ht="25" customHeight="1" spans="1:9">
      <c r="A18" s="148">
        <v>4.2</v>
      </c>
      <c r="B18" s="150" t="s">
        <v>259</v>
      </c>
      <c r="C18" s="150"/>
      <c r="D18" s="150" t="s">
        <v>257</v>
      </c>
      <c r="E18" s="56">
        <v>2.5</v>
      </c>
      <c r="F18" s="160">
        <v>0.05</v>
      </c>
      <c r="G18" s="56">
        <v>7.54080908445706</v>
      </c>
      <c r="H18" s="56">
        <f t="shared" si="1"/>
        <v>19.7946238466998</v>
      </c>
      <c r="I18" s="182" t="s">
        <v>258</v>
      </c>
    </row>
    <row r="19" ht="25" customHeight="1" spans="1:9">
      <c r="A19" s="148">
        <v>4.3</v>
      </c>
      <c r="B19" s="150" t="s">
        <v>260</v>
      </c>
      <c r="C19" s="150"/>
      <c r="D19" s="150" t="s">
        <v>257</v>
      </c>
      <c r="E19" s="56">
        <v>0.1</v>
      </c>
      <c r="F19" s="160">
        <v>0.05</v>
      </c>
      <c r="G19" s="56">
        <v>19.5173882185947</v>
      </c>
      <c r="H19" s="56">
        <f t="shared" si="1"/>
        <v>2.04932576295244</v>
      </c>
      <c r="I19" s="182" t="s">
        <v>261</v>
      </c>
    </row>
    <row r="20" ht="25" customHeight="1" spans="1:9">
      <c r="A20" s="148">
        <v>4.4</v>
      </c>
      <c r="B20" s="150" t="s">
        <v>262</v>
      </c>
      <c r="C20" s="150"/>
      <c r="D20" s="150" t="s">
        <v>257</v>
      </c>
      <c r="E20" s="56">
        <v>0.0143433437920215</v>
      </c>
      <c r="F20" s="160">
        <v>0</v>
      </c>
      <c r="G20" s="56">
        <v>23.0660042583392</v>
      </c>
      <c r="H20" s="56">
        <f t="shared" si="1"/>
        <v>0.330843628985591</v>
      </c>
      <c r="I20" s="180"/>
    </row>
    <row r="21" ht="25" customHeight="1" spans="1:9">
      <c r="A21" s="148">
        <v>4.5</v>
      </c>
      <c r="B21" s="150" t="s">
        <v>263</v>
      </c>
      <c r="C21" s="150"/>
      <c r="D21" s="150" t="s">
        <v>264</v>
      </c>
      <c r="E21" s="56">
        <v>0</v>
      </c>
      <c r="F21" s="160">
        <v>0</v>
      </c>
      <c r="G21" s="56">
        <v>6</v>
      </c>
      <c r="H21" s="56">
        <f t="shared" si="1"/>
        <v>0</v>
      </c>
      <c r="I21" s="180"/>
    </row>
    <row r="22" ht="25" customHeight="1" spans="1:9">
      <c r="A22" s="155">
        <v>5</v>
      </c>
      <c r="B22" s="156" t="s">
        <v>265</v>
      </c>
      <c r="C22" s="156"/>
      <c r="D22" s="156"/>
      <c r="E22" s="156"/>
      <c r="F22" s="156"/>
      <c r="G22" s="156"/>
      <c r="H22" s="161">
        <f>SUM(H23:H25)</f>
        <v>8.57405368837702</v>
      </c>
      <c r="I22" s="184" t="s">
        <v>255</v>
      </c>
    </row>
    <row r="23" ht="25" customHeight="1" spans="1:9">
      <c r="A23" s="148">
        <v>5.1</v>
      </c>
      <c r="B23" s="150" t="s">
        <v>266</v>
      </c>
      <c r="C23" s="150"/>
      <c r="D23" s="150" t="s">
        <v>267</v>
      </c>
      <c r="E23" s="56">
        <v>0.0264327335595825</v>
      </c>
      <c r="F23" s="160">
        <v>0.02</v>
      </c>
      <c r="G23" s="56">
        <v>21.291696238467</v>
      </c>
      <c r="H23" s="56">
        <f t="shared" ref="H23:H32" si="2">E23*(1+F23)*G23</f>
        <v>0.574053688377022</v>
      </c>
      <c r="I23" s="180" t="s">
        <v>268</v>
      </c>
    </row>
    <row r="24" ht="25" customHeight="1" spans="1:9">
      <c r="A24" s="148">
        <v>5.2</v>
      </c>
      <c r="B24" s="158" t="s">
        <v>269</v>
      </c>
      <c r="C24" s="159"/>
      <c r="D24" s="150" t="s">
        <v>267</v>
      </c>
      <c r="E24" s="56">
        <v>0</v>
      </c>
      <c r="F24" s="160">
        <v>0.02</v>
      </c>
      <c r="G24" s="56">
        <v>0.18</v>
      </c>
      <c r="H24" s="56">
        <f t="shared" si="2"/>
        <v>0</v>
      </c>
      <c r="I24" s="183"/>
    </row>
    <row r="25" ht="25" customHeight="1" spans="1:9">
      <c r="A25" s="148">
        <v>5.5</v>
      </c>
      <c r="B25" s="162" t="s">
        <v>270</v>
      </c>
      <c r="C25" s="163"/>
      <c r="D25" s="150" t="s">
        <v>79</v>
      </c>
      <c r="E25" s="56">
        <v>1</v>
      </c>
      <c r="F25" s="160">
        <v>0</v>
      </c>
      <c r="G25" s="56">
        <v>8</v>
      </c>
      <c r="H25" s="56">
        <f t="shared" si="2"/>
        <v>8</v>
      </c>
      <c r="I25" s="183"/>
    </row>
    <row r="26" ht="25" customHeight="1" spans="1:9">
      <c r="A26" s="164">
        <v>6</v>
      </c>
      <c r="B26" s="165" t="s">
        <v>395</v>
      </c>
      <c r="C26" s="165"/>
      <c r="D26" s="165" t="s">
        <v>79</v>
      </c>
      <c r="E26" s="165">
        <v>1</v>
      </c>
      <c r="F26" s="166">
        <v>0</v>
      </c>
      <c r="G26" s="161">
        <v>20</v>
      </c>
      <c r="H26" s="161">
        <f t="shared" si="2"/>
        <v>20</v>
      </c>
      <c r="I26" s="181" t="s">
        <v>255</v>
      </c>
    </row>
    <row r="27" ht="25" customHeight="1" spans="1:9">
      <c r="A27" s="155">
        <v>7</v>
      </c>
      <c r="B27" s="165" t="s">
        <v>396</v>
      </c>
      <c r="C27" s="165"/>
      <c r="D27" s="165" t="s">
        <v>79</v>
      </c>
      <c r="E27" s="165">
        <v>1</v>
      </c>
      <c r="F27" s="166">
        <v>0</v>
      </c>
      <c r="G27" s="161">
        <v>60</v>
      </c>
      <c r="H27" s="161">
        <f t="shared" si="2"/>
        <v>60</v>
      </c>
      <c r="I27" s="181" t="s">
        <v>255</v>
      </c>
    </row>
    <row r="28" ht="25" customHeight="1" spans="1:9">
      <c r="A28" s="155">
        <v>8</v>
      </c>
      <c r="B28" s="165" t="s">
        <v>273</v>
      </c>
      <c r="C28" s="165"/>
      <c r="D28" s="165" t="s">
        <v>79</v>
      </c>
      <c r="E28" s="165">
        <v>1</v>
      </c>
      <c r="F28" s="166">
        <v>0</v>
      </c>
      <c r="G28" s="161">
        <v>3</v>
      </c>
      <c r="H28" s="161">
        <f t="shared" si="2"/>
        <v>3</v>
      </c>
      <c r="I28" s="181" t="s">
        <v>255</v>
      </c>
    </row>
    <row r="29" ht="25" customHeight="1" spans="1:9">
      <c r="A29" s="164">
        <v>9</v>
      </c>
      <c r="B29" s="165" t="s">
        <v>274</v>
      </c>
      <c r="C29" s="165"/>
      <c r="D29" s="165" t="s">
        <v>79</v>
      </c>
      <c r="E29" s="165">
        <v>1</v>
      </c>
      <c r="F29" s="166">
        <v>0</v>
      </c>
      <c r="G29" s="161">
        <v>1.5</v>
      </c>
      <c r="H29" s="161">
        <f t="shared" si="2"/>
        <v>1.5</v>
      </c>
      <c r="I29" s="181" t="s">
        <v>255</v>
      </c>
    </row>
    <row r="30" ht="25" customHeight="1" spans="1:9">
      <c r="A30" s="155">
        <v>10</v>
      </c>
      <c r="B30" s="165" t="s">
        <v>275</v>
      </c>
      <c r="C30" s="165"/>
      <c r="D30" s="165" t="s">
        <v>79</v>
      </c>
      <c r="E30" s="165">
        <v>1</v>
      </c>
      <c r="F30" s="166">
        <v>0</v>
      </c>
      <c r="G30" s="161">
        <v>4</v>
      </c>
      <c r="H30" s="161">
        <f t="shared" si="2"/>
        <v>4</v>
      </c>
      <c r="I30" s="181" t="s">
        <v>255</v>
      </c>
    </row>
    <row r="31" ht="25" customHeight="1" spans="1:9">
      <c r="A31" s="155">
        <v>11</v>
      </c>
      <c r="B31" s="165" t="s">
        <v>276</v>
      </c>
      <c r="C31" s="165"/>
      <c r="D31" s="165" t="s">
        <v>79</v>
      </c>
      <c r="E31" s="165">
        <v>1</v>
      </c>
      <c r="F31" s="166">
        <v>0</v>
      </c>
      <c r="G31" s="161">
        <v>1.5</v>
      </c>
      <c r="H31" s="161">
        <f t="shared" si="2"/>
        <v>1.5</v>
      </c>
      <c r="I31" s="181" t="s">
        <v>255</v>
      </c>
    </row>
    <row r="32" ht="25" customHeight="1" spans="1:9">
      <c r="A32" s="164">
        <v>12</v>
      </c>
      <c r="B32" s="165" t="s">
        <v>277</v>
      </c>
      <c r="C32" s="165"/>
      <c r="D32" s="165" t="s">
        <v>79</v>
      </c>
      <c r="E32" s="165">
        <v>1</v>
      </c>
      <c r="F32" s="166">
        <v>0</v>
      </c>
      <c r="G32" s="161">
        <v>5</v>
      </c>
      <c r="H32" s="161">
        <f t="shared" si="2"/>
        <v>5</v>
      </c>
      <c r="I32" s="181" t="s">
        <v>255</v>
      </c>
    </row>
    <row r="33" ht="25" customHeight="1" spans="1:9">
      <c r="A33" s="155">
        <v>13</v>
      </c>
      <c r="B33" s="167" t="s">
        <v>278</v>
      </c>
      <c r="C33" s="168"/>
      <c r="D33" s="156" t="s">
        <v>279</v>
      </c>
      <c r="E33" s="167" t="s">
        <v>280</v>
      </c>
      <c r="F33" s="168"/>
      <c r="G33" s="169"/>
      <c r="H33" s="157">
        <f>H7+H11+H16+H22+H26+H27+H28+H29+H31+H32+H13+H30</f>
        <v>345.301698052496</v>
      </c>
      <c r="I33" s="185" t="s">
        <v>281</v>
      </c>
    </row>
    <row r="34" ht="25" customHeight="1" spans="1:9">
      <c r="A34" s="155">
        <v>14</v>
      </c>
      <c r="B34" s="167" t="s">
        <v>282</v>
      </c>
      <c r="C34" s="168"/>
      <c r="D34" s="156" t="s">
        <v>279</v>
      </c>
      <c r="E34" s="170" t="s">
        <v>283</v>
      </c>
      <c r="F34" s="171">
        <v>0.1</v>
      </c>
      <c r="G34" s="171">
        <v>0.1</v>
      </c>
      <c r="H34" s="157">
        <f>H33*(G34)</f>
        <v>34.5301698052495</v>
      </c>
      <c r="I34" s="186"/>
    </row>
    <row r="35" ht="25" customHeight="1" spans="1:9">
      <c r="A35" s="172">
        <v>15</v>
      </c>
      <c r="B35" s="173" t="s">
        <v>284</v>
      </c>
      <c r="C35" s="174"/>
      <c r="D35" s="175" t="s">
        <v>279</v>
      </c>
      <c r="E35" s="173" t="s">
        <v>285</v>
      </c>
      <c r="F35" s="174"/>
      <c r="G35" s="176"/>
      <c r="H35" s="177">
        <f>H33+H34</f>
        <v>379.831867857745</v>
      </c>
      <c r="I35" s="187"/>
    </row>
  </sheetData>
  <mergeCells count="43">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C21"/>
    <mergeCell ref="B22:G22"/>
    <mergeCell ref="B23:C23"/>
    <mergeCell ref="B24:C24"/>
    <mergeCell ref="B25:C25"/>
    <mergeCell ref="B26:C26"/>
    <mergeCell ref="B27:C27"/>
    <mergeCell ref="B28:C28"/>
    <mergeCell ref="B29:C29"/>
    <mergeCell ref="B30:C30"/>
    <mergeCell ref="B31:C31"/>
    <mergeCell ref="B32:C32"/>
    <mergeCell ref="B33:C33"/>
    <mergeCell ref="E33:F33"/>
    <mergeCell ref="B34:C34"/>
    <mergeCell ref="B35:C35"/>
    <mergeCell ref="E35:F35"/>
    <mergeCell ref="A4:A5"/>
    <mergeCell ref="B4:B5"/>
    <mergeCell ref="C4:C5"/>
    <mergeCell ref="D4:D5"/>
    <mergeCell ref="E4:E5"/>
    <mergeCell ref="I33:I34"/>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390</v>
      </c>
      <c r="B1" s="143"/>
      <c r="C1" s="143"/>
      <c r="D1" s="143"/>
      <c r="E1" s="144"/>
      <c r="F1" s="143"/>
      <c r="G1" s="144"/>
      <c r="H1" s="143"/>
      <c r="I1" s="144"/>
    </row>
    <row r="2" ht="30" customHeight="1" spans="1:9">
      <c r="A2" s="145" t="s">
        <v>224</v>
      </c>
      <c r="B2" s="146" t="s">
        <v>47</v>
      </c>
      <c r="C2" s="146"/>
      <c r="D2" s="146"/>
      <c r="E2" s="147" t="s">
        <v>225</v>
      </c>
      <c r="F2" s="147" t="s">
        <v>391</v>
      </c>
      <c r="G2" s="147"/>
      <c r="H2" s="147"/>
      <c r="I2" s="178"/>
    </row>
    <row r="3" ht="30" customHeight="1" spans="1:9">
      <c r="A3" s="148" t="s">
        <v>70</v>
      </c>
      <c r="B3" s="149" t="s">
        <v>398</v>
      </c>
      <c r="C3" s="149"/>
      <c r="D3" s="149"/>
      <c r="E3" s="150" t="s">
        <v>228</v>
      </c>
      <c r="F3" s="150" t="s">
        <v>393</v>
      </c>
      <c r="G3" s="150"/>
      <c r="H3" s="150"/>
      <c r="I3" s="179"/>
    </row>
    <row r="4" ht="30" customHeight="1" spans="1:9">
      <c r="A4" s="151" t="s">
        <v>230</v>
      </c>
      <c r="B4" s="150">
        <v>4600</v>
      </c>
      <c r="C4" s="152" t="s">
        <v>231</v>
      </c>
      <c r="D4" s="150">
        <v>4050</v>
      </c>
      <c r="E4" s="150" t="s">
        <v>232</v>
      </c>
      <c r="F4" s="56">
        <v>18.63</v>
      </c>
      <c r="G4" s="153" t="s">
        <v>233</v>
      </c>
      <c r="H4" s="150"/>
      <c r="I4" s="179"/>
    </row>
    <row r="5" ht="30" customHeight="1" spans="1:9">
      <c r="A5" s="151"/>
      <c r="B5" s="150"/>
      <c r="C5" s="152"/>
      <c r="D5" s="150"/>
      <c r="E5" s="150"/>
      <c r="F5" s="56">
        <v>18.3714</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136.965921229138</v>
      </c>
      <c r="I7" s="181"/>
    </row>
    <row r="8" ht="25" customHeight="1" spans="1:9">
      <c r="A8" s="148">
        <v>1.1</v>
      </c>
      <c r="B8" s="158" t="s">
        <v>243</v>
      </c>
      <c r="C8" s="159"/>
      <c r="D8" s="150" t="s">
        <v>244</v>
      </c>
      <c r="E8" s="56">
        <v>0</v>
      </c>
      <c r="F8" s="160">
        <v>0.1</v>
      </c>
      <c r="G8" s="56">
        <v>23.3765081618169</v>
      </c>
      <c r="H8" s="56">
        <f t="shared" ref="H8:H10" si="0">E8*(1+F8)*G8</f>
        <v>0</v>
      </c>
      <c r="I8" s="182" t="s">
        <v>245</v>
      </c>
    </row>
    <row r="9" ht="25" customHeight="1" spans="1:9">
      <c r="A9" s="148">
        <v>1.2</v>
      </c>
      <c r="B9" s="158" t="s">
        <v>246</v>
      </c>
      <c r="C9" s="159"/>
      <c r="D9" s="150" t="s">
        <v>244</v>
      </c>
      <c r="E9" s="56">
        <v>5.53659624921946</v>
      </c>
      <c r="F9" s="160">
        <v>0.1</v>
      </c>
      <c r="G9" s="56">
        <v>22.4893541518808</v>
      </c>
      <c r="H9" s="56">
        <f t="shared" si="0"/>
        <v>136.965921229138</v>
      </c>
      <c r="I9" s="182" t="s">
        <v>245</v>
      </c>
    </row>
    <row r="10" ht="25" customHeight="1" spans="1:9">
      <c r="A10" s="148">
        <v>1.3</v>
      </c>
      <c r="B10" s="158" t="s">
        <v>247</v>
      </c>
      <c r="C10" s="159"/>
      <c r="D10" s="150" t="s">
        <v>244</v>
      </c>
      <c r="E10" s="56">
        <v>0</v>
      </c>
      <c r="F10" s="160">
        <v>0.1</v>
      </c>
      <c r="G10" s="56">
        <v>21.7796309439319</v>
      </c>
      <c r="H10" s="56">
        <f t="shared" si="0"/>
        <v>0</v>
      </c>
      <c r="I10" s="182" t="s">
        <v>245</v>
      </c>
    </row>
    <row r="11" ht="25" customHeight="1" spans="1:9">
      <c r="A11" s="155">
        <v>2</v>
      </c>
      <c r="B11" s="156" t="s">
        <v>248</v>
      </c>
      <c r="C11" s="156"/>
      <c r="D11" s="156"/>
      <c r="E11" s="156"/>
      <c r="F11" s="156"/>
      <c r="G11" s="156"/>
      <c r="H11" s="157">
        <f>H12</f>
        <v>22.0895353781106</v>
      </c>
      <c r="I11" s="181"/>
    </row>
    <row r="12" ht="25" customHeight="1" spans="1:9">
      <c r="A12" s="148">
        <v>2.1</v>
      </c>
      <c r="B12" s="150" t="s">
        <v>394</v>
      </c>
      <c r="C12" s="150"/>
      <c r="D12" s="150" t="s">
        <v>250</v>
      </c>
      <c r="E12" s="56">
        <v>0.109207562623712</v>
      </c>
      <c r="F12" s="160">
        <v>0</v>
      </c>
      <c r="G12" s="56">
        <v>202.271114265436</v>
      </c>
      <c r="H12" s="56">
        <f>E12*(1+F12)*G12</f>
        <v>22.0895353781106</v>
      </c>
      <c r="I12" s="183"/>
    </row>
    <row r="13" ht="25" customHeight="1" spans="1:9">
      <c r="A13" s="155">
        <v>3</v>
      </c>
      <c r="B13" s="156" t="s">
        <v>251</v>
      </c>
      <c r="C13" s="156"/>
      <c r="D13" s="156"/>
      <c r="E13" s="156"/>
      <c r="F13" s="156"/>
      <c r="G13" s="156"/>
      <c r="H13" s="157">
        <f>SUM(H14:H15)</f>
        <v>78.1564205414465</v>
      </c>
      <c r="I13" s="181"/>
    </row>
    <row r="14" ht="25" customHeight="1" spans="1:9">
      <c r="A14" s="148">
        <v>3.1</v>
      </c>
      <c r="B14" s="150" t="s">
        <v>347</v>
      </c>
      <c r="C14" s="150"/>
      <c r="D14" s="150" t="s">
        <v>79</v>
      </c>
      <c r="E14" s="56">
        <v>0.517547607671831</v>
      </c>
      <c r="F14" s="160">
        <v>0.005</v>
      </c>
      <c r="G14" s="56">
        <v>88.7154009936125</v>
      </c>
      <c r="H14" s="56">
        <f>E14*(1+F14)*G14</f>
        <v>46.1440157656308</v>
      </c>
      <c r="I14" s="182" t="s">
        <v>253</v>
      </c>
    </row>
    <row r="15" ht="25" customHeight="1" spans="1:9">
      <c r="A15" s="148">
        <v>3.2</v>
      </c>
      <c r="B15" s="150" t="s">
        <v>378</v>
      </c>
      <c r="C15" s="150"/>
      <c r="D15" s="150" t="s">
        <v>79</v>
      </c>
      <c r="E15" s="56">
        <v>0.332452392328169</v>
      </c>
      <c r="F15" s="160">
        <v>0.005</v>
      </c>
      <c r="G15" s="56">
        <v>95.8126330731015</v>
      </c>
      <c r="H15" s="56">
        <f>E15*(1+F15)*G15</f>
        <v>32.0124047758157</v>
      </c>
      <c r="I15" s="182" t="s">
        <v>253</v>
      </c>
    </row>
    <row r="16" ht="25" customHeight="1" spans="1:9">
      <c r="A16" s="155">
        <v>4</v>
      </c>
      <c r="B16" s="156" t="s">
        <v>254</v>
      </c>
      <c r="C16" s="156"/>
      <c r="D16" s="156"/>
      <c r="E16" s="156"/>
      <c r="F16" s="156"/>
      <c r="G16" s="156"/>
      <c r="H16" s="161">
        <f>SUM(H17:H21)</f>
        <v>22.1966071042852</v>
      </c>
      <c r="I16" s="181" t="s">
        <v>255</v>
      </c>
    </row>
    <row r="17" ht="25" customHeight="1" spans="1:9">
      <c r="A17" s="148">
        <v>4.1</v>
      </c>
      <c r="B17" s="150" t="s">
        <v>256</v>
      </c>
      <c r="C17" s="150"/>
      <c r="D17" s="150" t="s">
        <v>257</v>
      </c>
      <c r="E17" s="56">
        <v>0</v>
      </c>
      <c r="F17" s="160">
        <v>0.05</v>
      </c>
      <c r="G17" s="56">
        <v>13.3073101490419</v>
      </c>
      <c r="H17" s="150">
        <f t="shared" ref="H17:H21" si="1">E17*(1+F17)*G17</f>
        <v>0</v>
      </c>
      <c r="I17" s="182" t="s">
        <v>258</v>
      </c>
    </row>
    <row r="18" ht="25" customHeight="1" spans="1:9">
      <c r="A18" s="148">
        <v>4.2</v>
      </c>
      <c r="B18" s="150" t="s">
        <v>259</v>
      </c>
      <c r="C18" s="150"/>
      <c r="D18" s="150" t="s">
        <v>257</v>
      </c>
      <c r="E18" s="56">
        <v>2.5</v>
      </c>
      <c r="F18" s="160">
        <v>0.05</v>
      </c>
      <c r="G18" s="56">
        <v>7.54080908445706</v>
      </c>
      <c r="H18" s="56">
        <f t="shared" si="1"/>
        <v>19.7946238466998</v>
      </c>
      <c r="I18" s="182" t="s">
        <v>258</v>
      </c>
    </row>
    <row r="19" ht="25" customHeight="1" spans="1:9">
      <c r="A19" s="148">
        <v>4.3</v>
      </c>
      <c r="B19" s="150" t="s">
        <v>260</v>
      </c>
      <c r="C19" s="150"/>
      <c r="D19" s="150" t="s">
        <v>257</v>
      </c>
      <c r="E19" s="56">
        <v>0.1</v>
      </c>
      <c r="F19" s="160">
        <v>0.05</v>
      </c>
      <c r="G19" s="56">
        <v>19.5173882185947</v>
      </c>
      <c r="H19" s="56">
        <f t="shared" si="1"/>
        <v>2.04932576295244</v>
      </c>
      <c r="I19" s="182" t="s">
        <v>261</v>
      </c>
    </row>
    <row r="20" ht="25" customHeight="1" spans="1:9">
      <c r="A20" s="148">
        <v>4.4</v>
      </c>
      <c r="B20" s="150" t="s">
        <v>262</v>
      </c>
      <c r="C20" s="150"/>
      <c r="D20" s="150" t="s">
        <v>257</v>
      </c>
      <c r="E20" s="56">
        <v>0.0152890587673196</v>
      </c>
      <c r="F20" s="160">
        <v>0</v>
      </c>
      <c r="G20" s="56">
        <v>23.0660042583392</v>
      </c>
      <c r="H20" s="56">
        <f t="shared" si="1"/>
        <v>0.352657494632992</v>
      </c>
      <c r="I20" s="180"/>
    </row>
    <row r="21" ht="25" customHeight="1" spans="1:9">
      <c r="A21" s="148">
        <v>4.5</v>
      </c>
      <c r="B21" s="150" t="s">
        <v>263</v>
      </c>
      <c r="C21" s="150"/>
      <c r="D21" s="150" t="s">
        <v>264</v>
      </c>
      <c r="E21" s="56">
        <v>0</v>
      </c>
      <c r="F21" s="160">
        <v>0</v>
      </c>
      <c r="G21" s="56">
        <v>6</v>
      </c>
      <c r="H21" s="56">
        <f t="shared" si="1"/>
        <v>0</v>
      </c>
      <c r="I21" s="180"/>
    </row>
    <row r="22" ht="25" customHeight="1" spans="1:9">
      <c r="A22" s="155">
        <v>5</v>
      </c>
      <c r="B22" s="156" t="s">
        <v>265</v>
      </c>
      <c r="C22" s="156"/>
      <c r="D22" s="156"/>
      <c r="E22" s="156"/>
      <c r="F22" s="156"/>
      <c r="G22" s="156"/>
      <c r="H22" s="161">
        <f>SUM(H23:H25)</f>
        <v>8.61190338211617</v>
      </c>
      <c r="I22" s="184" t="s">
        <v>255</v>
      </c>
    </row>
    <row r="23" ht="25" customHeight="1" spans="1:9">
      <c r="A23" s="148">
        <v>5.1</v>
      </c>
      <c r="B23" s="150" t="s">
        <v>266</v>
      </c>
      <c r="C23" s="150"/>
      <c r="D23" s="150" t="s">
        <v>267</v>
      </c>
      <c r="E23" s="56">
        <v>0.0281755511569176</v>
      </c>
      <c r="F23" s="160">
        <v>0.02</v>
      </c>
      <c r="G23" s="56">
        <v>21.291696238467</v>
      </c>
      <c r="H23" s="56">
        <f t="shared" ref="H23:H32" si="2">E23*(1+F23)*G23</f>
        <v>0.611903382116167</v>
      </c>
      <c r="I23" s="180" t="s">
        <v>268</v>
      </c>
    </row>
    <row r="24" ht="25" customHeight="1" spans="1:9">
      <c r="A24" s="148">
        <v>5.2</v>
      </c>
      <c r="B24" s="158" t="s">
        <v>269</v>
      </c>
      <c r="C24" s="159"/>
      <c r="D24" s="150" t="s">
        <v>267</v>
      </c>
      <c r="E24" s="56">
        <v>0</v>
      </c>
      <c r="F24" s="160">
        <v>0.02</v>
      </c>
      <c r="G24" s="56">
        <v>0.18</v>
      </c>
      <c r="H24" s="56">
        <f t="shared" si="2"/>
        <v>0</v>
      </c>
      <c r="I24" s="183"/>
    </row>
    <row r="25" ht="25" customHeight="1" spans="1:9">
      <c r="A25" s="148">
        <v>5.5</v>
      </c>
      <c r="B25" s="162" t="s">
        <v>270</v>
      </c>
      <c r="C25" s="163"/>
      <c r="D25" s="150" t="s">
        <v>79</v>
      </c>
      <c r="E25" s="56">
        <v>1</v>
      </c>
      <c r="F25" s="160">
        <v>0</v>
      </c>
      <c r="G25" s="56">
        <v>8</v>
      </c>
      <c r="H25" s="56">
        <f t="shared" si="2"/>
        <v>8</v>
      </c>
      <c r="I25" s="183"/>
    </row>
    <row r="26" ht="25" customHeight="1" spans="1:9">
      <c r="A26" s="164">
        <v>6</v>
      </c>
      <c r="B26" s="165" t="s">
        <v>395</v>
      </c>
      <c r="C26" s="165"/>
      <c r="D26" s="165" t="s">
        <v>79</v>
      </c>
      <c r="E26" s="165">
        <v>1</v>
      </c>
      <c r="F26" s="166">
        <v>0</v>
      </c>
      <c r="G26" s="161">
        <v>20</v>
      </c>
      <c r="H26" s="161">
        <f t="shared" si="2"/>
        <v>20</v>
      </c>
      <c r="I26" s="181" t="s">
        <v>255</v>
      </c>
    </row>
    <row r="27" ht="25" customHeight="1" spans="1:9">
      <c r="A27" s="155">
        <v>7</v>
      </c>
      <c r="B27" s="165" t="s">
        <v>396</v>
      </c>
      <c r="C27" s="165"/>
      <c r="D27" s="165" t="s">
        <v>79</v>
      </c>
      <c r="E27" s="165">
        <v>1</v>
      </c>
      <c r="F27" s="166">
        <v>0</v>
      </c>
      <c r="G27" s="161">
        <v>60</v>
      </c>
      <c r="H27" s="161">
        <f t="shared" si="2"/>
        <v>60</v>
      </c>
      <c r="I27" s="181" t="s">
        <v>255</v>
      </c>
    </row>
    <row r="28" ht="25" customHeight="1" spans="1:9">
      <c r="A28" s="155">
        <v>8</v>
      </c>
      <c r="B28" s="165" t="s">
        <v>273</v>
      </c>
      <c r="C28" s="165"/>
      <c r="D28" s="165" t="s">
        <v>79</v>
      </c>
      <c r="E28" s="165">
        <v>1</v>
      </c>
      <c r="F28" s="166">
        <v>0</v>
      </c>
      <c r="G28" s="161">
        <v>3</v>
      </c>
      <c r="H28" s="161">
        <f t="shared" si="2"/>
        <v>3</v>
      </c>
      <c r="I28" s="181" t="s">
        <v>255</v>
      </c>
    </row>
    <row r="29" ht="25" customHeight="1" spans="1:9">
      <c r="A29" s="164">
        <v>9</v>
      </c>
      <c r="B29" s="165" t="s">
        <v>274</v>
      </c>
      <c r="C29" s="165"/>
      <c r="D29" s="165" t="s">
        <v>79</v>
      </c>
      <c r="E29" s="165">
        <v>1</v>
      </c>
      <c r="F29" s="166">
        <v>0</v>
      </c>
      <c r="G29" s="161">
        <v>1.5</v>
      </c>
      <c r="H29" s="161">
        <f t="shared" si="2"/>
        <v>1.5</v>
      </c>
      <c r="I29" s="181" t="s">
        <v>255</v>
      </c>
    </row>
    <row r="30" ht="25" customHeight="1" spans="1:9">
      <c r="A30" s="155">
        <v>10</v>
      </c>
      <c r="B30" s="165" t="s">
        <v>275</v>
      </c>
      <c r="C30" s="165"/>
      <c r="D30" s="165" t="s">
        <v>79</v>
      </c>
      <c r="E30" s="165">
        <v>1</v>
      </c>
      <c r="F30" s="166">
        <v>0</v>
      </c>
      <c r="G30" s="161">
        <v>4</v>
      </c>
      <c r="H30" s="161">
        <f t="shared" si="2"/>
        <v>4</v>
      </c>
      <c r="I30" s="181" t="s">
        <v>255</v>
      </c>
    </row>
    <row r="31" ht="25" customHeight="1" spans="1:9">
      <c r="A31" s="155">
        <v>11</v>
      </c>
      <c r="B31" s="165" t="s">
        <v>276</v>
      </c>
      <c r="C31" s="165"/>
      <c r="D31" s="165" t="s">
        <v>79</v>
      </c>
      <c r="E31" s="165">
        <v>1</v>
      </c>
      <c r="F31" s="166">
        <v>0</v>
      </c>
      <c r="G31" s="161">
        <v>1.5</v>
      </c>
      <c r="H31" s="161">
        <f t="shared" si="2"/>
        <v>1.5</v>
      </c>
      <c r="I31" s="181" t="s">
        <v>255</v>
      </c>
    </row>
    <row r="32" ht="25" customHeight="1" spans="1:9">
      <c r="A32" s="164">
        <v>12</v>
      </c>
      <c r="B32" s="165" t="s">
        <v>277</v>
      </c>
      <c r="C32" s="165"/>
      <c r="D32" s="165" t="s">
        <v>79</v>
      </c>
      <c r="E32" s="165">
        <v>1</v>
      </c>
      <c r="F32" s="166">
        <v>0</v>
      </c>
      <c r="G32" s="161">
        <v>5</v>
      </c>
      <c r="H32" s="161">
        <f t="shared" si="2"/>
        <v>5</v>
      </c>
      <c r="I32" s="181" t="s">
        <v>255</v>
      </c>
    </row>
    <row r="33" ht="25" customHeight="1" spans="1:9">
      <c r="A33" s="155">
        <v>13</v>
      </c>
      <c r="B33" s="167" t="s">
        <v>278</v>
      </c>
      <c r="C33" s="168"/>
      <c r="D33" s="156" t="s">
        <v>279</v>
      </c>
      <c r="E33" s="167" t="s">
        <v>280</v>
      </c>
      <c r="F33" s="168"/>
      <c r="G33" s="169"/>
      <c r="H33" s="157">
        <f>H7+H11+H16+H22+H26+H27+H28+H29+H31+H32+H13+H30</f>
        <v>363.020387635097</v>
      </c>
      <c r="I33" s="185" t="s">
        <v>281</v>
      </c>
    </row>
    <row r="34" ht="25" customHeight="1" spans="1:9">
      <c r="A34" s="155">
        <v>14</v>
      </c>
      <c r="B34" s="167" t="s">
        <v>282</v>
      </c>
      <c r="C34" s="168"/>
      <c r="D34" s="156" t="s">
        <v>279</v>
      </c>
      <c r="E34" s="170" t="s">
        <v>283</v>
      </c>
      <c r="F34" s="171">
        <v>0.1</v>
      </c>
      <c r="G34" s="171">
        <v>0.1</v>
      </c>
      <c r="H34" s="157">
        <f>H33*(G34)</f>
        <v>36.3020387635097</v>
      </c>
      <c r="I34" s="186"/>
    </row>
    <row r="35" ht="25" customHeight="1" spans="1:9">
      <c r="A35" s="172">
        <v>15</v>
      </c>
      <c r="B35" s="173" t="s">
        <v>284</v>
      </c>
      <c r="C35" s="174"/>
      <c r="D35" s="175" t="s">
        <v>279</v>
      </c>
      <c r="E35" s="173" t="s">
        <v>285</v>
      </c>
      <c r="F35" s="174"/>
      <c r="G35" s="176"/>
      <c r="H35" s="177">
        <f>H33+H34</f>
        <v>399.322426398607</v>
      </c>
      <c r="I35" s="187"/>
    </row>
  </sheetData>
  <mergeCells count="43">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C21"/>
    <mergeCell ref="B22:G22"/>
    <mergeCell ref="B23:C23"/>
    <mergeCell ref="B24:C24"/>
    <mergeCell ref="B25:C25"/>
    <mergeCell ref="B26:C26"/>
    <mergeCell ref="B27:C27"/>
    <mergeCell ref="B28:C28"/>
    <mergeCell ref="B29:C29"/>
    <mergeCell ref="B30:C30"/>
    <mergeCell ref="B31:C31"/>
    <mergeCell ref="B32:C32"/>
    <mergeCell ref="B33:C33"/>
    <mergeCell ref="E33:F33"/>
    <mergeCell ref="B34:C34"/>
    <mergeCell ref="B35:C35"/>
    <mergeCell ref="E35:F35"/>
    <mergeCell ref="A4:A5"/>
    <mergeCell ref="B4:B5"/>
    <mergeCell ref="C4:C5"/>
    <mergeCell ref="D4:D5"/>
    <mergeCell ref="E4:E5"/>
    <mergeCell ref="I33:I34"/>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390</v>
      </c>
      <c r="B1" s="143"/>
      <c r="C1" s="143"/>
      <c r="D1" s="143"/>
      <c r="E1" s="144"/>
      <c r="F1" s="143"/>
      <c r="G1" s="144"/>
      <c r="H1" s="143"/>
      <c r="I1" s="144"/>
    </row>
    <row r="2" ht="30" customHeight="1" spans="1:9">
      <c r="A2" s="145" t="s">
        <v>224</v>
      </c>
      <c r="B2" s="146" t="s">
        <v>47</v>
      </c>
      <c r="C2" s="146"/>
      <c r="D2" s="146"/>
      <c r="E2" s="147" t="s">
        <v>225</v>
      </c>
      <c r="F2" s="147" t="s">
        <v>391</v>
      </c>
      <c r="G2" s="147"/>
      <c r="H2" s="147"/>
      <c r="I2" s="178"/>
    </row>
    <row r="3" ht="30" customHeight="1" spans="1:9">
      <c r="A3" s="148" t="s">
        <v>70</v>
      </c>
      <c r="B3" s="149" t="s">
        <v>399</v>
      </c>
      <c r="C3" s="149"/>
      <c r="D3" s="149"/>
      <c r="E3" s="150" t="s">
        <v>228</v>
      </c>
      <c r="F3" s="150" t="s">
        <v>393</v>
      </c>
      <c r="G3" s="150"/>
      <c r="H3" s="150"/>
      <c r="I3" s="179"/>
    </row>
    <row r="4" ht="30" customHeight="1" spans="1:9">
      <c r="A4" s="151" t="s">
        <v>230</v>
      </c>
      <c r="B4" s="150">
        <v>7000</v>
      </c>
      <c r="C4" s="152" t="s">
        <v>231</v>
      </c>
      <c r="D4" s="150">
        <v>4050</v>
      </c>
      <c r="E4" s="150" t="s">
        <v>232</v>
      </c>
      <c r="F4" s="56">
        <v>28.35</v>
      </c>
      <c r="G4" s="153" t="s">
        <v>233</v>
      </c>
      <c r="H4" s="150"/>
      <c r="I4" s="179"/>
    </row>
    <row r="5" ht="30" customHeight="1" spans="1:9">
      <c r="A5" s="151"/>
      <c r="B5" s="150"/>
      <c r="C5" s="152"/>
      <c r="D5" s="150"/>
      <c r="E5" s="150"/>
      <c r="F5" s="56">
        <v>28.0194</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134.983229394272</v>
      </c>
      <c r="I7" s="181"/>
    </row>
    <row r="8" ht="25" customHeight="1" spans="1:9">
      <c r="A8" s="148">
        <v>1.1</v>
      </c>
      <c r="B8" s="158" t="s">
        <v>243</v>
      </c>
      <c r="C8" s="159"/>
      <c r="D8" s="150" t="s">
        <v>244</v>
      </c>
      <c r="E8" s="56">
        <v>0</v>
      </c>
      <c r="F8" s="160">
        <v>0.1</v>
      </c>
      <c r="G8" s="56">
        <v>23.3765081618169</v>
      </c>
      <c r="H8" s="56">
        <f t="shared" ref="H8:H10" si="0">E8*(1+F8)*G8</f>
        <v>0</v>
      </c>
      <c r="I8" s="182" t="s">
        <v>245</v>
      </c>
    </row>
    <row r="9" ht="25" customHeight="1" spans="1:9">
      <c r="A9" s="148">
        <v>1.2</v>
      </c>
      <c r="B9" s="158" t="s">
        <v>246</v>
      </c>
      <c r="C9" s="159"/>
      <c r="D9" s="150" t="s">
        <v>244</v>
      </c>
      <c r="E9" s="56">
        <v>5.45644956690775</v>
      </c>
      <c r="F9" s="160">
        <v>0.1</v>
      </c>
      <c r="G9" s="56">
        <v>22.4893541518808</v>
      </c>
      <c r="H9" s="56">
        <f t="shared" si="0"/>
        <v>134.983229394272</v>
      </c>
      <c r="I9" s="182" t="s">
        <v>245</v>
      </c>
    </row>
    <row r="10" ht="25" customHeight="1" spans="1:9">
      <c r="A10" s="148">
        <v>1.3</v>
      </c>
      <c r="B10" s="158" t="s">
        <v>247</v>
      </c>
      <c r="C10" s="159"/>
      <c r="D10" s="150" t="s">
        <v>244</v>
      </c>
      <c r="E10" s="56">
        <v>0</v>
      </c>
      <c r="F10" s="160">
        <v>0.1</v>
      </c>
      <c r="G10" s="56">
        <v>21.7796309439319</v>
      </c>
      <c r="H10" s="56">
        <f t="shared" si="0"/>
        <v>0</v>
      </c>
      <c r="I10" s="182" t="s">
        <v>245</v>
      </c>
    </row>
    <row r="11" ht="25" customHeight="1" spans="1:9">
      <c r="A11" s="155">
        <v>2</v>
      </c>
      <c r="B11" s="156" t="s">
        <v>248</v>
      </c>
      <c r="C11" s="156"/>
      <c r="D11" s="156"/>
      <c r="E11" s="156"/>
      <c r="F11" s="156"/>
      <c r="G11" s="156"/>
      <c r="H11" s="157">
        <f>H12</f>
        <v>14.4614943842306</v>
      </c>
      <c r="I11" s="181"/>
    </row>
    <row r="12" ht="25" customHeight="1" spans="1:9">
      <c r="A12" s="148">
        <v>2.1</v>
      </c>
      <c r="B12" s="150" t="s">
        <v>394</v>
      </c>
      <c r="C12" s="150"/>
      <c r="D12" s="150" t="s">
        <v>250</v>
      </c>
      <c r="E12" s="56">
        <v>0.0714955985522141</v>
      </c>
      <c r="F12" s="160">
        <v>0</v>
      </c>
      <c r="G12" s="56">
        <v>202.271114265436</v>
      </c>
      <c r="H12" s="56">
        <f>E12*(1+F12)*G12</f>
        <v>14.4614943842306</v>
      </c>
      <c r="I12" s="183"/>
    </row>
    <row r="13" ht="25" customHeight="1" spans="1:9">
      <c r="A13" s="155">
        <v>3</v>
      </c>
      <c r="B13" s="156" t="s">
        <v>251</v>
      </c>
      <c r="C13" s="156"/>
      <c r="D13" s="156"/>
      <c r="E13" s="156"/>
      <c r="F13" s="156"/>
      <c r="G13" s="156"/>
      <c r="H13" s="157">
        <f>SUM(H14:H15)</f>
        <v>78.6833881210431</v>
      </c>
      <c r="I13" s="181"/>
    </row>
    <row r="14" ht="25" customHeight="1" spans="1:9">
      <c r="A14" s="148">
        <v>3.1</v>
      </c>
      <c r="B14" s="150" t="s">
        <v>347</v>
      </c>
      <c r="C14" s="150"/>
      <c r="D14" s="150" t="s">
        <v>79</v>
      </c>
      <c r="E14" s="56">
        <v>0.443667277358238</v>
      </c>
      <c r="F14" s="160">
        <v>0.005</v>
      </c>
      <c r="G14" s="56">
        <v>88.7154009936125</v>
      </c>
      <c r="H14" s="56">
        <f>E14*(1+F14)*G14</f>
        <v>39.5569210206733</v>
      </c>
      <c r="I14" s="182" t="s">
        <v>253</v>
      </c>
    </row>
    <row r="15" ht="25" customHeight="1" spans="1:9">
      <c r="A15" s="148">
        <v>3.2</v>
      </c>
      <c r="B15" s="150" t="s">
        <v>378</v>
      </c>
      <c r="C15" s="150"/>
      <c r="D15" s="150" t="s">
        <v>79</v>
      </c>
      <c r="E15" s="56">
        <v>0.406332722641762</v>
      </c>
      <c r="F15" s="160">
        <v>0.005</v>
      </c>
      <c r="G15" s="56">
        <v>95.8126330731015</v>
      </c>
      <c r="H15" s="56">
        <f>E15*(1+F15)*G15</f>
        <v>39.1264671003698</v>
      </c>
      <c r="I15" s="182" t="s">
        <v>253</v>
      </c>
    </row>
    <row r="16" ht="25" customHeight="1" spans="1:9">
      <c r="A16" s="155">
        <v>4</v>
      </c>
      <c r="B16" s="156" t="s">
        <v>254</v>
      </c>
      <c r="C16" s="156"/>
      <c r="D16" s="156"/>
      <c r="E16" s="156"/>
      <c r="F16" s="156"/>
      <c r="G16" s="156"/>
      <c r="H16" s="161">
        <f>SUM(H17:H21)</f>
        <v>22.0748260989443</v>
      </c>
      <c r="I16" s="181" t="s">
        <v>255</v>
      </c>
    </row>
    <row r="17" ht="25" customHeight="1" spans="1:9">
      <c r="A17" s="148">
        <v>4.1</v>
      </c>
      <c r="B17" s="150" t="s">
        <v>256</v>
      </c>
      <c r="C17" s="150"/>
      <c r="D17" s="150" t="s">
        <v>257</v>
      </c>
      <c r="E17" s="56">
        <v>0</v>
      </c>
      <c r="F17" s="160">
        <v>0.05</v>
      </c>
      <c r="G17" s="56">
        <v>13.3073101490419</v>
      </c>
      <c r="H17" s="150">
        <f t="shared" ref="H17:H21" si="1">E17*(1+F17)*G17</f>
        <v>0</v>
      </c>
      <c r="I17" s="182" t="s">
        <v>258</v>
      </c>
    </row>
    <row r="18" ht="25" customHeight="1" spans="1:9">
      <c r="A18" s="148">
        <v>4.2</v>
      </c>
      <c r="B18" s="150" t="s">
        <v>259</v>
      </c>
      <c r="C18" s="150"/>
      <c r="D18" s="150" t="s">
        <v>257</v>
      </c>
      <c r="E18" s="56">
        <v>2.5</v>
      </c>
      <c r="F18" s="160">
        <v>0.05</v>
      </c>
      <c r="G18" s="56">
        <v>7.54080908445706</v>
      </c>
      <c r="H18" s="56">
        <f t="shared" si="1"/>
        <v>19.7946238466998</v>
      </c>
      <c r="I18" s="182" t="s">
        <v>258</v>
      </c>
    </row>
    <row r="19" ht="25" customHeight="1" spans="1:9">
      <c r="A19" s="148">
        <v>4.3</v>
      </c>
      <c r="B19" s="150" t="s">
        <v>260</v>
      </c>
      <c r="C19" s="150"/>
      <c r="D19" s="150" t="s">
        <v>257</v>
      </c>
      <c r="E19" s="56">
        <v>0.1</v>
      </c>
      <c r="F19" s="160">
        <v>0.05</v>
      </c>
      <c r="G19" s="56">
        <v>19.5173882185947</v>
      </c>
      <c r="H19" s="56">
        <f t="shared" si="1"/>
        <v>2.04932576295244</v>
      </c>
      <c r="I19" s="182" t="s">
        <v>261</v>
      </c>
    </row>
    <row r="20" ht="25" customHeight="1" spans="1:9">
      <c r="A20" s="148">
        <v>4.4</v>
      </c>
      <c r="B20" s="150" t="s">
        <v>262</v>
      </c>
      <c r="C20" s="150"/>
      <c r="D20" s="150" t="s">
        <v>257</v>
      </c>
      <c r="E20" s="56">
        <v>0.01000938379731</v>
      </c>
      <c r="F20" s="160">
        <v>0</v>
      </c>
      <c r="G20" s="56">
        <v>23.0660042583392</v>
      </c>
      <c r="H20" s="56">
        <f t="shared" si="1"/>
        <v>0.230876489292104</v>
      </c>
      <c r="I20" s="180"/>
    </row>
    <row r="21" ht="25" customHeight="1" spans="1:9">
      <c r="A21" s="148">
        <v>4.5</v>
      </c>
      <c r="B21" s="150" t="s">
        <v>263</v>
      </c>
      <c r="C21" s="150"/>
      <c r="D21" s="150" t="s">
        <v>264</v>
      </c>
      <c r="E21" s="56">
        <v>0</v>
      </c>
      <c r="F21" s="160">
        <v>0</v>
      </c>
      <c r="G21" s="56">
        <v>6</v>
      </c>
      <c r="H21" s="56">
        <f t="shared" si="1"/>
        <v>0</v>
      </c>
      <c r="I21" s="180"/>
    </row>
    <row r="22" ht="25" customHeight="1" spans="1:9">
      <c r="A22" s="155">
        <v>5</v>
      </c>
      <c r="B22" s="156" t="s">
        <v>265</v>
      </c>
      <c r="C22" s="156"/>
      <c r="D22" s="156"/>
      <c r="E22" s="156"/>
      <c r="F22" s="156"/>
      <c r="G22" s="156"/>
      <c r="H22" s="161">
        <f>SUM(H23:H25)</f>
        <v>8.7639322465034</v>
      </c>
      <c r="I22" s="184" t="s">
        <v>255</v>
      </c>
    </row>
    <row r="23" ht="25" customHeight="1" spans="1:9">
      <c r="A23" s="148">
        <v>5.1</v>
      </c>
      <c r="B23" s="150" t="s">
        <v>266</v>
      </c>
      <c r="C23" s="150"/>
      <c r="D23" s="150" t="s">
        <v>267</v>
      </c>
      <c r="E23" s="56">
        <v>0.0351758344876894</v>
      </c>
      <c r="F23" s="160">
        <v>0.02</v>
      </c>
      <c r="G23" s="56">
        <v>21.291696238467</v>
      </c>
      <c r="H23" s="56">
        <f t="shared" ref="H23:H32" si="2">E23*(1+F23)*G23</f>
        <v>0.763932246503404</v>
      </c>
      <c r="I23" s="180" t="s">
        <v>268</v>
      </c>
    </row>
    <row r="24" ht="25" customHeight="1" spans="1:9">
      <c r="A24" s="148">
        <v>5.2</v>
      </c>
      <c r="B24" s="158" t="s">
        <v>269</v>
      </c>
      <c r="C24" s="159"/>
      <c r="D24" s="150" t="s">
        <v>267</v>
      </c>
      <c r="E24" s="56">
        <v>0</v>
      </c>
      <c r="F24" s="160">
        <v>0.02</v>
      </c>
      <c r="G24" s="56">
        <v>0.18</v>
      </c>
      <c r="H24" s="56">
        <f t="shared" si="2"/>
        <v>0</v>
      </c>
      <c r="I24" s="183"/>
    </row>
    <row r="25" ht="25" customHeight="1" spans="1:9">
      <c r="A25" s="148">
        <v>5.5</v>
      </c>
      <c r="B25" s="162" t="s">
        <v>270</v>
      </c>
      <c r="C25" s="163"/>
      <c r="D25" s="150" t="s">
        <v>79</v>
      </c>
      <c r="E25" s="56">
        <v>1</v>
      </c>
      <c r="F25" s="160">
        <v>0</v>
      </c>
      <c r="G25" s="56">
        <v>8</v>
      </c>
      <c r="H25" s="56">
        <f t="shared" si="2"/>
        <v>8</v>
      </c>
      <c r="I25" s="183"/>
    </row>
    <row r="26" ht="25" customHeight="1" spans="1:9">
      <c r="A26" s="164">
        <v>6</v>
      </c>
      <c r="B26" s="165" t="s">
        <v>395</v>
      </c>
      <c r="C26" s="165"/>
      <c r="D26" s="165" t="s">
        <v>79</v>
      </c>
      <c r="E26" s="165">
        <v>1</v>
      </c>
      <c r="F26" s="166">
        <v>0</v>
      </c>
      <c r="G26" s="161">
        <v>20</v>
      </c>
      <c r="H26" s="161">
        <f t="shared" si="2"/>
        <v>20</v>
      </c>
      <c r="I26" s="181" t="s">
        <v>255</v>
      </c>
    </row>
    <row r="27" ht="25" customHeight="1" spans="1:9">
      <c r="A27" s="155">
        <v>7</v>
      </c>
      <c r="B27" s="165" t="s">
        <v>396</v>
      </c>
      <c r="C27" s="165"/>
      <c r="D27" s="165" t="s">
        <v>79</v>
      </c>
      <c r="E27" s="165">
        <v>1</v>
      </c>
      <c r="F27" s="166">
        <v>0</v>
      </c>
      <c r="G27" s="161">
        <v>60</v>
      </c>
      <c r="H27" s="161">
        <f t="shared" si="2"/>
        <v>60</v>
      </c>
      <c r="I27" s="181" t="s">
        <v>255</v>
      </c>
    </row>
    <row r="28" ht="25" customHeight="1" spans="1:9">
      <c r="A28" s="155">
        <v>8</v>
      </c>
      <c r="B28" s="165" t="s">
        <v>273</v>
      </c>
      <c r="C28" s="165"/>
      <c r="D28" s="165" t="s">
        <v>79</v>
      </c>
      <c r="E28" s="165">
        <v>1</v>
      </c>
      <c r="F28" s="166">
        <v>0</v>
      </c>
      <c r="G28" s="161">
        <v>3</v>
      </c>
      <c r="H28" s="161">
        <f t="shared" si="2"/>
        <v>3</v>
      </c>
      <c r="I28" s="181" t="s">
        <v>255</v>
      </c>
    </row>
    <row r="29" ht="25" customHeight="1" spans="1:9">
      <c r="A29" s="164">
        <v>9</v>
      </c>
      <c r="B29" s="165" t="s">
        <v>274</v>
      </c>
      <c r="C29" s="165"/>
      <c r="D29" s="165" t="s">
        <v>79</v>
      </c>
      <c r="E29" s="165">
        <v>1</v>
      </c>
      <c r="F29" s="166">
        <v>0</v>
      </c>
      <c r="G29" s="161">
        <v>1.5</v>
      </c>
      <c r="H29" s="161">
        <f t="shared" si="2"/>
        <v>1.5</v>
      </c>
      <c r="I29" s="181" t="s">
        <v>255</v>
      </c>
    </row>
    <row r="30" ht="25" customHeight="1" spans="1:9">
      <c r="A30" s="155">
        <v>10</v>
      </c>
      <c r="B30" s="165" t="s">
        <v>275</v>
      </c>
      <c r="C30" s="165"/>
      <c r="D30" s="165" t="s">
        <v>79</v>
      </c>
      <c r="E30" s="165">
        <v>1</v>
      </c>
      <c r="F30" s="166">
        <v>0</v>
      </c>
      <c r="G30" s="161">
        <v>4</v>
      </c>
      <c r="H30" s="161">
        <f t="shared" si="2"/>
        <v>4</v>
      </c>
      <c r="I30" s="181" t="s">
        <v>255</v>
      </c>
    </row>
    <row r="31" ht="25" customHeight="1" spans="1:9">
      <c r="A31" s="155">
        <v>11</v>
      </c>
      <c r="B31" s="165" t="s">
        <v>276</v>
      </c>
      <c r="C31" s="165"/>
      <c r="D31" s="165" t="s">
        <v>79</v>
      </c>
      <c r="E31" s="165">
        <v>1</v>
      </c>
      <c r="F31" s="166">
        <v>0</v>
      </c>
      <c r="G31" s="161">
        <v>1.5</v>
      </c>
      <c r="H31" s="161">
        <f t="shared" si="2"/>
        <v>1.5</v>
      </c>
      <c r="I31" s="181" t="s">
        <v>255</v>
      </c>
    </row>
    <row r="32" ht="25" customHeight="1" spans="1:9">
      <c r="A32" s="164">
        <v>12</v>
      </c>
      <c r="B32" s="165" t="s">
        <v>277</v>
      </c>
      <c r="C32" s="165"/>
      <c r="D32" s="165" t="s">
        <v>79</v>
      </c>
      <c r="E32" s="165">
        <v>1</v>
      </c>
      <c r="F32" s="166">
        <v>0</v>
      </c>
      <c r="G32" s="161">
        <v>5</v>
      </c>
      <c r="H32" s="161">
        <f t="shared" si="2"/>
        <v>5</v>
      </c>
      <c r="I32" s="181" t="s">
        <v>255</v>
      </c>
    </row>
    <row r="33" ht="25" customHeight="1" spans="1:9">
      <c r="A33" s="155">
        <v>13</v>
      </c>
      <c r="B33" s="167" t="s">
        <v>278</v>
      </c>
      <c r="C33" s="168"/>
      <c r="D33" s="156" t="s">
        <v>279</v>
      </c>
      <c r="E33" s="167" t="s">
        <v>280</v>
      </c>
      <c r="F33" s="168"/>
      <c r="G33" s="169"/>
      <c r="H33" s="157">
        <f>H7+H11+H16+H22+H26+H27+H28+H29+H31+H32+H13+H30</f>
        <v>353.966870244993</v>
      </c>
      <c r="I33" s="185" t="s">
        <v>281</v>
      </c>
    </row>
    <row r="34" ht="25" customHeight="1" spans="1:9">
      <c r="A34" s="155">
        <v>14</v>
      </c>
      <c r="B34" s="167" t="s">
        <v>282</v>
      </c>
      <c r="C34" s="168"/>
      <c r="D34" s="156" t="s">
        <v>279</v>
      </c>
      <c r="E34" s="170" t="s">
        <v>283</v>
      </c>
      <c r="F34" s="171">
        <v>0.1</v>
      </c>
      <c r="G34" s="171">
        <v>0.1</v>
      </c>
      <c r="H34" s="157">
        <f>H33*(G34)</f>
        <v>35.3966870244993</v>
      </c>
      <c r="I34" s="186"/>
    </row>
    <row r="35" ht="25" customHeight="1" spans="1:9">
      <c r="A35" s="172">
        <v>15</v>
      </c>
      <c r="B35" s="173" t="s">
        <v>284</v>
      </c>
      <c r="C35" s="174"/>
      <c r="D35" s="175" t="s">
        <v>279</v>
      </c>
      <c r="E35" s="173" t="s">
        <v>285</v>
      </c>
      <c r="F35" s="174"/>
      <c r="G35" s="176"/>
      <c r="H35" s="177">
        <f>H33+H34</f>
        <v>389.363557269492</v>
      </c>
      <c r="I35" s="187"/>
    </row>
  </sheetData>
  <mergeCells count="43">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C21"/>
    <mergeCell ref="B22:G22"/>
    <mergeCell ref="B23:C23"/>
    <mergeCell ref="B24:C24"/>
    <mergeCell ref="B25:C25"/>
    <mergeCell ref="B26:C26"/>
    <mergeCell ref="B27:C27"/>
    <mergeCell ref="B28:C28"/>
    <mergeCell ref="B29:C29"/>
    <mergeCell ref="B30:C30"/>
    <mergeCell ref="B31:C31"/>
    <mergeCell ref="B32:C32"/>
    <mergeCell ref="B33:C33"/>
    <mergeCell ref="E33:F33"/>
    <mergeCell ref="B34:C34"/>
    <mergeCell ref="B35:C35"/>
    <mergeCell ref="E35:F35"/>
    <mergeCell ref="A4:A5"/>
    <mergeCell ref="B4:B5"/>
    <mergeCell ref="C4:C5"/>
    <mergeCell ref="D4:D5"/>
    <mergeCell ref="E4:E5"/>
    <mergeCell ref="I33:I34"/>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390</v>
      </c>
      <c r="B1" s="143"/>
      <c r="C1" s="143"/>
      <c r="D1" s="143"/>
      <c r="E1" s="144"/>
      <c r="F1" s="143"/>
      <c r="G1" s="144"/>
      <c r="H1" s="143"/>
      <c r="I1" s="144"/>
    </row>
    <row r="2" ht="30" customHeight="1" spans="1:9">
      <c r="A2" s="145" t="s">
        <v>224</v>
      </c>
      <c r="B2" s="146" t="s">
        <v>47</v>
      </c>
      <c r="C2" s="146"/>
      <c r="D2" s="146"/>
      <c r="E2" s="147" t="s">
        <v>225</v>
      </c>
      <c r="F2" s="147" t="s">
        <v>391</v>
      </c>
      <c r="G2" s="147"/>
      <c r="H2" s="147"/>
      <c r="I2" s="178"/>
    </row>
    <row r="3" ht="30" customHeight="1" spans="1:9">
      <c r="A3" s="148" t="s">
        <v>70</v>
      </c>
      <c r="B3" s="149" t="s">
        <v>400</v>
      </c>
      <c r="C3" s="149"/>
      <c r="D3" s="149"/>
      <c r="E3" s="150" t="s">
        <v>228</v>
      </c>
      <c r="F3" s="150" t="s">
        <v>393</v>
      </c>
      <c r="G3" s="150"/>
      <c r="H3" s="150"/>
      <c r="I3" s="179"/>
    </row>
    <row r="4" ht="30" customHeight="1" spans="1:9">
      <c r="A4" s="151" t="s">
        <v>230</v>
      </c>
      <c r="B4" s="150">
        <v>5700</v>
      </c>
      <c r="C4" s="152" t="s">
        <v>231</v>
      </c>
      <c r="D4" s="150">
        <v>4050</v>
      </c>
      <c r="E4" s="150" t="s">
        <v>232</v>
      </c>
      <c r="F4" s="56">
        <v>23.085</v>
      </c>
      <c r="G4" s="153" t="s">
        <v>233</v>
      </c>
      <c r="H4" s="150"/>
      <c r="I4" s="179"/>
    </row>
    <row r="5" ht="30" customHeight="1" spans="1:9">
      <c r="A5" s="151"/>
      <c r="B5" s="150"/>
      <c r="C5" s="152"/>
      <c r="D5" s="150"/>
      <c r="E5" s="150"/>
      <c r="F5" s="56">
        <v>22.7934</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137.328270286226</v>
      </c>
      <c r="I7" s="181"/>
    </row>
    <row r="8" ht="25" customHeight="1" spans="1:9">
      <c r="A8" s="148">
        <v>1.1</v>
      </c>
      <c r="B8" s="158" t="s">
        <v>243</v>
      </c>
      <c r="C8" s="159"/>
      <c r="D8" s="150" t="s">
        <v>244</v>
      </c>
      <c r="E8" s="56">
        <v>0</v>
      </c>
      <c r="F8" s="160">
        <v>0.1</v>
      </c>
      <c r="G8" s="56">
        <v>23.3765081618169</v>
      </c>
      <c r="H8" s="56">
        <f t="shared" ref="H8:H10" si="0">E8*(1+F8)*G8</f>
        <v>0</v>
      </c>
      <c r="I8" s="182" t="s">
        <v>245</v>
      </c>
    </row>
    <row r="9" ht="25" customHeight="1" spans="1:9">
      <c r="A9" s="148">
        <v>1.2</v>
      </c>
      <c r="B9" s="158" t="s">
        <v>246</v>
      </c>
      <c r="C9" s="159"/>
      <c r="D9" s="150" t="s">
        <v>244</v>
      </c>
      <c r="E9" s="56">
        <v>5.4215204648821</v>
      </c>
      <c r="F9" s="160">
        <v>0.1</v>
      </c>
      <c r="G9" s="56">
        <v>22.4893541518808</v>
      </c>
      <c r="H9" s="56">
        <f t="shared" si="0"/>
        <v>134.119143154043</v>
      </c>
      <c r="I9" s="182" t="s">
        <v>245</v>
      </c>
    </row>
    <row r="10" ht="25" customHeight="1" spans="1:9">
      <c r="A10" s="148">
        <v>1.3</v>
      </c>
      <c r="B10" s="158" t="s">
        <v>247</v>
      </c>
      <c r="C10" s="159"/>
      <c r="D10" s="150" t="s">
        <v>244</v>
      </c>
      <c r="E10" s="56">
        <v>0.133950309327764</v>
      </c>
      <c r="F10" s="160">
        <v>0.1</v>
      </c>
      <c r="G10" s="56">
        <v>21.7796309439319</v>
      </c>
      <c r="H10" s="56">
        <f t="shared" si="0"/>
        <v>3.20912713218264</v>
      </c>
      <c r="I10" s="182" t="s">
        <v>245</v>
      </c>
    </row>
    <row r="11" ht="25" customHeight="1" spans="1:9">
      <c r="A11" s="155">
        <v>2</v>
      </c>
      <c r="B11" s="156" t="s">
        <v>248</v>
      </c>
      <c r="C11" s="156"/>
      <c r="D11" s="156"/>
      <c r="E11" s="156"/>
      <c r="F11" s="156"/>
      <c r="G11" s="156"/>
      <c r="H11" s="157">
        <f>H12</f>
        <v>17.7889178708678</v>
      </c>
      <c r="I11" s="181"/>
    </row>
    <row r="12" ht="25" customHeight="1" spans="1:9">
      <c r="A12" s="148">
        <v>2.1</v>
      </c>
      <c r="B12" s="150" t="s">
        <v>394</v>
      </c>
      <c r="C12" s="150"/>
      <c r="D12" s="150" t="s">
        <v>250</v>
      </c>
      <c r="E12" s="56">
        <v>0.087945913263343</v>
      </c>
      <c r="F12" s="160">
        <v>0</v>
      </c>
      <c r="G12" s="56">
        <v>202.271114265436</v>
      </c>
      <c r="H12" s="56">
        <f>E12*(1+F12)*G12</f>
        <v>17.7889178708678</v>
      </c>
      <c r="I12" s="183"/>
    </row>
    <row r="13" ht="25" customHeight="1" spans="1:9">
      <c r="A13" s="155">
        <v>3</v>
      </c>
      <c r="B13" s="156" t="s">
        <v>251</v>
      </c>
      <c r="C13" s="156"/>
      <c r="D13" s="156"/>
      <c r="E13" s="156"/>
      <c r="F13" s="156"/>
      <c r="G13" s="156"/>
      <c r="H13" s="157">
        <f>SUM(H14:H15)</f>
        <v>78.4828075909682</v>
      </c>
      <c r="I13" s="181"/>
    </row>
    <row r="14" ht="25" customHeight="1" spans="1:9">
      <c r="A14" s="148">
        <v>3.1</v>
      </c>
      <c r="B14" s="150" t="s">
        <v>347</v>
      </c>
      <c r="C14" s="150"/>
      <c r="D14" s="150" t="s">
        <v>79</v>
      </c>
      <c r="E14" s="56">
        <v>0.471788468092123</v>
      </c>
      <c r="F14" s="160">
        <v>0.005</v>
      </c>
      <c r="G14" s="56">
        <v>88.7154009936125</v>
      </c>
      <c r="H14" s="56">
        <f>E14*(1+F14)*G14</f>
        <v>42.0641776466096</v>
      </c>
      <c r="I14" s="182" t="s">
        <v>253</v>
      </c>
    </row>
    <row r="15" ht="25" customHeight="1" spans="1:9">
      <c r="A15" s="148">
        <v>3.2</v>
      </c>
      <c r="B15" s="150" t="s">
        <v>378</v>
      </c>
      <c r="C15" s="150"/>
      <c r="D15" s="150" t="s">
        <v>79</v>
      </c>
      <c r="E15" s="56">
        <v>0.378211531907877</v>
      </c>
      <c r="F15" s="160">
        <v>0.005</v>
      </c>
      <c r="G15" s="56">
        <v>95.8126330731015</v>
      </c>
      <c r="H15" s="56">
        <f>E15*(1+F15)*G15</f>
        <v>36.4186299443586</v>
      </c>
      <c r="I15" s="182" t="s">
        <v>253</v>
      </c>
    </row>
    <row r="16" ht="25" customHeight="1" spans="1:9">
      <c r="A16" s="155">
        <v>4</v>
      </c>
      <c r="B16" s="156" t="s">
        <v>254</v>
      </c>
      <c r="C16" s="156"/>
      <c r="D16" s="156"/>
      <c r="E16" s="156"/>
      <c r="F16" s="156"/>
      <c r="G16" s="156"/>
      <c r="H16" s="161">
        <f>SUM(H17:H21)</f>
        <v>22.1279481230292</v>
      </c>
      <c r="I16" s="181" t="s">
        <v>255</v>
      </c>
    </row>
    <row r="17" ht="25" customHeight="1" spans="1:9">
      <c r="A17" s="148">
        <v>4.1</v>
      </c>
      <c r="B17" s="150" t="s">
        <v>256</v>
      </c>
      <c r="C17" s="150"/>
      <c r="D17" s="150" t="s">
        <v>257</v>
      </c>
      <c r="E17" s="56">
        <v>0</v>
      </c>
      <c r="F17" s="160">
        <v>0.05</v>
      </c>
      <c r="G17" s="56">
        <v>13.3073101490419</v>
      </c>
      <c r="H17" s="150">
        <f t="shared" ref="H17:H21" si="1">E17*(1+F17)*G17</f>
        <v>0</v>
      </c>
      <c r="I17" s="182" t="s">
        <v>258</v>
      </c>
    </row>
    <row r="18" ht="25" customHeight="1" spans="1:9">
      <c r="A18" s="148">
        <v>4.2</v>
      </c>
      <c r="B18" s="150" t="s">
        <v>259</v>
      </c>
      <c r="C18" s="150"/>
      <c r="D18" s="150" t="s">
        <v>257</v>
      </c>
      <c r="E18" s="56">
        <v>2.5</v>
      </c>
      <c r="F18" s="160">
        <v>0.05</v>
      </c>
      <c r="G18" s="56">
        <v>7.54080908445706</v>
      </c>
      <c r="H18" s="56">
        <f t="shared" si="1"/>
        <v>19.7946238466998</v>
      </c>
      <c r="I18" s="182" t="s">
        <v>258</v>
      </c>
    </row>
    <row r="19" ht="25" customHeight="1" spans="1:9">
      <c r="A19" s="148">
        <v>4.3</v>
      </c>
      <c r="B19" s="150" t="s">
        <v>260</v>
      </c>
      <c r="C19" s="150"/>
      <c r="D19" s="150" t="s">
        <v>257</v>
      </c>
      <c r="E19" s="56">
        <v>0.1</v>
      </c>
      <c r="F19" s="160">
        <v>0.05</v>
      </c>
      <c r="G19" s="56">
        <v>19.5173882185947</v>
      </c>
      <c r="H19" s="56">
        <f t="shared" si="1"/>
        <v>2.04932576295244</v>
      </c>
      <c r="I19" s="182" t="s">
        <v>261</v>
      </c>
    </row>
    <row r="20" ht="25" customHeight="1" spans="1:9">
      <c r="A20" s="148">
        <v>4.4</v>
      </c>
      <c r="B20" s="150" t="s">
        <v>262</v>
      </c>
      <c r="C20" s="150"/>
      <c r="D20" s="150" t="s">
        <v>257</v>
      </c>
      <c r="E20" s="56">
        <v>0.012312427856868</v>
      </c>
      <c r="F20" s="160">
        <v>0</v>
      </c>
      <c r="G20" s="56">
        <v>23.0660042583392</v>
      </c>
      <c r="H20" s="56">
        <f t="shared" si="1"/>
        <v>0.283998513377011</v>
      </c>
      <c r="I20" s="180"/>
    </row>
    <row r="21" ht="25" customHeight="1" spans="1:9">
      <c r="A21" s="148">
        <v>4.5</v>
      </c>
      <c r="B21" s="150" t="s">
        <v>263</v>
      </c>
      <c r="C21" s="150"/>
      <c r="D21" s="150" t="s">
        <v>264</v>
      </c>
      <c r="E21" s="56">
        <v>0</v>
      </c>
      <c r="F21" s="160">
        <v>0</v>
      </c>
      <c r="G21" s="56">
        <v>6</v>
      </c>
      <c r="H21" s="56">
        <f t="shared" si="1"/>
        <v>0</v>
      </c>
      <c r="I21" s="180"/>
    </row>
    <row r="22" ht="25" customHeight="1" spans="1:9">
      <c r="A22" s="155">
        <v>5</v>
      </c>
      <c r="B22" s="156" t="s">
        <v>265</v>
      </c>
      <c r="C22" s="156"/>
      <c r="D22" s="156"/>
      <c r="E22" s="156"/>
      <c r="F22" s="156"/>
      <c r="G22" s="156"/>
      <c r="H22" s="161">
        <f>SUM(H23:H25)</f>
        <v>8.50155760311028</v>
      </c>
      <c r="I22" s="184" t="s">
        <v>255</v>
      </c>
    </row>
    <row r="23" ht="25" customHeight="1" spans="1:9">
      <c r="A23" s="148">
        <v>5.1</v>
      </c>
      <c r="B23" s="150" t="s">
        <v>266</v>
      </c>
      <c r="C23" s="150"/>
      <c r="D23" s="150" t="s">
        <v>267</v>
      </c>
      <c r="E23" s="56">
        <v>0.0230945968229539</v>
      </c>
      <c r="F23" s="160">
        <v>0.02</v>
      </c>
      <c r="G23" s="56">
        <v>21.291696238467</v>
      </c>
      <c r="H23" s="56">
        <f t="shared" ref="H23:H32" si="2">E23*(1+F23)*G23</f>
        <v>0.501557603110284</v>
      </c>
      <c r="I23" s="180" t="s">
        <v>268</v>
      </c>
    </row>
    <row r="24" ht="25" customHeight="1" spans="1:9">
      <c r="A24" s="148">
        <v>5.2</v>
      </c>
      <c r="B24" s="158" t="s">
        <v>269</v>
      </c>
      <c r="C24" s="159"/>
      <c r="D24" s="150" t="s">
        <v>267</v>
      </c>
      <c r="E24" s="56">
        <v>0</v>
      </c>
      <c r="F24" s="160">
        <v>0.02</v>
      </c>
      <c r="G24" s="56">
        <v>0.18</v>
      </c>
      <c r="H24" s="56">
        <f t="shared" si="2"/>
        <v>0</v>
      </c>
      <c r="I24" s="183"/>
    </row>
    <row r="25" ht="25" customHeight="1" spans="1:9">
      <c r="A25" s="148">
        <v>5.5</v>
      </c>
      <c r="B25" s="162" t="s">
        <v>270</v>
      </c>
      <c r="C25" s="163"/>
      <c r="D25" s="150" t="s">
        <v>79</v>
      </c>
      <c r="E25" s="56">
        <v>1</v>
      </c>
      <c r="F25" s="160">
        <v>0</v>
      </c>
      <c r="G25" s="56">
        <v>8</v>
      </c>
      <c r="H25" s="56">
        <f t="shared" si="2"/>
        <v>8</v>
      </c>
      <c r="I25" s="183"/>
    </row>
    <row r="26" ht="25" customHeight="1" spans="1:9">
      <c r="A26" s="164">
        <v>6</v>
      </c>
      <c r="B26" s="165" t="s">
        <v>271</v>
      </c>
      <c r="C26" s="165"/>
      <c r="D26" s="165" t="s">
        <v>79</v>
      </c>
      <c r="E26" s="165">
        <v>1</v>
      </c>
      <c r="F26" s="166">
        <v>0</v>
      </c>
      <c r="G26" s="161">
        <v>30</v>
      </c>
      <c r="H26" s="161">
        <f t="shared" si="2"/>
        <v>30</v>
      </c>
      <c r="I26" s="181" t="s">
        <v>255</v>
      </c>
    </row>
    <row r="27" ht="25" customHeight="1" spans="1:9">
      <c r="A27" s="155">
        <v>7</v>
      </c>
      <c r="B27" s="165" t="s">
        <v>272</v>
      </c>
      <c r="C27" s="165"/>
      <c r="D27" s="165" t="s">
        <v>79</v>
      </c>
      <c r="E27" s="165">
        <v>1</v>
      </c>
      <c r="F27" s="166">
        <v>0</v>
      </c>
      <c r="G27" s="161">
        <v>42</v>
      </c>
      <c r="H27" s="161">
        <f t="shared" si="2"/>
        <v>42</v>
      </c>
      <c r="I27" s="181" t="s">
        <v>255</v>
      </c>
    </row>
    <row r="28" ht="25" customHeight="1" spans="1:9">
      <c r="A28" s="155">
        <v>8</v>
      </c>
      <c r="B28" s="165" t="s">
        <v>273</v>
      </c>
      <c r="C28" s="165"/>
      <c r="D28" s="165" t="s">
        <v>79</v>
      </c>
      <c r="E28" s="165">
        <v>1</v>
      </c>
      <c r="F28" s="166">
        <v>0</v>
      </c>
      <c r="G28" s="161">
        <v>3</v>
      </c>
      <c r="H28" s="161">
        <f t="shared" si="2"/>
        <v>3</v>
      </c>
      <c r="I28" s="181" t="s">
        <v>255</v>
      </c>
    </row>
    <row r="29" ht="25" customHeight="1" spans="1:9">
      <c r="A29" s="164">
        <v>9</v>
      </c>
      <c r="B29" s="165" t="s">
        <v>274</v>
      </c>
      <c r="C29" s="165"/>
      <c r="D29" s="165" t="s">
        <v>79</v>
      </c>
      <c r="E29" s="165">
        <v>1</v>
      </c>
      <c r="F29" s="166">
        <v>0</v>
      </c>
      <c r="G29" s="161">
        <v>1.5</v>
      </c>
      <c r="H29" s="161">
        <f t="shared" si="2"/>
        <v>1.5</v>
      </c>
      <c r="I29" s="181" t="s">
        <v>255</v>
      </c>
    </row>
    <row r="30" ht="25" customHeight="1" spans="1:9">
      <c r="A30" s="155">
        <v>10</v>
      </c>
      <c r="B30" s="165" t="s">
        <v>275</v>
      </c>
      <c r="C30" s="165"/>
      <c r="D30" s="165" t="s">
        <v>79</v>
      </c>
      <c r="E30" s="165">
        <v>1</v>
      </c>
      <c r="F30" s="166">
        <v>0</v>
      </c>
      <c r="G30" s="161">
        <v>4</v>
      </c>
      <c r="H30" s="161">
        <f t="shared" si="2"/>
        <v>4</v>
      </c>
      <c r="I30" s="181" t="s">
        <v>255</v>
      </c>
    </row>
    <row r="31" ht="25" customHeight="1" spans="1:9">
      <c r="A31" s="155">
        <v>11</v>
      </c>
      <c r="B31" s="165" t="s">
        <v>276</v>
      </c>
      <c r="C31" s="165"/>
      <c r="D31" s="165" t="s">
        <v>79</v>
      </c>
      <c r="E31" s="165">
        <v>1</v>
      </c>
      <c r="F31" s="166">
        <v>0</v>
      </c>
      <c r="G31" s="161">
        <v>1.5</v>
      </c>
      <c r="H31" s="161">
        <f t="shared" si="2"/>
        <v>1.5</v>
      </c>
      <c r="I31" s="181" t="s">
        <v>255</v>
      </c>
    </row>
    <row r="32" ht="25" customHeight="1" spans="1:9">
      <c r="A32" s="164">
        <v>12</v>
      </c>
      <c r="B32" s="165" t="s">
        <v>277</v>
      </c>
      <c r="C32" s="165"/>
      <c r="D32" s="165" t="s">
        <v>79</v>
      </c>
      <c r="E32" s="165">
        <v>1</v>
      </c>
      <c r="F32" s="166">
        <v>0</v>
      </c>
      <c r="G32" s="161">
        <v>5</v>
      </c>
      <c r="H32" s="161">
        <f t="shared" si="2"/>
        <v>5</v>
      </c>
      <c r="I32" s="181" t="s">
        <v>255</v>
      </c>
    </row>
    <row r="33" ht="25" customHeight="1" spans="1:9">
      <c r="A33" s="155">
        <v>13</v>
      </c>
      <c r="B33" s="167" t="s">
        <v>278</v>
      </c>
      <c r="C33" s="168"/>
      <c r="D33" s="156" t="s">
        <v>279</v>
      </c>
      <c r="E33" s="167" t="s">
        <v>280</v>
      </c>
      <c r="F33" s="168"/>
      <c r="G33" s="169"/>
      <c r="H33" s="157">
        <f>H7+H11+H16+H22+H26+H27+H28+H29+H31+H32+H13+H30</f>
        <v>351.229501474201</v>
      </c>
      <c r="I33" s="185" t="s">
        <v>281</v>
      </c>
    </row>
    <row r="34" ht="25" customHeight="1" spans="1:9">
      <c r="A34" s="155">
        <v>14</v>
      </c>
      <c r="B34" s="167" t="s">
        <v>282</v>
      </c>
      <c r="C34" s="168"/>
      <c r="D34" s="156" t="s">
        <v>279</v>
      </c>
      <c r="E34" s="170" t="s">
        <v>283</v>
      </c>
      <c r="F34" s="171">
        <v>0.1</v>
      </c>
      <c r="G34" s="171">
        <v>0.1</v>
      </c>
      <c r="H34" s="157">
        <f>H33*(G34)</f>
        <v>35.1229501474201</v>
      </c>
      <c r="I34" s="186"/>
    </row>
    <row r="35" ht="25" customHeight="1" spans="1:9">
      <c r="A35" s="172">
        <v>15</v>
      </c>
      <c r="B35" s="173" t="s">
        <v>284</v>
      </c>
      <c r="C35" s="174"/>
      <c r="D35" s="175" t="s">
        <v>279</v>
      </c>
      <c r="E35" s="173" t="s">
        <v>285</v>
      </c>
      <c r="F35" s="174"/>
      <c r="G35" s="176"/>
      <c r="H35" s="177">
        <f>H33+H34</f>
        <v>386.352451621621</v>
      </c>
      <c r="I35" s="187"/>
    </row>
  </sheetData>
  <mergeCells count="43">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C21"/>
    <mergeCell ref="B22:G22"/>
    <mergeCell ref="B23:C23"/>
    <mergeCell ref="B24:C24"/>
    <mergeCell ref="B25:C25"/>
    <mergeCell ref="B26:C26"/>
    <mergeCell ref="B27:C27"/>
    <mergeCell ref="B28:C28"/>
    <mergeCell ref="B29:C29"/>
    <mergeCell ref="B30:C30"/>
    <mergeCell ref="B31:C31"/>
    <mergeCell ref="B32:C32"/>
    <mergeCell ref="B33:C33"/>
    <mergeCell ref="E33:F33"/>
    <mergeCell ref="B34:C34"/>
    <mergeCell ref="B35:C35"/>
    <mergeCell ref="E35:F35"/>
    <mergeCell ref="A4:A5"/>
    <mergeCell ref="B4:B5"/>
    <mergeCell ref="C4:C5"/>
    <mergeCell ref="D4:D5"/>
    <mergeCell ref="E4:E5"/>
    <mergeCell ref="I33:I34"/>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390</v>
      </c>
      <c r="B1" s="143"/>
      <c r="C1" s="143"/>
      <c r="D1" s="143"/>
      <c r="E1" s="144"/>
      <c r="F1" s="143"/>
      <c r="G1" s="144"/>
      <c r="H1" s="143"/>
      <c r="I1" s="144"/>
    </row>
    <row r="2" ht="30" customHeight="1" spans="1:9">
      <c r="A2" s="145" t="s">
        <v>224</v>
      </c>
      <c r="B2" s="146" t="s">
        <v>47</v>
      </c>
      <c r="C2" s="146"/>
      <c r="D2" s="146"/>
      <c r="E2" s="147" t="s">
        <v>225</v>
      </c>
      <c r="F2" s="147" t="s">
        <v>391</v>
      </c>
      <c r="G2" s="147"/>
      <c r="H2" s="147"/>
      <c r="I2" s="178"/>
    </row>
    <row r="3" ht="30" customHeight="1" spans="1:9">
      <c r="A3" s="148" t="s">
        <v>70</v>
      </c>
      <c r="B3" s="149" t="s">
        <v>401</v>
      </c>
      <c r="C3" s="149"/>
      <c r="D3" s="149"/>
      <c r="E3" s="150" t="s">
        <v>228</v>
      </c>
      <c r="F3" s="150" t="s">
        <v>393</v>
      </c>
      <c r="G3" s="150"/>
      <c r="H3" s="150"/>
      <c r="I3" s="179"/>
    </row>
    <row r="4" ht="30" customHeight="1" spans="1:9">
      <c r="A4" s="151" t="s">
        <v>230</v>
      </c>
      <c r="B4" s="150">
        <v>7000</v>
      </c>
      <c r="C4" s="152" t="s">
        <v>231</v>
      </c>
      <c r="D4" s="150">
        <v>4050</v>
      </c>
      <c r="E4" s="150" t="s">
        <v>232</v>
      </c>
      <c r="F4" s="56">
        <v>28.35</v>
      </c>
      <c r="G4" s="153" t="s">
        <v>233</v>
      </c>
      <c r="H4" s="150"/>
      <c r="I4" s="179"/>
    </row>
    <row r="5" ht="30" customHeight="1" spans="1:9">
      <c r="A5" s="151"/>
      <c r="B5" s="150"/>
      <c r="C5" s="152"/>
      <c r="D5" s="150"/>
      <c r="E5" s="150"/>
      <c r="F5" s="56">
        <v>28.0194</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143.038000260553</v>
      </c>
      <c r="I7" s="181"/>
    </row>
    <row r="8" ht="25" customHeight="1" spans="1:9">
      <c r="A8" s="148">
        <v>1.1</v>
      </c>
      <c r="B8" s="158" t="s">
        <v>243</v>
      </c>
      <c r="C8" s="159"/>
      <c r="D8" s="150" t="s">
        <v>244</v>
      </c>
      <c r="E8" s="56">
        <v>0</v>
      </c>
      <c r="F8" s="160">
        <v>0.1</v>
      </c>
      <c r="G8" s="56">
        <v>23.3765081618169</v>
      </c>
      <c r="H8" s="56">
        <f t="shared" ref="H8:H10" si="0">E8*(1+F8)*G8</f>
        <v>0</v>
      </c>
      <c r="I8" s="182" t="s">
        <v>245</v>
      </c>
    </row>
    <row r="9" ht="25" customHeight="1" spans="1:9">
      <c r="A9" s="148">
        <v>1.2</v>
      </c>
      <c r="B9" s="158" t="s">
        <v>246</v>
      </c>
      <c r="C9" s="159"/>
      <c r="D9" s="150" t="s">
        <v>244</v>
      </c>
      <c r="E9" s="56">
        <v>5.67659057963908</v>
      </c>
      <c r="F9" s="160">
        <v>0.1</v>
      </c>
      <c r="G9" s="56">
        <v>22.4893541518808</v>
      </c>
      <c r="H9" s="56">
        <f t="shared" si="0"/>
        <v>140.429141512807</v>
      </c>
      <c r="I9" s="182" t="s">
        <v>245</v>
      </c>
    </row>
    <row r="10" ht="25" customHeight="1" spans="1:9">
      <c r="A10" s="148">
        <v>1.3</v>
      </c>
      <c r="B10" s="158" t="s">
        <v>247</v>
      </c>
      <c r="C10" s="159"/>
      <c r="D10" s="150" t="s">
        <v>244</v>
      </c>
      <c r="E10" s="56">
        <v>0.10889485578444</v>
      </c>
      <c r="F10" s="160">
        <v>0.1</v>
      </c>
      <c r="G10" s="56">
        <v>21.7796309439319</v>
      </c>
      <c r="H10" s="56">
        <f t="shared" si="0"/>
        <v>2.60885874774557</v>
      </c>
      <c r="I10" s="182" t="s">
        <v>245</v>
      </c>
    </row>
    <row r="11" ht="25" customHeight="1" spans="1:9">
      <c r="A11" s="155">
        <v>2</v>
      </c>
      <c r="B11" s="156" t="s">
        <v>248</v>
      </c>
      <c r="C11" s="156"/>
      <c r="D11" s="156"/>
      <c r="E11" s="156"/>
      <c r="F11" s="156"/>
      <c r="G11" s="156"/>
      <c r="H11" s="157">
        <f>H12</f>
        <v>14.4614943842306</v>
      </c>
      <c r="I11" s="181"/>
    </row>
    <row r="12" ht="25" customHeight="1" spans="1:9">
      <c r="A12" s="148">
        <v>2.1</v>
      </c>
      <c r="B12" s="150" t="s">
        <v>394</v>
      </c>
      <c r="C12" s="150"/>
      <c r="D12" s="150" t="s">
        <v>250</v>
      </c>
      <c r="E12" s="56">
        <v>0.0714955985522141</v>
      </c>
      <c r="F12" s="160">
        <v>0</v>
      </c>
      <c r="G12" s="56">
        <v>202.271114265436</v>
      </c>
      <c r="H12" s="56">
        <f>E12*(1+F12)*G12</f>
        <v>14.4614943842306</v>
      </c>
      <c r="I12" s="183"/>
    </row>
    <row r="13" ht="25" customHeight="1" spans="1:9">
      <c r="A13" s="155">
        <v>3</v>
      </c>
      <c r="B13" s="156" t="s">
        <v>251</v>
      </c>
      <c r="C13" s="156"/>
      <c r="D13" s="156"/>
      <c r="E13" s="156"/>
      <c r="F13" s="156"/>
      <c r="G13" s="156"/>
      <c r="H13" s="157">
        <f>SUM(H14:H15)</f>
        <v>78.7533551180735</v>
      </c>
      <c r="I13" s="181"/>
    </row>
    <row r="14" ht="25" customHeight="1" spans="1:9">
      <c r="A14" s="148">
        <v>3.1</v>
      </c>
      <c r="B14" s="150" t="s">
        <v>347</v>
      </c>
      <c r="C14" s="150"/>
      <c r="D14" s="150" t="s">
        <v>79</v>
      </c>
      <c r="E14" s="56">
        <v>0.433857973993476</v>
      </c>
      <c r="F14" s="160">
        <v>0.005</v>
      </c>
      <c r="G14" s="56">
        <v>88.7154009936125</v>
      </c>
      <c r="H14" s="56">
        <f>E14*(1+F14)*G14</f>
        <v>38.6823335577931</v>
      </c>
      <c r="I14" s="182" t="s">
        <v>253</v>
      </c>
    </row>
    <row r="15" ht="25" customHeight="1" spans="1:9">
      <c r="A15" s="148">
        <v>3.2</v>
      </c>
      <c r="B15" s="150" t="s">
        <v>378</v>
      </c>
      <c r="C15" s="150"/>
      <c r="D15" s="150" t="s">
        <v>79</v>
      </c>
      <c r="E15" s="56">
        <v>0.416142026006524</v>
      </c>
      <c r="F15" s="160">
        <v>0.005</v>
      </c>
      <c r="G15" s="56">
        <v>95.8126330731015</v>
      </c>
      <c r="H15" s="56">
        <f>E15*(1+F15)*G15</f>
        <v>40.0710215602804</v>
      </c>
      <c r="I15" s="182" t="s">
        <v>253</v>
      </c>
    </row>
    <row r="16" ht="25" customHeight="1" spans="1:9">
      <c r="A16" s="155">
        <v>4</v>
      </c>
      <c r="B16" s="156" t="s">
        <v>254</v>
      </c>
      <c r="C16" s="156"/>
      <c r="D16" s="156"/>
      <c r="E16" s="156"/>
      <c r="F16" s="156"/>
      <c r="G16" s="156"/>
      <c r="H16" s="161">
        <f>SUM(H17:H21)</f>
        <v>22.0748260989443</v>
      </c>
      <c r="I16" s="181" t="s">
        <v>255</v>
      </c>
    </row>
    <row r="17" ht="25" customHeight="1" spans="1:9">
      <c r="A17" s="148">
        <v>4.1</v>
      </c>
      <c r="B17" s="150" t="s">
        <v>256</v>
      </c>
      <c r="C17" s="150"/>
      <c r="D17" s="150" t="s">
        <v>257</v>
      </c>
      <c r="E17" s="56">
        <v>0</v>
      </c>
      <c r="F17" s="160">
        <v>0.05</v>
      </c>
      <c r="G17" s="56">
        <v>13.3073101490419</v>
      </c>
      <c r="H17" s="150">
        <f t="shared" ref="H17:H21" si="1">E17*(1+F17)*G17</f>
        <v>0</v>
      </c>
      <c r="I17" s="182" t="s">
        <v>258</v>
      </c>
    </row>
    <row r="18" ht="25" customHeight="1" spans="1:9">
      <c r="A18" s="148">
        <v>4.2</v>
      </c>
      <c r="B18" s="150" t="s">
        <v>259</v>
      </c>
      <c r="C18" s="150"/>
      <c r="D18" s="150" t="s">
        <v>257</v>
      </c>
      <c r="E18" s="56">
        <v>2.5</v>
      </c>
      <c r="F18" s="160">
        <v>0.05</v>
      </c>
      <c r="G18" s="56">
        <v>7.54080908445706</v>
      </c>
      <c r="H18" s="56">
        <f t="shared" si="1"/>
        <v>19.7946238466998</v>
      </c>
      <c r="I18" s="182" t="s">
        <v>258</v>
      </c>
    </row>
    <row r="19" ht="25" customHeight="1" spans="1:9">
      <c r="A19" s="148">
        <v>4.3</v>
      </c>
      <c r="B19" s="150" t="s">
        <v>260</v>
      </c>
      <c r="C19" s="150"/>
      <c r="D19" s="150" t="s">
        <v>257</v>
      </c>
      <c r="E19" s="56">
        <v>0.1</v>
      </c>
      <c r="F19" s="160">
        <v>0.05</v>
      </c>
      <c r="G19" s="56">
        <v>19.5173882185947</v>
      </c>
      <c r="H19" s="56">
        <f t="shared" si="1"/>
        <v>2.04932576295244</v>
      </c>
      <c r="I19" s="182" t="s">
        <v>261</v>
      </c>
    </row>
    <row r="20" ht="25" customHeight="1" spans="1:9">
      <c r="A20" s="148">
        <v>4.4</v>
      </c>
      <c r="B20" s="150" t="s">
        <v>262</v>
      </c>
      <c r="C20" s="150"/>
      <c r="D20" s="150" t="s">
        <v>257</v>
      </c>
      <c r="E20" s="56">
        <v>0.01000938379731</v>
      </c>
      <c r="F20" s="160">
        <v>0</v>
      </c>
      <c r="G20" s="56">
        <v>23.0660042583392</v>
      </c>
      <c r="H20" s="56">
        <f t="shared" si="1"/>
        <v>0.230876489292104</v>
      </c>
      <c r="I20" s="180"/>
    </row>
    <row r="21" ht="25" customHeight="1" spans="1:9">
      <c r="A21" s="148">
        <v>4.5</v>
      </c>
      <c r="B21" s="150" t="s">
        <v>263</v>
      </c>
      <c r="C21" s="150"/>
      <c r="D21" s="150" t="s">
        <v>264</v>
      </c>
      <c r="E21" s="56">
        <v>0</v>
      </c>
      <c r="F21" s="160">
        <v>0</v>
      </c>
      <c r="G21" s="56">
        <v>6</v>
      </c>
      <c r="H21" s="56">
        <f t="shared" si="1"/>
        <v>0</v>
      </c>
      <c r="I21" s="180"/>
    </row>
    <row r="22" ht="25" customHeight="1" spans="1:9">
      <c r="A22" s="155">
        <v>5</v>
      </c>
      <c r="B22" s="156" t="s">
        <v>265</v>
      </c>
      <c r="C22" s="156"/>
      <c r="D22" s="156"/>
      <c r="E22" s="156"/>
      <c r="F22" s="156"/>
      <c r="G22" s="156"/>
      <c r="H22" s="161">
        <f>SUM(H23:H25)</f>
        <v>8.4077410730321</v>
      </c>
      <c r="I22" s="184" t="s">
        <v>255</v>
      </c>
    </row>
    <row r="23" ht="25" customHeight="1" spans="1:9">
      <c r="A23" s="148">
        <v>5.1</v>
      </c>
      <c r="B23" s="150" t="s">
        <v>266</v>
      </c>
      <c r="C23" s="150"/>
      <c r="D23" s="150" t="s">
        <v>267</v>
      </c>
      <c r="E23" s="56">
        <v>0.0187747441798114</v>
      </c>
      <c r="F23" s="160">
        <v>0.02</v>
      </c>
      <c r="G23" s="56">
        <v>21.291696238467</v>
      </c>
      <c r="H23" s="56">
        <f t="shared" ref="H23:H32" si="2">E23*(1+F23)*G23</f>
        <v>0.4077410730321</v>
      </c>
      <c r="I23" s="180" t="s">
        <v>268</v>
      </c>
    </row>
    <row r="24" ht="25" customHeight="1" spans="1:9">
      <c r="A24" s="148">
        <v>5.2</v>
      </c>
      <c r="B24" s="158" t="s">
        <v>269</v>
      </c>
      <c r="C24" s="159"/>
      <c r="D24" s="150" t="s">
        <v>267</v>
      </c>
      <c r="E24" s="56">
        <v>0</v>
      </c>
      <c r="F24" s="160">
        <v>0.02</v>
      </c>
      <c r="G24" s="56">
        <v>0.18</v>
      </c>
      <c r="H24" s="56">
        <f t="shared" si="2"/>
        <v>0</v>
      </c>
      <c r="I24" s="183"/>
    </row>
    <row r="25" ht="25" customHeight="1" spans="1:9">
      <c r="A25" s="148">
        <v>5.5</v>
      </c>
      <c r="B25" s="162" t="s">
        <v>270</v>
      </c>
      <c r="C25" s="163"/>
      <c r="D25" s="150" t="s">
        <v>79</v>
      </c>
      <c r="E25" s="56">
        <v>1</v>
      </c>
      <c r="F25" s="160">
        <v>0</v>
      </c>
      <c r="G25" s="56">
        <v>8</v>
      </c>
      <c r="H25" s="56">
        <f t="shared" si="2"/>
        <v>8</v>
      </c>
      <c r="I25" s="183"/>
    </row>
    <row r="26" ht="25" customHeight="1" spans="1:9">
      <c r="A26" s="164">
        <v>6</v>
      </c>
      <c r="B26" s="165" t="s">
        <v>271</v>
      </c>
      <c r="C26" s="165"/>
      <c r="D26" s="165" t="s">
        <v>79</v>
      </c>
      <c r="E26" s="165">
        <v>1</v>
      </c>
      <c r="F26" s="166">
        <v>0</v>
      </c>
      <c r="G26" s="161">
        <v>30</v>
      </c>
      <c r="H26" s="161">
        <f t="shared" si="2"/>
        <v>30</v>
      </c>
      <c r="I26" s="181" t="s">
        <v>255</v>
      </c>
    </row>
    <row r="27" ht="25" customHeight="1" spans="1:9">
      <c r="A27" s="155">
        <v>7</v>
      </c>
      <c r="B27" s="165" t="s">
        <v>272</v>
      </c>
      <c r="C27" s="165"/>
      <c r="D27" s="165" t="s">
        <v>79</v>
      </c>
      <c r="E27" s="165">
        <v>1</v>
      </c>
      <c r="F27" s="166">
        <v>0</v>
      </c>
      <c r="G27" s="161">
        <v>42</v>
      </c>
      <c r="H27" s="161">
        <f t="shared" si="2"/>
        <v>42</v>
      </c>
      <c r="I27" s="181" t="s">
        <v>255</v>
      </c>
    </row>
    <row r="28" ht="25" customHeight="1" spans="1:9">
      <c r="A28" s="155">
        <v>8</v>
      </c>
      <c r="B28" s="165" t="s">
        <v>273</v>
      </c>
      <c r="C28" s="165"/>
      <c r="D28" s="165" t="s">
        <v>79</v>
      </c>
      <c r="E28" s="165">
        <v>1</v>
      </c>
      <c r="F28" s="166">
        <v>0</v>
      </c>
      <c r="G28" s="161">
        <v>3</v>
      </c>
      <c r="H28" s="161">
        <f t="shared" si="2"/>
        <v>3</v>
      </c>
      <c r="I28" s="181" t="s">
        <v>255</v>
      </c>
    </row>
    <row r="29" ht="25" customHeight="1" spans="1:9">
      <c r="A29" s="164">
        <v>9</v>
      </c>
      <c r="B29" s="165" t="s">
        <v>274</v>
      </c>
      <c r="C29" s="165"/>
      <c r="D29" s="165" t="s">
        <v>79</v>
      </c>
      <c r="E29" s="165">
        <v>1</v>
      </c>
      <c r="F29" s="166">
        <v>0</v>
      </c>
      <c r="G29" s="161">
        <v>1.5</v>
      </c>
      <c r="H29" s="161">
        <f t="shared" si="2"/>
        <v>1.5</v>
      </c>
      <c r="I29" s="181" t="s">
        <v>255</v>
      </c>
    </row>
    <row r="30" ht="25" customHeight="1" spans="1:9">
      <c r="A30" s="155">
        <v>10</v>
      </c>
      <c r="B30" s="165" t="s">
        <v>275</v>
      </c>
      <c r="C30" s="165"/>
      <c r="D30" s="165" t="s">
        <v>79</v>
      </c>
      <c r="E30" s="165">
        <v>1</v>
      </c>
      <c r="F30" s="166">
        <v>0</v>
      </c>
      <c r="G30" s="161">
        <v>4</v>
      </c>
      <c r="H30" s="161">
        <f t="shared" si="2"/>
        <v>4</v>
      </c>
      <c r="I30" s="181" t="s">
        <v>255</v>
      </c>
    </row>
    <row r="31" ht="25" customHeight="1" spans="1:9">
      <c r="A31" s="155">
        <v>11</v>
      </c>
      <c r="B31" s="165" t="s">
        <v>276</v>
      </c>
      <c r="C31" s="165"/>
      <c r="D31" s="165" t="s">
        <v>79</v>
      </c>
      <c r="E31" s="165">
        <v>1</v>
      </c>
      <c r="F31" s="166">
        <v>0</v>
      </c>
      <c r="G31" s="161">
        <v>1.5</v>
      </c>
      <c r="H31" s="161">
        <f t="shared" si="2"/>
        <v>1.5</v>
      </c>
      <c r="I31" s="181" t="s">
        <v>255</v>
      </c>
    </row>
    <row r="32" ht="25" customHeight="1" spans="1:9">
      <c r="A32" s="164">
        <v>12</v>
      </c>
      <c r="B32" s="165" t="s">
        <v>277</v>
      </c>
      <c r="C32" s="165"/>
      <c r="D32" s="165" t="s">
        <v>79</v>
      </c>
      <c r="E32" s="165">
        <v>1</v>
      </c>
      <c r="F32" s="166">
        <v>0</v>
      </c>
      <c r="G32" s="161">
        <v>5</v>
      </c>
      <c r="H32" s="161">
        <f t="shared" si="2"/>
        <v>5</v>
      </c>
      <c r="I32" s="181" t="s">
        <v>255</v>
      </c>
    </row>
    <row r="33" ht="25" customHeight="1" spans="1:9">
      <c r="A33" s="155">
        <v>13</v>
      </c>
      <c r="B33" s="167" t="s">
        <v>278</v>
      </c>
      <c r="C33" s="168"/>
      <c r="D33" s="156" t="s">
        <v>279</v>
      </c>
      <c r="E33" s="167" t="s">
        <v>280</v>
      </c>
      <c r="F33" s="168"/>
      <c r="G33" s="169"/>
      <c r="H33" s="157">
        <f>H7+H11+H16+H22+H26+H27+H28+H29+H31+H32+H13+H30</f>
        <v>353.735416934833</v>
      </c>
      <c r="I33" s="185" t="s">
        <v>281</v>
      </c>
    </row>
    <row r="34" ht="25" customHeight="1" spans="1:9">
      <c r="A34" s="155">
        <v>14</v>
      </c>
      <c r="B34" s="167" t="s">
        <v>282</v>
      </c>
      <c r="C34" s="168"/>
      <c r="D34" s="156" t="s">
        <v>279</v>
      </c>
      <c r="E34" s="170" t="s">
        <v>283</v>
      </c>
      <c r="F34" s="171">
        <v>0.1</v>
      </c>
      <c r="G34" s="171">
        <v>0.1</v>
      </c>
      <c r="H34" s="157">
        <f>H33*(G34)</f>
        <v>35.3735416934833</v>
      </c>
      <c r="I34" s="186"/>
    </row>
    <row r="35" ht="25" customHeight="1" spans="1:9">
      <c r="A35" s="172">
        <v>15</v>
      </c>
      <c r="B35" s="173" t="s">
        <v>284</v>
      </c>
      <c r="C35" s="174"/>
      <c r="D35" s="175" t="s">
        <v>279</v>
      </c>
      <c r="E35" s="173" t="s">
        <v>285</v>
      </c>
      <c r="F35" s="174"/>
      <c r="G35" s="176"/>
      <c r="H35" s="177">
        <f>H33+H34</f>
        <v>389.108958628316</v>
      </c>
      <c r="I35" s="187"/>
    </row>
  </sheetData>
  <mergeCells count="43">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C21"/>
    <mergeCell ref="B22:G22"/>
    <mergeCell ref="B23:C23"/>
    <mergeCell ref="B24:C24"/>
    <mergeCell ref="B25:C25"/>
    <mergeCell ref="B26:C26"/>
    <mergeCell ref="B27:C27"/>
    <mergeCell ref="B28:C28"/>
    <mergeCell ref="B29:C29"/>
    <mergeCell ref="B30:C30"/>
    <mergeCell ref="B31:C31"/>
    <mergeCell ref="B32:C32"/>
    <mergeCell ref="B33:C33"/>
    <mergeCell ref="E33:F33"/>
    <mergeCell ref="B34:C34"/>
    <mergeCell ref="B35:C35"/>
    <mergeCell ref="E35:F35"/>
    <mergeCell ref="A4:A5"/>
    <mergeCell ref="B4:B5"/>
    <mergeCell ref="C4:C5"/>
    <mergeCell ref="D4:D5"/>
    <mergeCell ref="E4:E5"/>
    <mergeCell ref="I33:I34"/>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2" width="9" style="41"/>
    <col min="16333" max="16384" width="9" style="142"/>
  </cols>
  <sheetData>
    <row r="1" ht="33" customHeight="1" spans="1:9">
      <c r="A1" s="143" t="s">
        <v>390</v>
      </c>
      <c r="B1" s="143"/>
      <c r="C1" s="143"/>
      <c r="D1" s="143"/>
      <c r="E1" s="144"/>
      <c r="F1" s="143"/>
      <c r="G1" s="144"/>
      <c r="H1" s="143"/>
      <c r="I1" s="144"/>
    </row>
    <row r="2" ht="30" customHeight="1" spans="1:9">
      <c r="A2" s="145" t="s">
        <v>224</v>
      </c>
      <c r="B2" s="146" t="s">
        <v>47</v>
      </c>
      <c r="C2" s="146"/>
      <c r="D2" s="146"/>
      <c r="E2" s="147" t="s">
        <v>225</v>
      </c>
      <c r="F2" s="147" t="s">
        <v>391</v>
      </c>
      <c r="G2" s="147"/>
      <c r="H2" s="147"/>
      <c r="I2" s="178"/>
    </row>
    <row r="3" ht="30" customHeight="1" spans="1:9">
      <c r="A3" s="148" t="s">
        <v>70</v>
      </c>
      <c r="B3" s="149" t="s">
        <v>402</v>
      </c>
      <c r="C3" s="149"/>
      <c r="D3" s="149"/>
      <c r="E3" s="150" t="s">
        <v>228</v>
      </c>
      <c r="F3" s="150" t="s">
        <v>393</v>
      </c>
      <c r="G3" s="150"/>
      <c r="H3" s="150"/>
      <c r="I3" s="179"/>
    </row>
    <row r="4" ht="30" customHeight="1" spans="1:9">
      <c r="A4" s="151" t="s">
        <v>230</v>
      </c>
      <c r="B4" s="150">
        <v>7000</v>
      </c>
      <c r="C4" s="152" t="s">
        <v>231</v>
      </c>
      <c r="D4" s="150">
        <v>4050</v>
      </c>
      <c r="E4" s="150" t="s">
        <v>232</v>
      </c>
      <c r="F4" s="56">
        <v>28.35</v>
      </c>
      <c r="G4" s="153" t="s">
        <v>233</v>
      </c>
      <c r="H4" s="150"/>
      <c r="I4" s="179"/>
    </row>
    <row r="5" ht="30" customHeight="1" spans="1:9">
      <c r="A5" s="151"/>
      <c r="B5" s="150"/>
      <c r="C5" s="152"/>
      <c r="D5" s="150"/>
      <c r="E5" s="150"/>
      <c r="F5" s="56">
        <v>28.0194</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179.277746901488</v>
      </c>
      <c r="I7" s="181"/>
    </row>
    <row r="8" ht="25" customHeight="1" spans="1:9">
      <c r="A8" s="148">
        <v>1.1</v>
      </c>
      <c r="B8" s="158" t="s">
        <v>243</v>
      </c>
      <c r="C8" s="159"/>
      <c r="D8" s="150" t="s">
        <v>244</v>
      </c>
      <c r="E8" s="56">
        <v>0</v>
      </c>
      <c r="F8" s="160">
        <v>0.1</v>
      </c>
      <c r="G8" s="56">
        <v>23.3765081618169</v>
      </c>
      <c r="H8" s="56">
        <f t="shared" ref="H8:H10" si="0">E8*(1+F8)*G8</f>
        <v>0</v>
      </c>
      <c r="I8" s="182" t="s">
        <v>245</v>
      </c>
    </row>
    <row r="9" ht="25" customHeight="1" spans="1:9">
      <c r="A9" s="148">
        <v>1.2</v>
      </c>
      <c r="B9" s="158" t="s">
        <v>246</v>
      </c>
      <c r="C9" s="159"/>
      <c r="D9" s="150" t="s">
        <v>244</v>
      </c>
      <c r="E9" s="56">
        <v>6.98383454943219</v>
      </c>
      <c r="F9" s="160">
        <v>0.1</v>
      </c>
      <c r="G9" s="56">
        <v>22.4893541518808</v>
      </c>
      <c r="H9" s="56">
        <f t="shared" si="0"/>
        <v>172.768121372354</v>
      </c>
      <c r="I9" s="182" t="s">
        <v>245</v>
      </c>
    </row>
    <row r="10" ht="25" customHeight="1" spans="1:9">
      <c r="A10" s="148">
        <v>1.3</v>
      </c>
      <c r="B10" s="158" t="s">
        <v>247</v>
      </c>
      <c r="C10" s="159"/>
      <c r="D10" s="150" t="s">
        <v>244</v>
      </c>
      <c r="E10" s="56">
        <v>0.271714493480495</v>
      </c>
      <c r="F10" s="160">
        <v>0.1</v>
      </c>
      <c r="G10" s="56">
        <v>21.7796309439319</v>
      </c>
      <c r="H10" s="56">
        <f t="shared" si="0"/>
        <v>6.50962552913483</v>
      </c>
      <c r="I10" s="182" t="s">
        <v>245</v>
      </c>
    </row>
    <row r="11" ht="25" customHeight="1" spans="1:9">
      <c r="A11" s="155">
        <v>2</v>
      </c>
      <c r="B11" s="156" t="s">
        <v>248</v>
      </c>
      <c r="C11" s="156"/>
      <c r="D11" s="156"/>
      <c r="E11" s="156"/>
      <c r="F11" s="156"/>
      <c r="G11" s="156"/>
      <c r="H11" s="157">
        <f>H12</f>
        <v>72.8148927767403</v>
      </c>
      <c r="I11" s="181"/>
    </row>
    <row r="12" ht="25" customHeight="1" spans="1:9">
      <c r="A12" s="148">
        <v>2.1</v>
      </c>
      <c r="B12" s="150" t="s">
        <v>394</v>
      </c>
      <c r="C12" s="150"/>
      <c r="D12" s="150" t="s">
        <v>250</v>
      </c>
      <c r="E12" s="56">
        <v>0.0714955985522141</v>
      </c>
      <c r="F12" s="160">
        <v>0</v>
      </c>
      <c r="G12" s="56">
        <v>1018.45280340667</v>
      </c>
      <c r="H12" s="56">
        <f>E12*(1+F12)*G12</f>
        <v>72.8148927767403</v>
      </c>
      <c r="I12" s="183"/>
    </row>
    <row r="13" ht="25" customHeight="1" spans="1:9">
      <c r="A13" s="155">
        <v>3</v>
      </c>
      <c r="B13" s="156" t="s">
        <v>251</v>
      </c>
      <c r="C13" s="156"/>
      <c r="D13" s="156"/>
      <c r="E13" s="156"/>
      <c r="F13" s="156"/>
      <c r="G13" s="156"/>
      <c r="H13" s="157">
        <f>SUM(H14:H15)</f>
        <v>78.7533551180735</v>
      </c>
      <c r="I13" s="181"/>
    </row>
    <row r="14" ht="25" customHeight="1" spans="1:9">
      <c r="A14" s="148">
        <v>3.1</v>
      </c>
      <c r="B14" s="150" t="s">
        <v>347</v>
      </c>
      <c r="C14" s="150"/>
      <c r="D14" s="150" t="s">
        <v>79</v>
      </c>
      <c r="E14" s="56">
        <v>0.433857973993476</v>
      </c>
      <c r="F14" s="160">
        <v>0.005</v>
      </c>
      <c r="G14" s="56">
        <v>88.7154009936125</v>
      </c>
      <c r="H14" s="56">
        <f>E14*(1+F14)*G14</f>
        <v>38.6823335577931</v>
      </c>
      <c r="I14" s="182" t="s">
        <v>253</v>
      </c>
    </row>
    <row r="15" ht="25" customHeight="1" spans="1:9">
      <c r="A15" s="148">
        <v>3.2</v>
      </c>
      <c r="B15" s="150" t="s">
        <v>378</v>
      </c>
      <c r="C15" s="150"/>
      <c r="D15" s="150" t="s">
        <v>79</v>
      </c>
      <c r="E15" s="56">
        <v>0.416142026006524</v>
      </c>
      <c r="F15" s="160">
        <v>0.005</v>
      </c>
      <c r="G15" s="56">
        <v>95.8126330731015</v>
      </c>
      <c r="H15" s="56">
        <f>E15*(1+F15)*G15</f>
        <v>40.0710215602804</v>
      </c>
      <c r="I15" s="182" t="s">
        <v>253</v>
      </c>
    </row>
    <row r="16" ht="25" customHeight="1" spans="1:9">
      <c r="A16" s="155">
        <v>4</v>
      </c>
      <c r="B16" s="156" t="s">
        <v>254</v>
      </c>
      <c r="C16" s="156"/>
      <c r="D16" s="156"/>
      <c r="E16" s="156"/>
      <c r="F16" s="156"/>
      <c r="G16" s="156"/>
      <c r="H16" s="161">
        <f>SUM(H17:H21)</f>
        <v>22.0748260989443</v>
      </c>
      <c r="I16" s="181" t="s">
        <v>255</v>
      </c>
    </row>
    <row r="17" ht="25" customHeight="1" spans="1:9">
      <c r="A17" s="148">
        <v>4.1</v>
      </c>
      <c r="B17" s="150" t="s">
        <v>256</v>
      </c>
      <c r="C17" s="150"/>
      <c r="D17" s="150" t="s">
        <v>257</v>
      </c>
      <c r="E17" s="56">
        <v>0</v>
      </c>
      <c r="F17" s="160">
        <v>0.05</v>
      </c>
      <c r="G17" s="56">
        <v>13.3073101490419</v>
      </c>
      <c r="H17" s="150">
        <f t="shared" ref="H17:H21" si="1">E17*(1+F17)*G17</f>
        <v>0</v>
      </c>
      <c r="I17" s="182" t="s">
        <v>258</v>
      </c>
    </row>
    <row r="18" ht="25" customHeight="1" spans="1:9">
      <c r="A18" s="148">
        <v>4.2</v>
      </c>
      <c r="B18" s="150" t="s">
        <v>259</v>
      </c>
      <c r="C18" s="150"/>
      <c r="D18" s="150" t="s">
        <v>257</v>
      </c>
      <c r="E18" s="56">
        <v>2.5</v>
      </c>
      <c r="F18" s="160">
        <v>0.05</v>
      </c>
      <c r="G18" s="56">
        <v>7.54080908445706</v>
      </c>
      <c r="H18" s="56">
        <f t="shared" si="1"/>
        <v>19.7946238466998</v>
      </c>
      <c r="I18" s="182" t="s">
        <v>258</v>
      </c>
    </row>
    <row r="19" ht="25" customHeight="1" spans="1:9">
      <c r="A19" s="148">
        <v>4.3</v>
      </c>
      <c r="B19" s="150" t="s">
        <v>260</v>
      </c>
      <c r="C19" s="150"/>
      <c r="D19" s="150" t="s">
        <v>257</v>
      </c>
      <c r="E19" s="56">
        <v>0.1</v>
      </c>
      <c r="F19" s="160">
        <v>0.05</v>
      </c>
      <c r="G19" s="56">
        <v>19.5173882185947</v>
      </c>
      <c r="H19" s="56">
        <f t="shared" si="1"/>
        <v>2.04932576295244</v>
      </c>
      <c r="I19" s="182" t="s">
        <v>261</v>
      </c>
    </row>
    <row r="20" ht="25" customHeight="1" spans="1:9">
      <c r="A20" s="148">
        <v>4.4</v>
      </c>
      <c r="B20" s="150" t="s">
        <v>262</v>
      </c>
      <c r="C20" s="150"/>
      <c r="D20" s="150" t="s">
        <v>257</v>
      </c>
      <c r="E20" s="56">
        <v>0.01000938379731</v>
      </c>
      <c r="F20" s="160">
        <v>0</v>
      </c>
      <c r="G20" s="56">
        <v>23.0660042583392</v>
      </c>
      <c r="H20" s="56">
        <f t="shared" si="1"/>
        <v>0.230876489292104</v>
      </c>
      <c r="I20" s="180"/>
    </row>
    <row r="21" ht="25" customHeight="1" spans="1:9">
      <c r="A21" s="148">
        <v>4.5</v>
      </c>
      <c r="B21" s="150" t="s">
        <v>263</v>
      </c>
      <c r="C21" s="150"/>
      <c r="D21" s="150" t="s">
        <v>264</v>
      </c>
      <c r="E21" s="56">
        <v>0</v>
      </c>
      <c r="F21" s="160">
        <v>0</v>
      </c>
      <c r="G21" s="56">
        <v>6</v>
      </c>
      <c r="H21" s="56">
        <f t="shared" si="1"/>
        <v>0</v>
      </c>
      <c r="I21" s="180"/>
    </row>
    <row r="22" ht="25" customHeight="1" spans="1:9">
      <c r="A22" s="155">
        <v>5</v>
      </c>
      <c r="B22" s="156" t="s">
        <v>265</v>
      </c>
      <c r="C22" s="156"/>
      <c r="D22" s="156"/>
      <c r="E22" s="156"/>
      <c r="F22" s="156"/>
      <c r="G22" s="156"/>
      <c r="H22" s="161">
        <f>SUM(H23:H25)</f>
        <v>8.4077410730321</v>
      </c>
      <c r="I22" s="184" t="s">
        <v>255</v>
      </c>
    </row>
    <row r="23" ht="25" customHeight="1" spans="1:9">
      <c r="A23" s="148">
        <v>5.1</v>
      </c>
      <c r="B23" s="150" t="s">
        <v>266</v>
      </c>
      <c r="C23" s="150"/>
      <c r="D23" s="150" t="s">
        <v>267</v>
      </c>
      <c r="E23" s="56">
        <v>0.0187747441798114</v>
      </c>
      <c r="F23" s="160">
        <v>0.02</v>
      </c>
      <c r="G23" s="56">
        <v>21.291696238467</v>
      </c>
      <c r="H23" s="56">
        <f t="shared" ref="H23:H32" si="2">E23*(1+F23)*G23</f>
        <v>0.4077410730321</v>
      </c>
      <c r="I23" s="180" t="s">
        <v>268</v>
      </c>
    </row>
    <row r="24" ht="25" customHeight="1" spans="1:9">
      <c r="A24" s="148">
        <v>5.2</v>
      </c>
      <c r="B24" s="158" t="s">
        <v>269</v>
      </c>
      <c r="C24" s="159"/>
      <c r="D24" s="150" t="s">
        <v>267</v>
      </c>
      <c r="E24" s="56">
        <v>0</v>
      </c>
      <c r="F24" s="160">
        <v>0.02</v>
      </c>
      <c r="G24" s="56">
        <v>0.18</v>
      </c>
      <c r="H24" s="56">
        <f t="shared" si="2"/>
        <v>0</v>
      </c>
      <c r="I24" s="183"/>
    </row>
    <row r="25" ht="25" customHeight="1" spans="1:9">
      <c r="A25" s="148">
        <v>5.5</v>
      </c>
      <c r="B25" s="162" t="s">
        <v>270</v>
      </c>
      <c r="C25" s="163"/>
      <c r="D25" s="150" t="s">
        <v>79</v>
      </c>
      <c r="E25" s="56">
        <v>1</v>
      </c>
      <c r="F25" s="160">
        <v>0</v>
      </c>
      <c r="G25" s="56">
        <v>8</v>
      </c>
      <c r="H25" s="56">
        <f t="shared" si="2"/>
        <v>8</v>
      </c>
      <c r="I25" s="183"/>
    </row>
    <row r="26" ht="25" customHeight="1" spans="1:9">
      <c r="A26" s="164">
        <v>6</v>
      </c>
      <c r="B26" s="165" t="s">
        <v>271</v>
      </c>
      <c r="C26" s="165"/>
      <c r="D26" s="165" t="s">
        <v>79</v>
      </c>
      <c r="E26" s="165">
        <v>1</v>
      </c>
      <c r="F26" s="166">
        <v>0</v>
      </c>
      <c r="G26" s="161">
        <v>30</v>
      </c>
      <c r="H26" s="161">
        <f t="shared" si="2"/>
        <v>30</v>
      </c>
      <c r="I26" s="181" t="s">
        <v>255</v>
      </c>
    </row>
    <row r="27" ht="25" customHeight="1" spans="1:9">
      <c r="A27" s="155">
        <v>7</v>
      </c>
      <c r="B27" s="165" t="s">
        <v>272</v>
      </c>
      <c r="C27" s="165"/>
      <c r="D27" s="165" t="s">
        <v>79</v>
      </c>
      <c r="E27" s="165">
        <v>1</v>
      </c>
      <c r="F27" s="166">
        <v>0</v>
      </c>
      <c r="G27" s="161">
        <v>42</v>
      </c>
      <c r="H27" s="161">
        <f t="shared" si="2"/>
        <v>42</v>
      </c>
      <c r="I27" s="181" t="s">
        <v>255</v>
      </c>
    </row>
    <row r="28" ht="25" customHeight="1" spans="1:9">
      <c r="A28" s="155">
        <v>8</v>
      </c>
      <c r="B28" s="165" t="s">
        <v>273</v>
      </c>
      <c r="C28" s="165"/>
      <c r="D28" s="165" t="s">
        <v>79</v>
      </c>
      <c r="E28" s="165">
        <v>1</v>
      </c>
      <c r="F28" s="166">
        <v>0</v>
      </c>
      <c r="G28" s="161">
        <v>3</v>
      </c>
      <c r="H28" s="161">
        <f t="shared" si="2"/>
        <v>3</v>
      </c>
      <c r="I28" s="181" t="s">
        <v>255</v>
      </c>
    </row>
    <row r="29" ht="25" customHeight="1" spans="1:9">
      <c r="A29" s="164">
        <v>9</v>
      </c>
      <c r="B29" s="165" t="s">
        <v>274</v>
      </c>
      <c r="C29" s="165"/>
      <c r="D29" s="165" t="s">
        <v>79</v>
      </c>
      <c r="E29" s="165">
        <v>1</v>
      </c>
      <c r="F29" s="166">
        <v>0</v>
      </c>
      <c r="G29" s="161">
        <v>1.5</v>
      </c>
      <c r="H29" s="161">
        <f t="shared" si="2"/>
        <v>1.5</v>
      </c>
      <c r="I29" s="181" t="s">
        <v>255</v>
      </c>
    </row>
    <row r="30" ht="25" customHeight="1" spans="1:9">
      <c r="A30" s="155">
        <v>10</v>
      </c>
      <c r="B30" s="165" t="s">
        <v>275</v>
      </c>
      <c r="C30" s="165"/>
      <c r="D30" s="165" t="s">
        <v>79</v>
      </c>
      <c r="E30" s="165">
        <v>1</v>
      </c>
      <c r="F30" s="166">
        <v>0</v>
      </c>
      <c r="G30" s="161">
        <v>4</v>
      </c>
      <c r="H30" s="161">
        <f t="shared" si="2"/>
        <v>4</v>
      </c>
      <c r="I30" s="181" t="s">
        <v>255</v>
      </c>
    </row>
    <row r="31" ht="25" customHeight="1" spans="1:9">
      <c r="A31" s="155">
        <v>11</v>
      </c>
      <c r="B31" s="165" t="s">
        <v>276</v>
      </c>
      <c r="C31" s="165"/>
      <c r="D31" s="165" t="s">
        <v>79</v>
      </c>
      <c r="E31" s="165">
        <v>1</v>
      </c>
      <c r="F31" s="166">
        <v>0</v>
      </c>
      <c r="G31" s="161">
        <v>1.5</v>
      </c>
      <c r="H31" s="161">
        <f t="shared" si="2"/>
        <v>1.5</v>
      </c>
      <c r="I31" s="181" t="s">
        <v>255</v>
      </c>
    </row>
    <row r="32" ht="25" customHeight="1" spans="1:9">
      <c r="A32" s="164">
        <v>12</v>
      </c>
      <c r="B32" s="165" t="s">
        <v>277</v>
      </c>
      <c r="C32" s="165"/>
      <c r="D32" s="165" t="s">
        <v>79</v>
      </c>
      <c r="E32" s="165">
        <v>1</v>
      </c>
      <c r="F32" s="166">
        <v>0</v>
      </c>
      <c r="G32" s="161">
        <v>5</v>
      </c>
      <c r="H32" s="161">
        <f t="shared" si="2"/>
        <v>5</v>
      </c>
      <c r="I32" s="181" t="s">
        <v>255</v>
      </c>
    </row>
    <row r="33" ht="25" customHeight="1" spans="1:9">
      <c r="A33" s="155">
        <v>13</v>
      </c>
      <c r="B33" s="167" t="s">
        <v>278</v>
      </c>
      <c r="C33" s="168"/>
      <c r="D33" s="156" t="s">
        <v>279</v>
      </c>
      <c r="E33" s="167" t="s">
        <v>280</v>
      </c>
      <c r="F33" s="168"/>
      <c r="G33" s="169"/>
      <c r="H33" s="157">
        <f>H7+H11+H16+H22+H26+H27+H28+H29+H31+H32+H13+H30</f>
        <v>448.328561968279</v>
      </c>
      <c r="I33" s="185" t="s">
        <v>281</v>
      </c>
    </row>
    <row r="34" ht="25" customHeight="1" spans="1:9">
      <c r="A34" s="155">
        <v>14</v>
      </c>
      <c r="B34" s="167" t="s">
        <v>282</v>
      </c>
      <c r="C34" s="168"/>
      <c r="D34" s="156" t="s">
        <v>279</v>
      </c>
      <c r="E34" s="170" t="s">
        <v>283</v>
      </c>
      <c r="F34" s="171">
        <v>0.1</v>
      </c>
      <c r="G34" s="171">
        <v>0.1</v>
      </c>
      <c r="H34" s="157">
        <f>H33*(G34)</f>
        <v>44.8328561968279</v>
      </c>
      <c r="I34" s="186"/>
    </row>
    <row r="35" ht="25" customHeight="1" spans="1:9">
      <c r="A35" s="172">
        <v>15</v>
      </c>
      <c r="B35" s="173" t="s">
        <v>284</v>
      </c>
      <c r="C35" s="174"/>
      <c r="D35" s="175" t="s">
        <v>279</v>
      </c>
      <c r="E35" s="173" t="s">
        <v>285</v>
      </c>
      <c r="F35" s="174"/>
      <c r="G35" s="176"/>
      <c r="H35" s="177">
        <f>H33+H34</f>
        <v>493.161418165106</v>
      </c>
      <c r="I35" s="187"/>
    </row>
  </sheetData>
  <mergeCells count="43">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C21"/>
    <mergeCell ref="B22:G22"/>
    <mergeCell ref="B23:C23"/>
    <mergeCell ref="B24:C24"/>
    <mergeCell ref="B25:C25"/>
    <mergeCell ref="B26:C26"/>
    <mergeCell ref="B27:C27"/>
    <mergeCell ref="B28:C28"/>
    <mergeCell ref="B29:C29"/>
    <mergeCell ref="B30:C30"/>
    <mergeCell ref="B31:C31"/>
    <mergeCell ref="B32:C32"/>
    <mergeCell ref="B33:C33"/>
    <mergeCell ref="E33:F33"/>
    <mergeCell ref="B34:C34"/>
    <mergeCell ref="B35:C35"/>
    <mergeCell ref="E35:F35"/>
    <mergeCell ref="A4:A5"/>
    <mergeCell ref="B4:B5"/>
    <mergeCell ref="C4:C5"/>
    <mergeCell ref="D4:D5"/>
    <mergeCell ref="E4:E5"/>
    <mergeCell ref="I33:I34"/>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390</v>
      </c>
      <c r="B1" s="143"/>
      <c r="C1" s="143"/>
      <c r="D1" s="143"/>
      <c r="E1" s="144"/>
      <c r="F1" s="143"/>
      <c r="G1" s="144"/>
      <c r="H1" s="143"/>
      <c r="I1" s="144"/>
    </row>
    <row r="2" ht="30" customHeight="1" spans="1:9">
      <c r="A2" s="145" t="s">
        <v>224</v>
      </c>
      <c r="B2" s="146" t="s">
        <v>47</v>
      </c>
      <c r="C2" s="146"/>
      <c r="D2" s="146"/>
      <c r="E2" s="147" t="s">
        <v>225</v>
      </c>
      <c r="F2" s="147" t="s">
        <v>391</v>
      </c>
      <c r="G2" s="147"/>
      <c r="H2" s="147"/>
      <c r="I2" s="178"/>
    </row>
    <row r="3" ht="30" customHeight="1" spans="1:9">
      <c r="A3" s="148" t="s">
        <v>70</v>
      </c>
      <c r="B3" s="149" t="s">
        <v>403</v>
      </c>
      <c r="C3" s="149"/>
      <c r="D3" s="149"/>
      <c r="E3" s="150" t="s">
        <v>228</v>
      </c>
      <c r="F3" s="150" t="s">
        <v>393</v>
      </c>
      <c r="G3" s="150"/>
      <c r="H3" s="150"/>
      <c r="I3" s="179"/>
    </row>
    <row r="4" ht="30" customHeight="1" spans="1:9">
      <c r="A4" s="151" t="s">
        <v>230</v>
      </c>
      <c r="B4" s="150">
        <v>6800</v>
      </c>
      <c r="C4" s="152" t="s">
        <v>231</v>
      </c>
      <c r="D4" s="150">
        <v>4050</v>
      </c>
      <c r="E4" s="150" t="s">
        <v>232</v>
      </c>
      <c r="F4" s="56">
        <v>27.54</v>
      </c>
      <c r="G4" s="153" t="s">
        <v>233</v>
      </c>
      <c r="H4" s="150"/>
      <c r="I4" s="179"/>
    </row>
    <row r="5" ht="30" customHeight="1" spans="1:9">
      <c r="A5" s="151"/>
      <c r="B5" s="150"/>
      <c r="C5" s="152"/>
      <c r="D5" s="150"/>
      <c r="E5" s="150"/>
      <c r="F5" s="56">
        <v>27.2154</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182.117571590489</v>
      </c>
      <c r="I7" s="181"/>
    </row>
    <row r="8" ht="25" customHeight="1" spans="1:9">
      <c r="A8" s="148">
        <v>1.1</v>
      </c>
      <c r="B8" s="158" t="s">
        <v>243</v>
      </c>
      <c r="C8" s="159"/>
      <c r="D8" s="150" t="s">
        <v>244</v>
      </c>
      <c r="E8" s="56">
        <v>0</v>
      </c>
      <c r="F8" s="160">
        <v>0.1</v>
      </c>
      <c r="G8" s="56">
        <v>23.3765081618169</v>
      </c>
      <c r="H8" s="56">
        <f t="shared" ref="H8:H10" si="0">E8*(1+F8)*G8</f>
        <v>0</v>
      </c>
      <c r="I8" s="182" t="s">
        <v>245</v>
      </c>
    </row>
    <row r="9" ht="25" customHeight="1" spans="1:9">
      <c r="A9" s="148">
        <v>1.2</v>
      </c>
      <c r="B9" s="158" t="s">
        <v>246</v>
      </c>
      <c r="C9" s="159"/>
      <c r="D9" s="150" t="s">
        <v>244</v>
      </c>
      <c r="E9" s="56">
        <v>7.0908325247113</v>
      </c>
      <c r="F9" s="160">
        <v>0.1</v>
      </c>
      <c r="G9" s="56">
        <v>22.4893541518808</v>
      </c>
      <c r="H9" s="56">
        <f t="shared" si="0"/>
        <v>175.415068267898</v>
      </c>
      <c r="I9" s="182" t="s">
        <v>245</v>
      </c>
    </row>
    <row r="10" ht="25" customHeight="1" spans="1:9">
      <c r="A10" s="148">
        <v>1.3</v>
      </c>
      <c r="B10" s="158" t="s">
        <v>247</v>
      </c>
      <c r="C10" s="159"/>
      <c r="D10" s="150" t="s">
        <v>244</v>
      </c>
      <c r="E10" s="56">
        <v>0.279765293287324</v>
      </c>
      <c r="F10" s="160">
        <v>0.1</v>
      </c>
      <c r="G10" s="56">
        <v>21.7796309439319</v>
      </c>
      <c r="H10" s="56">
        <f t="shared" si="0"/>
        <v>6.70250332259066</v>
      </c>
      <c r="I10" s="182" t="s">
        <v>245</v>
      </c>
    </row>
    <row r="11" ht="25" customHeight="1" spans="1:9">
      <c r="A11" s="155">
        <v>2</v>
      </c>
      <c r="B11" s="156" t="s">
        <v>248</v>
      </c>
      <c r="C11" s="156"/>
      <c r="D11" s="156"/>
      <c r="E11" s="156"/>
      <c r="F11" s="156"/>
      <c r="G11" s="156"/>
      <c r="H11" s="157">
        <f>H12</f>
        <v>74.9723710812363</v>
      </c>
      <c r="I11" s="181"/>
    </row>
    <row r="12" ht="25" customHeight="1" spans="1:9">
      <c r="A12" s="148">
        <v>2.1</v>
      </c>
      <c r="B12" s="150" t="s">
        <v>394</v>
      </c>
      <c r="C12" s="150"/>
      <c r="D12" s="150" t="s">
        <v>250</v>
      </c>
      <c r="E12" s="56">
        <v>0.0736139866574649</v>
      </c>
      <c r="F12" s="160">
        <v>0</v>
      </c>
      <c r="G12" s="56">
        <v>1018.45280340667</v>
      </c>
      <c r="H12" s="56">
        <f>E12*(1+F12)*G12</f>
        <v>74.9723710812363</v>
      </c>
      <c r="I12" s="183"/>
    </row>
    <row r="13" ht="25" customHeight="1" spans="1:9">
      <c r="A13" s="155">
        <v>3</v>
      </c>
      <c r="B13" s="156" t="s">
        <v>251</v>
      </c>
      <c r="C13" s="156"/>
      <c r="D13" s="156"/>
      <c r="E13" s="156"/>
      <c r="F13" s="156"/>
      <c r="G13" s="156"/>
      <c r="H13" s="157">
        <f>SUM(H14:H15)</f>
        <v>78.7185153795403</v>
      </c>
      <c r="I13" s="181"/>
    </row>
    <row r="14" ht="25" customHeight="1" spans="1:9">
      <c r="A14" s="148">
        <v>3.1</v>
      </c>
      <c r="B14" s="150" t="s">
        <v>347</v>
      </c>
      <c r="C14" s="150"/>
      <c r="D14" s="150" t="s">
        <v>79</v>
      </c>
      <c r="E14" s="56">
        <v>0.438742470669427</v>
      </c>
      <c r="F14" s="160">
        <v>0.005</v>
      </c>
      <c r="G14" s="56">
        <v>88.7154009936125</v>
      </c>
      <c r="H14" s="56">
        <f>E14*(1+F14)*G14</f>
        <v>39.1178302894583</v>
      </c>
      <c r="I14" s="182" t="s">
        <v>253</v>
      </c>
    </row>
    <row r="15" ht="25" customHeight="1" spans="1:9">
      <c r="A15" s="148">
        <v>3.2</v>
      </c>
      <c r="B15" s="150" t="s">
        <v>378</v>
      </c>
      <c r="C15" s="150"/>
      <c r="D15" s="150" t="s">
        <v>79</v>
      </c>
      <c r="E15" s="56">
        <v>0.411257529330573</v>
      </c>
      <c r="F15" s="160">
        <v>0.005</v>
      </c>
      <c r="G15" s="56">
        <v>95.8126330731015</v>
      </c>
      <c r="H15" s="56">
        <f>E15*(1+F15)*G15</f>
        <v>39.600685090082</v>
      </c>
      <c r="I15" s="182" t="s">
        <v>253</v>
      </c>
    </row>
    <row r="16" ht="25" customHeight="1" spans="1:9">
      <c r="A16" s="155">
        <v>4</v>
      </c>
      <c r="B16" s="156" t="s">
        <v>254</v>
      </c>
      <c r="C16" s="156"/>
      <c r="D16" s="156"/>
      <c r="E16" s="156"/>
      <c r="F16" s="156"/>
      <c r="G16" s="156"/>
      <c r="H16" s="161">
        <f>SUM(H17:H21)</f>
        <v>22.0816668838122</v>
      </c>
      <c r="I16" s="181" t="s">
        <v>255</v>
      </c>
    </row>
    <row r="17" ht="25" customHeight="1" spans="1:9">
      <c r="A17" s="148">
        <v>4.1</v>
      </c>
      <c r="B17" s="150" t="s">
        <v>256</v>
      </c>
      <c r="C17" s="150"/>
      <c r="D17" s="150" t="s">
        <v>257</v>
      </c>
      <c r="E17" s="56">
        <v>0</v>
      </c>
      <c r="F17" s="160">
        <v>0.05</v>
      </c>
      <c r="G17" s="56">
        <v>13.3073101490419</v>
      </c>
      <c r="H17" s="150">
        <f t="shared" ref="H17:H21" si="1">E17*(1+F17)*G17</f>
        <v>0</v>
      </c>
      <c r="I17" s="182" t="s">
        <v>258</v>
      </c>
    </row>
    <row r="18" ht="25" customHeight="1" spans="1:9">
      <c r="A18" s="148">
        <v>4.2</v>
      </c>
      <c r="B18" s="150" t="s">
        <v>259</v>
      </c>
      <c r="C18" s="150"/>
      <c r="D18" s="150" t="s">
        <v>257</v>
      </c>
      <c r="E18" s="56">
        <v>2.5</v>
      </c>
      <c r="F18" s="160">
        <v>0.05</v>
      </c>
      <c r="G18" s="56">
        <v>7.54080908445706</v>
      </c>
      <c r="H18" s="56">
        <f t="shared" si="1"/>
        <v>19.7946238466998</v>
      </c>
      <c r="I18" s="182" t="s">
        <v>258</v>
      </c>
    </row>
    <row r="19" ht="25" customHeight="1" spans="1:9">
      <c r="A19" s="148">
        <v>4.3</v>
      </c>
      <c r="B19" s="150" t="s">
        <v>260</v>
      </c>
      <c r="C19" s="150"/>
      <c r="D19" s="150" t="s">
        <v>257</v>
      </c>
      <c r="E19" s="56">
        <v>0.1</v>
      </c>
      <c r="F19" s="160">
        <v>0.05</v>
      </c>
      <c r="G19" s="56">
        <v>19.5173882185947</v>
      </c>
      <c r="H19" s="56">
        <f t="shared" si="1"/>
        <v>2.04932576295244</v>
      </c>
      <c r="I19" s="182" t="s">
        <v>261</v>
      </c>
    </row>
    <row r="20" ht="25" customHeight="1" spans="1:9">
      <c r="A20" s="148">
        <v>4.4</v>
      </c>
      <c r="B20" s="150" t="s">
        <v>262</v>
      </c>
      <c r="C20" s="150"/>
      <c r="D20" s="150" t="s">
        <v>257</v>
      </c>
      <c r="E20" s="56">
        <v>0.0103059581320451</v>
      </c>
      <c r="F20" s="160">
        <v>0</v>
      </c>
      <c r="G20" s="56">
        <v>23.0660042583392</v>
      </c>
      <c r="H20" s="56">
        <f t="shared" si="1"/>
        <v>0.237717274160018</v>
      </c>
      <c r="I20" s="180"/>
    </row>
    <row r="21" ht="25" customHeight="1" spans="1:9">
      <c r="A21" s="148">
        <v>4.5</v>
      </c>
      <c r="B21" s="150" t="s">
        <v>263</v>
      </c>
      <c r="C21" s="150"/>
      <c r="D21" s="150" t="s">
        <v>264</v>
      </c>
      <c r="E21" s="56">
        <v>0</v>
      </c>
      <c r="F21" s="160">
        <v>0</v>
      </c>
      <c r="G21" s="56">
        <v>6</v>
      </c>
      <c r="H21" s="56">
        <f t="shared" si="1"/>
        <v>0</v>
      </c>
      <c r="I21" s="180"/>
    </row>
    <row r="22" ht="25" customHeight="1" spans="1:9">
      <c r="A22" s="155">
        <v>5</v>
      </c>
      <c r="B22" s="156" t="s">
        <v>265</v>
      </c>
      <c r="C22" s="156"/>
      <c r="D22" s="156"/>
      <c r="E22" s="156"/>
      <c r="F22" s="156"/>
      <c r="G22" s="156"/>
      <c r="H22" s="161">
        <f>SUM(H23:H25)</f>
        <v>8.41982229001083</v>
      </c>
      <c r="I22" s="184" t="s">
        <v>255</v>
      </c>
    </row>
    <row r="23" ht="25" customHeight="1" spans="1:9">
      <c r="A23" s="148">
        <v>5.1</v>
      </c>
      <c r="B23" s="150" t="s">
        <v>266</v>
      </c>
      <c r="C23" s="150"/>
      <c r="D23" s="150" t="s">
        <v>267</v>
      </c>
      <c r="E23" s="56">
        <v>0.0193310328962503</v>
      </c>
      <c r="F23" s="160">
        <v>0.02</v>
      </c>
      <c r="G23" s="56">
        <v>21.291696238467</v>
      </c>
      <c r="H23" s="56">
        <f t="shared" ref="H23:H32" si="2">E23*(1+F23)*G23</f>
        <v>0.41982229001083</v>
      </c>
      <c r="I23" s="180" t="s">
        <v>268</v>
      </c>
    </row>
    <row r="24" ht="25" customHeight="1" spans="1:9">
      <c r="A24" s="148">
        <v>5.2</v>
      </c>
      <c r="B24" s="158" t="s">
        <v>269</v>
      </c>
      <c r="C24" s="159"/>
      <c r="D24" s="150" t="s">
        <v>267</v>
      </c>
      <c r="E24" s="56">
        <v>0</v>
      </c>
      <c r="F24" s="160">
        <v>0.02</v>
      </c>
      <c r="G24" s="56">
        <v>0.18</v>
      </c>
      <c r="H24" s="56">
        <f t="shared" si="2"/>
        <v>0</v>
      </c>
      <c r="I24" s="183"/>
    </row>
    <row r="25" ht="25" customHeight="1" spans="1:9">
      <c r="A25" s="148">
        <v>5.5</v>
      </c>
      <c r="B25" s="162" t="s">
        <v>270</v>
      </c>
      <c r="C25" s="163"/>
      <c r="D25" s="150" t="s">
        <v>79</v>
      </c>
      <c r="E25" s="56">
        <v>1</v>
      </c>
      <c r="F25" s="160">
        <v>0</v>
      </c>
      <c r="G25" s="56">
        <v>8</v>
      </c>
      <c r="H25" s="56">
        <f t="shared" si="2"/>
        <v>8</v>
      </c>
      <c r="I25" s="183"/>
    </row>
    <row r="26" ht="25" customHeight="1" spans="1:9">
      <c r="A26" s="164">
        <v>6</v>
      </c>
      <c r="B26" s="165" t="s">
        <v>271</v>
      </c>
      <c r="C26" s="165"/>
      <c r="D26" s="165" t="s">
        <v>79</v>
      </c>
      <c r="E26" s="165">
        <v>1</v>
      </c>
      <c r="F26" s="166">
        <v>0</v>
      </c>
      <c r="G26" s="161">
        <v>30</v>
      </c>
      <c r="H26" s="161">
        <f t="shared" si="2"/>
        <v>30</v>
      </c>
      <c r="I26" s="181" t="s">
        <v>255</v>
      </c>
    </row>
    <row r="27" ht="25" customHeight="1" spans="1:9">
      <c r="A27" s="155">
        <v>7</v>
      </c>
      <c r="B27" s="165" t="s">
        <v>272</v>
      </c>
      <c r="C27" s="165"/>
      <c r="D27" s="165" t="s">
        <v>79</v>
      </c>
      <c r="E27" s="165">
        <v>1</v>
      </c>
      <c r="F27" s="166">
        <v>0</v>
      </c>
      <c r="G27" s="161">
        <v>42</v>
      </c>
      <c r="H27" s="161">
        <f t="shared" si="2"/>
        <v>42</v>
      </c>
      <c r="I27" s="181" t="s">
        <v>255</v>
      </c>
    </row>
    <row r="28" ht="25" customHeight="1" spans="1:9">
      <c r="A28" s="155">
        <v>8</v>
      </c>
      <c r="B28" s="165" t="s">
        <v>273</v>
      </c>
      <c r="C28" s="165"/>
      <c r="D28" s="165" t="s">
        <v>79</v>
      </c>
      <c r="E28" s="165">
        <v>1</v>
      </c>
      <c r="F28" s="166">
        <v>0</v>
      </c>
      <c r="G28" s="161">
        <v>3</v>
      </c>
      <c r="H28" s="161">
        <f t="shared" si="2"/>
        <v>3</v>
      </c>
      <c r="I28" s="181" t="s">
        <v>255</v>
      </c>
    </row>
    <row r="29" ht="25" customHeight="1" spans="1:9">
      <c r="A29" s="164">
        <v>9</v>
      </c>
      <c r="B29" s="165" t="s">
        <v>274</v>
      </c>
      <c r="C29" s="165"/>
      <c r="D29" s="165" t="s">
        <v>79</v>
      </c>
      <c r="E29" s="165">
        <v>1</v>
      </c>
      <c r="F29" s="166">
        <v>0</v>
      </c>
      <c r="G29" s="161">
        <v>1.5</v>
      </c>
      <c r="H29" s="161">
        <f t="shared" si="2"/>
        <v>1.5</v>
      </c>
      <c r="I29" s="181" t="s">
        <v>255</v>
      </c>
    </row>
    <row r="30" ht="25" customHeight="1" spans="1:9">
      <c r="A30" s="155">
        <v>10</v>
      </c>
      <c r="B30" s="165" t="s">
        <v>275</v>
      </c>
      <c r="C30" s="165"/>
      <c r="D30" s="165" t="s">
        <v>79</v>
      </c>
      <c r="E30" s="165">
        <v>1</v>
      </c>
      <c r="F30" s="166">
        <v>0</v>
      </c>
      <c r="G30" s="161">
        <v>4</v>
      </c>
      <c r="H30" s="161">
        <f t="shared" si="2"/>
        <v>4</v>
      </c>
      <c r="I30" s="181" t="s">
        <v>255</v>
      </c>
    </row>
    <row r="31" ht="25" customHeight="1" spans="1:9">
      <c r="A31" s="155">
        <v>11</v>
      </c>
      <c r="B31" s="165" t="s">
        <v>276</v>
      </c>
      <c r="C31" s="165"/>
      <c r="D31" s="165" t="s">
        <v>79</v>
      </c>
      <c r="E31" s="165">
        <v>1</v>
      </c>
      <c r="F31" s="166">
        <v>0</v>
      </c>
      <c r="G31" s="161">
        <v>1.5</v>
      </c>
      <c r="H31" s="161">
        <f t="shared" si="2"/>
        <v>1.5</v>
      </c>
      <c r="I31" s="181" t="s">
        <v>255</v>
      </c>
    </row>
    <row r="32" ht="25" customHeight="1" spans="1:9">
      <c r="A32" s="164">
        <v>12</v>
      </c>
      <c r="B32" s="165" t="s">
        <v>277</v>
      </c>
      <c r="C32" s="165"/>
      <c r="D32" s="165" t="s">
        <v>79</v>
      </c>
      <c r="E32" s="165">
        <v>1</v>
      </c>
      <c r="F32" s="166">
        <v>0</v>
      </c>
      <c r="G32" s="161">
        <v>5</v>
      </c>
      <c r="H32" s="161">
        <f t="shared" si="2"/>
        <v>5</v>
      </c>
      <c r="I32" s="181" t="s">
        <v>255</v>
      </c>
    </row>
    <row r="33" ht="25" customHeight="1" spans="1:9">
      <c r="A33" s="155">
        <v>13</v>
      </c>
      <c r="B33" s="167" t="s">
        <v>278</v>
      </c>
      <c r="C33" s="168"/>
      <c r="D33" s="156" t="s">
        <v>279</v>
      </c>
      <c r="E33" s="167" t="s">
        <v>280</v>
      </c>
      <c r="F33" s="168"/>
      <c r="G33" s="169"/>
      <c r="H33" s="157">
        <f>H7+H11+H16+H22+H26+H27+H28+H29+H31+H32+H13+H30</f>
        <v>453.309947225089</v>
      </c>
      <c r="I33" s="185" t="s">
        <v>281</v>
      </c>
    </row>
    <row r="34" ht="25" customHeight="1" spans="1:9">
      <c r="A34" s="155">
        <v>14</v>
      </c>
      <c r="B34" s="167" t="s">
        <v>282</v>
      </c>
      <c r="C34" s="168"/>
      <c r="D34" s="156" t="s">
        <v>279</v>
      </c>
      <c r="E34" s="170" t="s">
        <v>283</v>
      </c>
      <c r="F34" s="171">
        <v>0.1</v>
      </c>
      <c r="G34" s="171">
        <v>0.1</v>
      </c>
      <c r="H34" s="157">
        <f>H33*(G34)</f>
        <v>45.3309947225089</v>
      </c>
      <c r="I34" s="186"/>
    </row>
    <row r="35" ht="25" customHeight="1" spans="1:9">
      <c r="A35" s="172">
        <v>15</v>
      </c>
      <c r="B35" s="173" t="s">
        <v>284</v>
      </c>
      <c r="C35" s="174"/>
      <c r="D35" s="175" t="s">
        <v>279</v>
      </c>
      <c r="E35" s="173" t="s">
        <v>285</v>
      </c>
      <c r="F35" s="174"/>
      <c r="G35" s="176"/>
      <c r="H35" s="177">
        <f>H33+H34</f>
        <v>498.640941947597</v>
      </c>
      <c r="I35" s="187"/>
    </row>
  </sheetData>
  <mergeCells count="43">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C21"/>
    <mergeCell ref="B22:G22"/>
    <mergeCell ref="B23:C23"/>
    <mergeCell ref="B24:C24"/>
    <mergeCell ref="B25:C25"/>
    <mergeCell ref="B26:C26"/>
    <mergeCell ref="B27:C27"/>
    <mergeCell ref="B28:C28"/>
    <mergeCell ref="B29:C29"/>
    <mergeCell ref="B30:C30"/>
    <mergeCell ref="B31:C31"/>
    <mergeCell ref="B32:C32"/>
    <mergeCell ref="B33:C33"/>
    <mergeCell ref="E33:F33"/>
    <mergeCell ref="B34:C34"/>
    <mergeCell ref="B35:C35"/>
    <mergeCell ref="E35:F35"/>
    <mergeCell ref="A4:A5"/>
    <mergeCell ref="B4:B5"/>
    <mergeCell ref="C4:C5"/>
    <mergeCell ref="D4:D5"/>
    <mergeCell ref="E4:E5"/>
    <mergeCell ref="I33:I34"/>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390</v>
      </c>
      <c r="B1" s="143"/>
      <c r="C1" s="143"/>
      <c r="D1" s="143"/>
      <c r="E1" s="144"/>
      <c r="F1" s="143"/>
      <c r="G1" s="144"/>
      <c r="H1" s="143"/>
      <c r="I1" s="144"/>
    </row>
    <row r="2" ht="30" customHeight="1" spans="1:9">
      <c r="A2" s="145" t="s">
        <v>224</v>
      </c>
      <c r="B2" s="146" t="s">
        <v>47</v>
      </c>
      <c r="C2" s="146"/>
      <c r="D2" s="146"/>
      <c r="E2" s="147" t="s">
        <v>225</v>
      </c>
      <c r="F2" s="147" t="s">
        <v>391</v>
      </c>
      <c r="G2" s="147"/>
      <c r="H2" s="147"/>
      <c r="I2" s="178"/>
    </row>
    <row r="3" ht="30" customHeight="1" spans="1:9">
      <c r="A3" s="148" t="s">
        <v>70</v>
      </c>
      <c r="B3" s="149" t="s">
        <v>404</v>
      </c>
      <c r="C3" s="149"/>
      <c r="D3" s="149"/>
      <c r="E3" s="150" t="s">
        <v>228</v>
      </c>
      <c r="F3" s="150" t="s">
        <v>393</v>
      </c>
      <c r="G3" s="150"/>
      <c r="H3" s="150"/>
      <c r="I3" s="179"/>
    </row>
    <row r="4" ht="30" customHeight="1" spans="1:9">
      <c r="A4" s="151" t="s">
        <v>230</v>
      </c>
      <c r="B4" s="150">
        <v>2800</v>
      </c>
      <c r="C4" s="152" t="s">
        <v>231</v>
      </c>
      <c r="D4" s="150">
        <v>4050</v>
      </c>
      <c r="E4" s="150" t="s">
        <v>232</v>
      </c>
      <c r="F4" s="56">
        <v>11.34</v>
      </c>
      <c r="G4" s="153" t="s">
        <v>233</v>
      </c>
      <c r="H4" s="150"/>
      <c r="I4" s="179"/>
    </row>
    <row r="5" ht="30" customHeight="1" spans="1:9">
      <c r="A5" s="151"/>
      <c r="B5" s="150"/>
      <c r="C5" s="152"/>
      <c r="D5" s="150"/>
      <c r="E5" s="150"/>
      <c r="F5" s="56">
        <v>11.1354</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159.615067285524</v>
      </c>
      <c r="I7" s="181"/>
    </row>
    <row r="8" ht="25" customHeight="1" spans="1:9">
      <c r="A8" s="148">
        <v>1.1</v>
      </c>
      <c r="B8" s="158" t="s">
        <v>243</v>
      </c>
      <c r="C8" s="159"/>
      <c r="D8" s="150" t="s">
        <v>244</v>
      </c>
      <c r="E8" s="56">
        <v>0</v>
      </c>
      <c r="F8" s="160">
        <v>0.1</v>
      </c>
      <c r="G8" s="56">
        <v>23.3765081618169</v>
      </c>
      <c r="H8" s="56">
        <f t="shared" ref="H8:H10" si="0">E8*(1+F8)*G8</f>
        <v>0</v>
      </c>
      <c r="I8" s="182" t="s">
        <v>245</v>
      </c>
    </row>
    <row r="9" ht="25" customHeight="1" spans="1:9">
      <c r="A9" s="148">
        <v>1.2</v>
      </c>
      <c r="B9" s="158" t="s">
        <v>246</v>
      </c>
      <c r="C9" s="159"/>
      <c r="D9" s="150" t="s">
        <v>244</v>
      </c>
      <c r="E9" s="56">
        <v>6.45214645308381</v>
      </c>
      <c r="F9" s="160">
        <v>0.1</v>
      </c>
      <c r="G9" s="56">
        <v>22.4893541518808</v>
      </c>
      <c r="H9" s="56">
        <f t="shared" si="0"/>
        <v>159.615067285524</v>
      </c>
      <c r="I9" s="182" t="s">
        <v>245</v>
      </c>
    </row>
    <row r="10" ht="25" customHeight="1" spans="1:9">
      <c r="A10" s="148">
        <v>1.3</v>
      </c>
      <c r="B10" s="158" t="s">
        <v>247</v>
      </c>
      <c r="C10" s="159"/>
      <c r="D10" s="150" t="s">
        <v>244</v>
      </c>
      <c r="E10" s="56">
        <v>0</v>
      </c>
      <c r="F10" s="160">
        <v>0.1</v>
      </c>
      <c r="G10" s="56">
        <v>21.7796309439319</v>
      </c>
      <c r="H10" s="56">
        <f t="shared" si="0"/>
        <v>0</v>
      </c>
      <c r="I10" s="182" t="s">
        <v>245</v>
      </c>
    </row>
    <row r="11" ht="25" customHeight="1" spans="1:9">
      <c r="A11" s="155">
        <v>2</v>
      </c>
      <c r="B11" s="156" t="s">
        <v>248</v>
      </c>
      <c r="C11" s="156"/>
      <c r="D11" s="156"/>
      <c r="E11" s="156"/>
      <c r="F11" s="156"/>
      <c r="G11" s="156"/>
      <c r="H11" s="157">
        <f>H12</f>
        <v>36.5481403528738</v>
      </c>
      <c r="I11" s="181"/>
    </row>
    <row r="12" ht="25" customHeight="1" spans="1:9">
      <c r="A12" s="148">
        <v>2.1</v>
      </c>
      <c r="B12" s="150" t="s">
        <v>394</v>
      </c>
      <c r="C12" s="150"/>
      <c r="D12" s="150" t="s">
        <v>250</v>
      </c>
      <c r="E12" s="56">
        <v>0.18068887634105</v>
      </c>
      <c r="F12" s="160">
        <v>0</v>
      </c>
      <c r="G12" s="56">
        <v>202.271114265436</v>
      </c>
      <c r="H12" s="56">
        <f>E12*(1+F12)*G12</f>
        <v>36.5481403528738</v>
      </c>
      <c r="I12" s="183"/>
    </row>
    <row r="13" ht="25" customHeight="1" spans="1:9">
      <c r="A13" s="155">
        <v>3</v>
      </c>
      <c r="B13" s="156" t="s">
        <v>251</v>
      </c>
      <c r="C13" s="156"/>
      <c r="D13" s="156"/>
      <c r="E13" s="156"/>
      <c r="F13" s="156"/>
      <c r="G13" s="156"/>
      <c r="H13" s="157">
        <f>SUM(H14:H15)</f>
        <v>77.1128237686342</v>
      </c>
      <c r="I13" s="181"/>
    </row>
    <row r="14" ht="25" customHeight="1" spans="1:9">
      <c r="A14" s="148">
        <v>3.1</v>
      </c>
      <c r="B14" s="150" t="s">
        <v>347</v>
      </c>
      <c r="C14" s="150"/>
      <c r="D14" s="150" t="s">
        <v>79</v>
      </c>
      <c r="E14" s="56">
        <v>0.663858836815359</v>
      </c>
      <c r="F14" s="160">
        <v>0.005</v>
      </c>
      <c r="G14" s="56">
        <v>88.7154009936125</v>
      </c>
      <c r="H14" s="56">
        <f>E14*(1+F14)*G14</f>
        <v>59.1889754257839</v>
      </c>
      <c r="I14" s="182" t="s">
        <v>253</v>
      </c>
    </row>
    <row r="15" ht="25" customHeight="1" spans="1:9">
      <c r="A15" s="148">
        <v>3.2</v>
      </c>
      <c r="B15" s="150" t="s">
        <v>378</v>
      </c>
      <c r="C15" s="150"/>
      <c r="D15" s="150" t="s">
        <v>79</v>
      </c>
      <c r="E15" s="56">
        <v>0.186141163184641</v>
      </c>
      <c r="F15" s="160">
        <v>0.005</v>
      </c>
      <c r="G15" s="56">
        <v>95.8126330731015</v>
      </c>
      <c r="H15" s="56">
        <f>E15*(1+F15)*G15</f>
        <v>17.9238483428504</v>
      </c>
      <c r="I15" s="182" t="s">
        <v>253</v>
      </c>
    </row>
    <row r="16" ht="25" customHeight="1" spans="1:9">
      <c r="A16" s="155">
        <v>4</v>
      </c>
      <c r="B16" s="156" t="s">
        <v>254</v>
      </c>
      <c r="C16" s="156"/>
      <c r="D16" s="156"/>
      <c r="E16" s="156"/>
      <c r="F16" s="156"/>
      <c r="G16" s="156"/>
      <c r="H16" s="161">
        <f>SUM(H17:H21)</f>
        <v>22.4274374644086</v>
      </c>
      <c r="I16" s="181" t="s">
        <v>255</v>
      </c>
    </row>
    <row r="17" ht="25" customHeight="1" spans="1:9">
      <c r="A17" s="148">
        <v>4.1</v>
      </c>
      <c r="B17" s="150" t="s">
        <v>256</v>
      </c>
      <c r="C17" s="150"/>
      <c r="D17" s="150" t="s">
        <v>257</v>
      </c>
      <c r="E17" s="56">
        <v>0</v>
      </c>
      <c r="F17" s="160">
        <v>0.05</v>
      </c>
      <c r="G17" s="56">
        <v>13.3073101490419</v>
      </c>
      <c r="H17" s="150">
        <f t="shared" ref="H17:H21" si="1">E17*(1+F17)*G17</f>
        <v>0</v>
      </c>
      <c r="I17" s="182" t="s">
        <v>258</v>
      </c>
    </row>
    <row r="18" ht="25" customHeight="1" spans="1:9">
      <c r="A18" s="148">
        <v>4.2</v>
      </c>
      <c r="B18" s="150" t="s">
        <v>259</v>
      </c>
      <c r="C18" s="150"/>
      <c r="D18" s="150" t="s">
        <v>257</v>
      </c>
      <c r="E18" s="56">
        <v>2.5</v>
      </c>
      <c r="F18" s="160">
        <v>0.05</v>
      </c>
      <c r="G18" s="56">
        <v>7.54080908445706</v>
      </c>
      <c r="H18" s="56">
        <f t="shared" si="1"/>
        <v>19.7946238466998</v>
      </c>
      <c r="I18" s="182" t="s">
        <v>258</v>
      </c>
    </row>
    <row r="19" ht="25" customHeight="1" spans="1:9">
      <c r="A19" s="148">
        <v>4.3</v>
      </c>
      <c r="B19" s="150" t="s">
        <v>260</v>
      </c>
      <c r="C19" s="150"/>
      <c r="D19" s="150" t="s">
        <v>257</v>
      </c>
      <c r="E19" s="56">
        <v>0.1</v>
      </c>
      <c r="F19" s="160">
        <v>0.05</v>
      </c>
      <c r="G19" s="56">
        <v>19.5173882185947</v>
      </c>
      <c r="H19" s="56">
        <f t="shared" si="1"/>
        <v>2.04932576295244</v>
      </c>
      <c r="I19" s="182" t="s">
        <v>261</v>
      </c>
    </row>
    <row r="20" ht="25" customHeight="1" spans="1:9">
      <c r="A20" s="148">
        <v>4.4</v>
      </c>
      <c r="B20" s="150" t="s">
        <v>262</v>
      </c>
      <c r="C20" s="150"/>
      <c r="D20" s="150" t="s">
        <v>257</v>
      </c>
      <c r="E20" s="56">
        <v>0.025296442687747</v>
      </c>
      <c r="F20" s="160">
        <v>0</v>
      </c>
      <c r="G20" s="56">
        <v>23.0660042583392</v>
      </c>
      <c r="H20" s="56">
        <f t="shared" si="1"/>
        <v>0.583487854756406</v>
      </c>
      <c r="I20" s="180"/>
    </row>
    <row r="21" ht="25" customHeight="1" spans="1:9">
      <c r="A21" s="148">
        <v>4.5</v>
      </c>
      <c r="B21" s="150" t="s">
        <v>263</v>
      </c>
      <c r="C21" s="150"/>
      <c r="D21" s="150" t="s">
        <v>264</v>
      </c>
      <c r="E21" s="56">
        <v>0</v>
      </c>
      <c r="F21" s="160">
        <v>0</v>
      </c>
      <c r="G21" s="56">
        <v>6</v>
      </c>
      <c r="H21" s="56">
        <f t="shared" si="1"/>
        <v>0</v>
      </c>
      <c r="I21" s="180"/>
    </row>
    <row r="22" ht="25" customHeight="1" spans="1:9">
      <c r="A22" s="155">
        <v>5</v>
      </c>
      <c r="B22" s="156" t="s">
        <v>265</v>
      </c>
      <c r="C22" s="156"/>
      <c r="D22" s="156"/>
      <c r="E22" s="156"/>
      <c r="F22" s="156"/>
      <c r="G22" s="156"/>
      <c r="H22" s="161">
        <f>SUM(H23:H25)</f>
        <v>8.55330037321582</v>
      </c>
      <c r="I22" s="184" t="s">
        <v>255</v>
      </c>
    </row>
    <row r="23" ht="25" customHeight="1" spans="1:9">
      <c r="A23" s="148">
        <v>5.1</v>
      </c>
      <c r="B23" s="150" t="s">
        <v>266</v>
      </c>
      <c r="C23" s="150"/>
      <c r="D23" s="150" t="s">
        <v>267</v>
      </c>
      <c r="E23" s="56">
        <v>0.0254771315640881</v>
      </c>
      <c r="F23" s="160">
        <v>0.02</v>
      </c>
      <c r="G23" s="56">
        <v>21.291696238467</v>
      </c>
      <c r="H23" s="56">
        <f t="shared" ref="H23:H32" si="2">E23*(1+F23)*G23</f>
        <v>0.553300373215824</v>
      </c>
      <c r="I23" s="180" t="s">
        <v>268</v>
      </c>
    </row>
    <row r="24" ht="25" customHeight="1" spans="1:9">
      <c r="A24" s="148">
        <v>5.2</v>
      </c>
      <c r="B24" s="158" t="s">
        <v>269</v>
      </c>
      <c r="C24" s="159"/>
      <c r="D24" s="150" t="s">
        <v>267</v>
      </c>
      <c r="E24" s="56">
        <v>0</v>
      </c>
      <c r="F24" s="160">
        <v>0.02</v>
      </c>
      <c r="G24" s="56">
        <v>0.18</v>
      </c>
      <c r="H24" s="56">
        <f t="shared" si="2"/>
        <v>0</v>
      </c>
      <c r="I24" s="183"/>
    </row>
    <row r="25" ht="25" customHeight="1" spans="1:9">
      <c r="A25" s="148">
        <v>5.5</v>
      </c>
      <c r="B25" s="162" t="s">
        <v>270</v>
      </c>
      <c r="C25" s="163"/>
      <c r="D25" s="150" t="s">
        <v>79</v>
      </c>
      <c r="E25" s="56">
        <v>1</v>
      </c>
      <c r="F25" s="160">
        <v>0</v>
      </c>
      <c r="G25" s="56">
        <v>8</v>
      </c>
      <c r="H25" s="56">
        <f t="shared" si="2"/>
        <v>8</v>
      </c>
      <c r="I25" s="183"/>
    </row>
    <row r="26" ht="25" customHeight="1" spans="1:9">
      <c r="A26" s="164">
        <v>6</v>
      </c>
      <c r="B26" s="165" t="s">
        <v>395</v>
      </c>
      <c r="C26" s="165"/>
      <c r="D26" s="165" t="s">
        <v>79</v>
      </c>
      <c r="E26" s="165">
        <v>1</v>
      </c>
      <c r="F26" s="166">
        <v>0</v>
      </c>
      <c r="G26" s="161">
        <v>20</v>
      </c>
      <c r="H26" s="161">
        <f t="shared" si="2"/>
        <v>20</v>
      </c>
      <c r="I26" s="181" t="s">
        <v>255</v>
      </c>
    </row>
    <row r="27" ht="25" customHeight="1" spans="1:9">
      <c r="A27" s="155">
        <v>7</v>
      </c>
      <c r="B27" s="165" t="s">
        <v>396</v>
      </c>
      <c r="C27" s="165"/>
      <c r="D27" s="165" t="s">
        <v>79</v>
      </c>
      <c r="E27" s="165">
        <v>1</v>
      </c>
      <c r="F27" s="166">
        <v>0</v>
      </c>
      <c r="G27" s="161">
        <v>60</v>
      </c>
      <c r="H27" s="161">
        <f t="shared" si="2"/>
        <v>60</v>
      </c>
      <c r="I27" s="181" t="s">
        <v>255</v>
      </c>
    </row>
    <row r="28" ht="25" customHeight="1" spans="1:9">
      <c r="A28" s="155">
        <v>8</v>
      </c>
      <c r="B28" s="165" t="s">
        <v>273</v>
      </c>
      <c r="C28" s="165"/>
      <c r="D28" s="165" t="s">
        <v>79</v>
      </c>
      <c r="E28" s="165">
        <v>1</v>
      </c>
      <c r="F28" s="166">
        <v>0</v>
      </c>
      <c r="G28" s="161">
        <v>3</v>
      </c>
      <c r="H28" s="161">
        <f t="shared" si="2"/>
        <v>3</v>
      </c>
      <c r="I28" s="181" t="s">
        <v>255</v>
      </c>
    </row>
    <row r="29" ht="25" customHeight="1" spans="1:9">
      <c r="A29" s="164">
        <v>9</v>
      </c>
      <c r="B29" s="165" t="s">
        <v>274</v>
      </c>
      <c r="C29" s="165"/>
      <c r="D29" s="165" t="s">
        <v>79</v>
      </c>
      <c r="E29" s="165">
        <v>1</v>
      </c>
      <c r="F29" s="166">
        <v>0</v>
      </c>
      <c r="G29" s="161">
        <v>1.5</v>
      </c>
      <c r="H29" s="161">
        <f t="shared" si="2"/>
        <v>1.5</v>
      </c>
      <c r="I29" s="181" t="s">
        <v>255</v>
      </c>
    </row>
    <row r="30" ht="25" customHeight="1" spans="1:9">
      <c r="A30" s="155">
        <v>10</v>
      </c>
      <c r="B30" s="165" t="s">
        <v>275</v>
      </c>
      <c r="C30" s="165"/>
      <c r="D30" s="165" t="s">
        <v>79</v>
      </c>
      <c r="E30" s="165">
        <v>1</v>
      </c>
      <c r="F30" s="166">
        <v>0</v>
      </c>
      <c r="G30" s="161">
        <v>4</v>
      </c>
      <c r="H30" s="161">
        <f t="shared" si="2"/>
        <v>4</v>
      </c>
      <c r="I30" s="181" t="s">
        <v>255</v>
      </c>
    </row>
    <row r="31" ht="25" customHeight="1" spans="1:9">
      <c r="A31" s="155">
        <v>11</v>
      </c>
      <c r="B31" s="165" t="s">
        <v>276</v>
      </c>
      <c r="C31" s="165"/>
      <c r="D31" s="165" t="s">
        <v>79</v>
      </c>
      <c r="E31" s="165">
        <v>1</v>
      </c>
      <c r="F31" s="166">
        <v>0</v>
      </c>
      <c r="G31" s="161">
        <v>1.5</v>
      </c>
      <c r="H31" s="161">
        <f t="shared" si="2"/>
        <v>1.5</v>
      </c>
      <c r="I31" s="181" t="s">
        <v>255</v>
      </c>
    </row>
    <row r="32" ht="25" customHeight="1" spans="1:9">
      <c r="A32" s="164">
        <v>12</v>
      </c>
      <c r="B32" s="165" t="s">
        <v>277</v>
      </c>
      <c r="C32" s="165"/>
      <c r="D32" s="165" t="s">
        <v>79</v>
      </c>
      <c r="E32" s="165">
        <v>1</v>
      </c>
      <c r="F32" s="166">
        <v>0</v>
      </c>
      <c r="G32" s="161">
        <v>5</v>
      </c>
      <c r="H32" s="161">
        <f t="shared" si="2"/>
        <v>5</v>
      </c>
      <c r="I32" s="181" t="s">
        <v>255</v>
      </c>
    </row>
    <row r="33" ht="25" customHeight="1" spans="1:9">
      <c r="A33" s="155">
        <v>13</v>
      </c>
      <c r="B33" s="167" t="s">
        <v>278</v>
      </c>
      <c r="C33" s="168"/>
      <c r="D33" s="156" t="s">
        <v>279</v>
      </c>
      <c r="E33" s="167" t="s">
        <v>280</v>
      </c>
      <c r="F33" s="168"/>
      <c r="G33" s="169"/>
      <c r="H33" s="157">
        <f>H7+H11+H16+H22+H26+H27+H28+H29+H31+H32+H13+H30</f>
        <v>399.256769244656</v>
      </c>
      <c r="I33" s="185" t="s">
        <v>281</v>
      </c>
    </row>
    <row r="34" ht="25" customHeight="1" spans="1:9">
      <c r="A34" s="155">
        <v>14</v>
      </c>
      <c r="B34" s="167" t="s">
        <v>282</v>
      </c>
      <c r="C34" s="168"/>
      <c r="D34" s="156" t="s">
        <v>279</v>
      </c>
      <c r="E34" s="170" t="s">
        <v>283</v>
      </c>
      <c r="F34" s="171">
        <v>0.1</v>
      </c>
      <c r="G34" s="171">
        <v>0.1</v>
      </c>
      <c r="H34" s="157">
        <f>H33*(G34)</f>
        <v>39.9256769244656</v>
      </c>
      <c r="I34" s="186"/>
    </row>
    <row r="35" ht="25" customHeight="1" spans="1:9">
      <c r="A35" s="172">
        <v>15</v>
      </c>
      <c r="B35" s="173" t="s">
        <v>284</v>
      </c>
      <c r="C35" s="174"/>
      <c r="D35" s="175" t="s">
        <v>279</v>
      </c>
      <c r="E35" s="173" t="s">
        <v>285</v>
      </c>
      <c r="F35" s="174"/>
      <c r="G35" s="176"/>
      <c r="H35" s="177">
        <f>H33+H34</f>
        <v>439.182446169122</v>
      </c>
      <c r="I35" s="187"/>
    </row>
  </sheetData>
  <mergeCells count="43">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C21"/>
    <mergeCell ref="B22:G22"/>
    <mergeCell ref="B23:C23"/>
    <mergeCell ref="B24:C24"/>
    <mergeCell ref="B25:C25"/>
    <mergeCell ref="B26:C26"/>
    <mergeCell ref="B27:C27"/>
    <mergeCell ref="B28:C28"/>
    <mergeCell ref="B29:C29"/>
    <mergeCell ref="B30:C30"/>
    <mergeCell ref="B31:C31"/>
    <mergeCell ref="B32:C32"/>
    <mergeCell ref="B33:C33"/>
    <mergeCell ref="E33:F33"/>
    <mergeCell ref="B34:C34"/>
    <mergeCell ref="B35:C35"/>
    <mergeCell ref="E35:F35"/>
    <mergeCell ref="A4:A5"/>
    <mergeCell ref="B4:B5"/>
    <mergeCell ref="C4:C5"/>
    <mergeCell ref="D4:D5"/>
    <mergeCell ref="E4:E5"/>
    <mergeCell ref="I33:I34"/>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5"/>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405</v>
      </c>
      <c r="B1" s="143"/>
      <c r="C1" s="143"/>
      <c r="D1" s="143"/>
      <c r="E1" s="144"/>
      <c r="F1" s="143"/>
      <c r="G1" s="144"/>
      <c r="H1" s="143"/>
      <c r="I1" s="144"/>
    </row>
    <row r="2" ht="30" customHeight="1" spans="1:9">
      <c r="A2" s="145" t="s">
        <v>224</v>
      </c>
      <c r="B2" s="146" t="s">
        <v>49</v>
      </c>
      <c r="C2" s="146"/>
      <c r="D2" s="146"/>
      <c r="E2" s="147" t="s">
        <v>225</v>
      </c>
      <c r="F2" s="147" t="s">
        <v>292</v>
      </c>
      <c r="G2" s="147"/>
      <c r="H2" s="147"/>
      <c r="I2" s="178"/>
    </row>
    <row r="3" ht="30" customHeight="1" spans="1:9">
      <c r="A3" s="148" t="s">
        <v>70</v>
      </c>
      <c r="B3" s="149" t="s">
        <v>406</v>
      </c>
      <c r="C3" s="149"/>
      <c r="D3" s="149"/>
      <c r="E3" s="150" t="s">
        <v>228</v>
      </c>
      <c r="F3" s="150" t="s">
        <v>407</v>
      </c>
      <c r="G3" s="150"/>
      <c r="H3" s="150"/>
      <c r="I3" s="179"/>
    </row>
    <row r="4" ht="30" customHeight="1" spans="1:9">
      <c r="A4" s="151" t="s">
        <v>230</v>
      </c>
      <c r="B4" s="150">
        <v>1400</v>
      </c>
      <c r="C4" s="152" t="s">
        <v>231</v>
      </c>
      <c r="D4" s="150">
        <v>2100</v>
      </c>
      <c r="E4" s="150" t="s">
        <v>232</v>
      </c>
      <c r="F4" s="56">
        <v>2.94</v>
      </c>
      <c r="G4" s="153" t="s">
        <v>233</v>
      </c>
      <c r="H4" s="150"/>
      <c r="I4" s="179"/>
    </row>
    <row r="5" ht="30" customHeight="1" spans="1:9">
      <c r="A5" s="151"/>
      <c r="B5" s="150"/>
      <c r="C5" s="152"/>
      <c r="D5" s="150"/>
      <c r="E5" s="150"/>
      <c r="F5" s="56">
        <v>2.8359</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302.61657381406</v>
      </c>
      <c r="I7" s="181"/>
    </row>
    <row r="8" ht="25" customHeight="1" spans="1:9">
      <c r="A8" s="148">
        <v>1.1</v>
      </c>
      <c r="B8" s="158" t="s">
        <v>243</v>
      </c>
      <c r="C8" s="159"/>
      <c r="D8" s="150" t="s">
        <v>244</v>
      </c>
      <c r="E8" s="56">
        <v>0</v>
      </c>
      <c r="F8" s="160">
        <v>0.1</v>
      </c>
      <c r="G8" s="56">
        <v>23.3765081618169</v>
      </c>
      <c r="H8" s="56">
        <f t="shared" ref="H8:H10" si="0">E8*(1+F8)*G8</f>
        <v>0</v>
      </c>
      <c r="I8" s="182" t="s">
        <v>245</v>
      </c>
    </row>
    <row r="9" ht="25" customHeight="1" spans="1:9">
      <c r="A9" s="148">
        <v>1.2</v>
      </c>
      <c r="B9" s="158" t="s">
        <v>246</v>
      </c>
      <c r="C9" s="159"/>
      <c r="D9" s="150" t="s">
        <v>244</v>
      </c>
      <c r="E9" s="56">
        <v>11.5074520274878</v>
      </c>
      <c r="F9" s="160">
        <v>0.1</v>
      </c>
      <c r="G9" s="56">
        <v>22.4893541518808</v>
      </c>
      <c r="H9" s="56">
        <f t="shared" si="0"/>
        <v>284.674680435147</v>
      </c>
      <c r="I9" s="182" t="s">
        <v>245</v>
      </c>
    </row>
    <row r="10" ht="25" customHeight="1" spans="1:9">
      <c r="A10" s="148">
        <v>1.3</v>
      </c>
      <c r="B10" s="158" t="s">
        <v>247</v>
      </c>
      <c r="C10" s="159"/>
      <c r="D10" s="150" t="s">
        <v>244</v>
      </c>
      <c r="E10" s="56">
        <v>0.748902137260152</v>
      </c>
      <c r="F10" s="160">
        <v>0.1</v>
      </c>
      <c r="G10" s="56">
        <v>21.7796309439319</v>
      </c>
      <c r="H10" s="56">
        <f t="shared" si="0"/>
        <v>17.9418933789127</v>
      </c>
      <c r="I10" s="182" t="s">
        <v>245</v>
      </c>
    </row>
    <row r="11" ht="25" customHeight="1" spans="1:9">
      <c r="A11" s="155">
        <v>2</v>
      </c>
      <c r="B11" s="156" t="s">
        <v>248</v>
      </c>
      <c r="C11" s="156"/>
      <c r="D11" s="156"/>
      <c r="E11" s="156"/>
      <c r="F11" s="156"/>
      <c r="G11" s="156"/>
      <c r="H11" s="157">
        <f>H12</f>
        <v>78.6364446826024</v>
      </c>
      <c r="I11" s="181"/>
    </row>
    <row r="12" ht="25" customHeight="1" spans="1:9">
      <c r="A12" s="148">
        <v>2.1</v>
      </c>
      <c r="B12" s="150" t="s">
        <v>408</v>
      </c>
      <c r="C12" s="150"/>
      <c r="D12" s="150" t="s">
        <v>250</v>
      </c>
      <c r="E12" s="56">
        <v>0.35698348951361</v>
      </c>
      <c r="F12" s="160">
        <v>0</v>
      </c>
      <c r="G12" s="56">
        <v>220.28034066714</v>
      </c>
      <c r="H12" s="56">
        <f>E12*(1+F12)*G12</f>
        <v>78.6364446826024</v>
      </c>
      <c r="I12" s="183"/>
    </row>
    <row r="13" ht="25" customHeight="1" spans="1:9">
      <c r="A13" s="155">
        <v>3</v>
      </c>
      <c r="B13" s="156" t="s">
        <v>251</v>
      </c>
      <c r="C13" s="156"/>
      <c r="D13" s="156"/>
      <c r="E13" s="156"/>
      <c r="F13" s="156"/>
      <c r="G13" s="156"/>
      <c r="H13" s="157">
        <f>SUM(H14:H15)</f>
        <v>75.7851312987935</v>
      </c>
      <c r="I13" s="181"/>
    </row>
    <row r="14" ht="25" customHeight="1" spans="1:9">
      <c r="A14" s="148">
        <v>3.1</v>
      </c>
      <c r="B14" s="150" t="s">
        <v>347</v>
      </c>
      <c r="C14" s="150"/>
      <c r="D14" s="150" t="s">
        <v>79</v>
      </c>
      <c r="E14" s="56">
        <v>0.85</v>
      </c>
      <c r="F14" s="160">
        <v>0.005</v>
      </c>
      <c r="G14" s="56">
        <v>88.7154009936125</v>
      </c>
      <c r="H14" s="56">
        <f>E14*(1+F14)*G14</f>
        <v>75.7851312987935</v>
      </c>
      <c r="I14" s="182" t="s">
        <v>253</v>
      </c>
    </row>
    <row r="15" ht="25" customHeight="1" spans="1:9">
      <c r="A15" s="148">
        <v>3.2</v>
      </c>
      <c r="B15" s="150" t="s">
        <v>378</v>
      </c>
      <c r="C15" s="150"/>
      <c r="D15" s="150" t="s">
        <v>79</v>
      </c>
      <c r="E15" s="56">
        <v>0</v>
      </c>
      <c r="F15" s="160">
        <v>0.005</v>
      </c>
      <c r="G15" s="56">
        <v>95.8126330731015</v>
      </c>
      <c r="H15" s="56">
        <f>E15*(1+F15)*G15</f>
        <v>0</v>
      </c>
      <c r="I15" s="182" t="s">
        <v>253</v>
      </c>
    </row>
    <row r="16" ht="25" customHeight="1" spans="1:9">
      <c r="A16" s="155">
        <v>4</v>
      </c>
      <c r="B16" s="156" t="s">
        <v>254</v>
      </c>
      <c r="C16" s="156"/>
      <c r="D16" s="156"/>
      <c r="E16" s="156"/>
      <c r="F16" s="156"/>
      <c r="G16" s="156"/>
      <c r="H16" s="161">
        <f>SUM(H17:H21)</f>
        <v>23.1614188399367</v>
      </c>
      <c r="I16" s="181" t="s">
        <v>255</v>
      </c>
    </row>
    <row r="17" ht="25" customHeight="1" spans="1:9">
      <c r="A17" s="148">
        <v>4.1</v>
      </c>
      <c r="B17" s="150" t="s">
        <v>256</v>
      </c>
      <c r="C17" s="150"/>
      <c r="D17" s="150" t="s">
        <v>257</v>
      </c>
      <c r="E17" s="56">
        <v>0</v>
      </c>
      <c r="F17" s="160">
        <v>0.05</v>
      </c>
      <c r="G17" s="56">
        <v>13.3073101490419</v>
      </c>
      <c r="H17" s="150">
        <f t="shared" ref="H17:H21" si="1">E17*(1+F17)*G17</f>
        <v>0</v>
      </c>
      <c r="I17" s="182" t="s">
        <v>258</v>
      </c>
    </row>
    <row r="18" ht="25" customHeight="1" spans="1:9">
      <c r="A18" s="148">
        <v>4.2</v>
      </c>
      <c r="B18" s="150" t="s">
        <v>259</v>
      </c>
      <c r="C18" s="150"/>
      <c r="D18" s="150" t="s">
        <v>257</v>
      </c>
      <c r="E18" s="56">
        <v>2.5</v>
      </c>
      <c r="F18" s="160">
        <v>0.05</v>
      </c>
      <c r="G18" s="56">
        <v>7.54080908445706</v>
      </c>
      <c r="H18" s="56">
        <f t="shared" si="1"/>
        <v>19.7946238466998</v>
      </c>
      <c r="I18" s="182" t="s">
        <v>258</v>
      </c>
    </row>
    <row r="19" ht="25" customHeight="1" spans="1:9">
      <c r="A19" s="148">
        <v>4.3</v>
      </c>
      <c r="B19" s="150" t="s">
        <v>260</v>
      </c>
      <c r="C19" s="150"/>
      <c r="D19" s="150" t="s">
        <v>257</v>
      </c>
      <c r="E19" s="56">
        <v>0.1</v>
      </c>
      <c r="F19" s="160">
        <v>0.05</v>
      </c>
      <c r="G19" s="56">
        <v>19.5173882185947</v>
      </c>
      <c r="H19" s="56">
        <f t="shared" si="1"/>
        <v>2.04932576295244</v>
      </c>
      <c r="I19" s="182" t="s">
        <v>261</v>
      </c>
    </row>
    <row r="20" ht="25" customHeight="1" spans="1:9">
      <c r="A20" s="148">
        <v>4.4</v>
      </c>
      <c r="B20" s="150" t="s">
        <v>262</v>
      </c>
      <c r="C20" s="150"/>
      <c r="D20" s="150" t="s">
        <v>257</v>
      </c>
      <c r="E20" s="56">
        <v>0.0571173583221776</v>
      </c>
      <c r="F20" s="160">
        <v>0</v>
      </c>
      <c r="G20" s="56">
        <v>23.0660042583392</v>
      </c>
      <c r="H20" s="56">
        <f t="shared" si="1"/>
        <v>1.31746923028443</v>
      </c>
      <c r="I20" s="180"/>
    </row>
    <row r="21" ht="25" customHeight="1" spans="1:9">
      <c r="A21" s="148">
        <v>4.5</v>
      </c>
      <c r="B21" s="150" t="s">
        <v>263</v>
      </c>
      <c r="C21" s="150"/>
      <c r="D21" s="150" t="s">
        <v>264</v>
      </c>
      <c r="E21" s="56">
        <v>0</v>
      </c>
      <c r="F21" s="160">
        <v>0</v>
      </c>
      <c r="G21" s="56">
        <v>6</v>
      </c>
      <c r="H21" s="56">
        <f t="shared" si="1"/>
        <v>0</v>
      </c>
      <c r="I21" s="180"/>
    </row>
    <row r="22" ht="25" customHeight="1" spans="1:9">
      <c r="A22" s="155">
        <v>5</v>
      </c>
      <c r="B22" s="156" t="s">
        <v>265</v>
      </c>
      <c r="C22" s="156"/>
      <c r="D22" s="156"/>
      <c r="E22" s="156"/>
      <c r="F22" s="156"/>
      <c r="G22" s="156"/>
      <c r="H22" s="161">
        <f>SUM(H23:H25)</f>
        <v>11.3002117768448</v>
      </c>
      <c r="I22" s="184" t="s">
        <v>255</v>
      </c>
    </row>
    <row r="23" ht="25" customHeight="1" spans="1:9">
      <c r="A23" s="148">
        <v>5.1</v>
      </c>
      <c r="B23" s="150" t="s">
        <v>266</v>
      </c>
      <c r="C23" s="150"/>
      <c r="D23" s="150" t="s">
        <v>267</v>
      </c>
      <c r="E23" s="56">
        <v>0.151960731816153</v>
      </c>
      <c r="F23" s="160">
        <v>0.02</v>
      </c>
      <c r="G23" s="56">
        <v>21.291696238467</v>
      </c>
      <c r="H23" s="56">
        <f t="shared" ref="H23:H32" si="2">E23*(1+F23)*G23</f>
        <v>3.30021177684477</v>
      </c>
      <c r="I23" s="180" t="s">
        <v>268</v>
      </c>
    </row>
    <row r="24" ht="25" customHeight="1" spans="1:9">
      <c r="A24" s="148">
        <v>5.2</v>
      </c>
      <c r="B24" s="158" t="s">
        <v>269</v>
      </c>
      <c r="C24" s="159"/>
      <c r="D24" s="150" t="s">
        <v>267</v>
      </c>
      <c r="E24" s="56">
        <v>0</v>
      </c>
      <c r="F24" s="160">
        <v>0.02</v>
      </c>
      <c r="G24" s="56">
        <v>0.18</v>
      </c>
      <c r="H24" s="56">
        <f t="shared" si="2"/>
        <v>0</v>
      </c>
      <c r="I24" s="183"/>
    </row>
    <row r="25" ht="25" customHeight="1" spans="1:9">
      <c r="A25" s="148">
        <v>5.5</v>
      </c>
      <c r="B25" s="162" t="s">
        <v>270</v>
      </c>
      <c r="C25" s="163"/>
      <c r="D25" s="150" t="s">
        <v>79</v>
      </c>
      <c r="E25" s="56">
        <v>1</v>
      </c>
      <c r="F25" s="160">
        <v>0</v>
      </c>
      <c r="G25" s="56">
        <v>8</v>
      </c>
      <c r="H25" s="56">
        <f t="shared" si="2"/>
        <v>8</v>
      </c>
      <c r="I25" s="183"/>
    </row>
    <row r="26" ht="25" customHeight="1" spans="1:9">
      <c r="A26" s="164">
        <v>6</v>
      </c>
      <c r="B26" s="165" t="s">
        <v>271</v>
      </c>
      <c r="C26" s="165"/>
      <c r="D26" s="165" t="s">
        <v>79</v>
      </c>
      <c r="E26" s="165">
        <v>1</v>
      </c>
      <c r="F26" s="166">
        <v>0</v>
      </c>
      <c r="G26" s="161">
        <v>30</v>
      </c>
      <c r="H26" s="161">
        <f t="shared" si="2"/>
        <v>30</v>
      </c>
      <c r="I26" s="181" t="s">
        <v>255</v>
      </c>
    </row>
    <row r="27" ht="25" customHeight="1" spans="1:9">
      <c r="A27" s="155">
        <v>7</v>
      </c>
      <c r="B27" s="165" t="s">
        <v>272</v>
      </c>
      <c r="C27" s="165"/>
      <c r="D27" s="165" t="s">
        <v>79</v>
      </c>
      <c r="E27" s="165">
        <v>1</v>
      </c>
      <c r="F27" s="166">
        <v>0</v>
      </c>
      <c r="G27" s="161">
        <v>42</v>
      </c>
      <c r="H27" s="161">
        <f t="shared" si="2"/>
        <v>42</v>
      </c>
      <c r="I27" s="181" t="s">
        <v>255</v>
      </c>
    </row>
    <row r="28" ht="25" customHeight="1" spans="1:9">
      <c r="A28" s="155">
        <v>8</v>
      </c>
      <c r="B28" s="165" t="s">
        <v>273</v>
      </c>
      <c r="C28" s="165"/>
      <c r="D28" s="165" t="s">
        <v>79</v>
      </c>
      <c r="E28" s="165">
        <v>1</v>
      </c>
      <c r="F28" s="166">
        <v>0</v>
      </c>
      <c r="G28" s="161">
        <v>3</v>
      </c>
      <c r="H28" s="161">
        <f t="shared" si="2"/>
        <v>3</v>
      </c>
      <c r="I28" s="181" t="s">
        <v>255</v>
      </c>
    </row>
    <row r="29" ht="25" customHeight="1" spans="1:9">
      <c r="A29" s="164">
        <v>9</v>
      </c>
      <c r="B29" s="165" t="s">
        <v>274</v>
      </c>
      <c r="C29" s="165"/>
      <c r="D29" s="165" t="s">
        <v>79</v>
      </c>
      <c r="E29" s="165">
        <v>1</v>
      </c>
      <c r="F29" s="166">
        <v>0</v>
      </c>
      <c r="G29" s="161">
        <v>1.5</v>
      </c>
      <c r="H29" s="161">
        <f t="shared" si="2"/>
        <v>1.5</v>
      </c>
      <c r="I29" s="181" t="s">
        <v>255</v>
      </c>
    </row>
    <row r="30" ht="25" customHeight="1" spans="1:9">
      <c r="A30" s="155">
        <v>10</v>
      </c>
      <c r="B30" s="165" t="s">
        <v>275</v>
      </c>
      <c r="C30" s="165"/>
      <c r="D30" s="165" t="s">
        <v>79</v>
      </c>
      <c r="E30" s="165">
        <v>1</v>
      </c>
      <c r="F30" s="166">
        <v>0</v>
      </c>
      <c r="G30" s="161">
        <v>4</v>
      </c>
      <c r="H30" s="161">
        <f t="shared" si="2"/>
        <v>4</v>
      </c>
      <c r="I30" s="181" t="s">
        <v>255</v>
      </c>
    </row>
    <row r="31" ht="25" customHeight="1" spans="1:9">
      <c r="A31" s="155">
        <v>11</v>
      </c>
      <c r="B31" s="165" t="s">
        <v>276</v>
      </c>
      <c r="C31" s="165"/>
      <c r="D31" s="165" t="s">
        <v>79</v>
      </c>
      <c r="E31" s="165">
        <v>1</v>
      </c>
      <c r="F31" s="166">
        <v>0</v>
      </c>
      <c r="G31" s="161">
        <v>1.5</v>
      </c>
      <c r="H31" s="161">
        <f t="shared" si="2"/>
        <v>1.5</v>
      </c>
      <c r="I31" s="181" t="s">
        <v>255</v>
      </c>
    </row>
    <row r="32" ht="25" customHeight="1" spans="1:9">
      <c r="A32" s="164">
        <v>12</v>
      </c>
      <c r="B32" s="165" t="s">
        <v>277</v>
      </c>
      <c r="C32" s="165"/>
      <c r="D32" s="165" t="s">
        <v>79</v>
      </c>
      <c r="E32" s="165">
        <v>1</v>
      </c>
      <c r="F32" s="166">
        <v>0</v>
      </c>
      <c r="G32" s="161">
        <v>5</v>
      </c>
      <c r="H32" s="161">
        <f t="shared" si="2"/>
        <v>5</v>
      </c>
      <c r="I32" s="181" t="s">
        <v>255</v>
      </c>
    </row>
    <row r="33" ht="25" customHeight="1" spans="1:9">
      <c r="A33" s="155">
        <v>13</v>
      </c>
      <c r="B33" s="167" t="s">
        <v>278</v>
      </c>
      <c r="C33" s="168"/>
      <c r="D33" s="156" t="s">
        <v>279</v>
      </c>
      <c r="E33" s="167" t="s">
        <v>280</v>
      </c>
      <c r="F33" s="168"/>
      <c r="G33" s="169"/>
      <c r="H33" s="157">
        <f>H7+H11+H16+H22+H26+H27+H28+H29+H31+H32+H13+H30</f>
        <v>578.499780412237</v>
      </c>
      <c r="I33" s="185" t="s">
        <v>281</v>
      </c>
    </row>
    <row r="34" ht="25" customHeight="1" spans="1:9">
      <c r="A34" s="155">
        <v>14</v>
      </c>
      <c r="B34" s="167" t="s">
        <v>282</v>
      </c>
      <c r="C34" s="168"/>
      <c r="D34" s="156" t="s">
        <v>279</v>
      </c>
      <c r="E34" s="170" t="s">
        <v>283</v>
      </c>
      <c r="F34" s="171">
        <v>0.1</v>
      </c>
      <c r="G34" s="171">
        <v>0.1</v>
      </c>
      <c r="H34" s="157">
        <f>H33*(G34)</f>
        <v>57.8499780412237</v>
      </c>
      <c r="I34" s="186"/>
    </row>
    <row r="35" ht="25" customHeight="1" spans="1:9">
      <c r="A35" s="172">
        <v>15</v>
      </c>
      <c r="B35" s="173" t="s">
        <v>284</v>
      </c>
      <c r="C35" s="174"/>
      <c r="D35" s="175" t="s">
        <v>279</v>
      </c>
      <c r="E35" s="173" t="s">
        <v>285</v>
      </c>
      <c r="F35" s="174"/>
      <c r="G35" s="176"/>
      <c r="H35" s="177">
        <f>H33+H34</f>
        <v>636.349758453461</v>
      </c>
      <c r="I35" s="187"/>
    </row>
  </sheetData>
  <mergeCells count="43">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C21"/>
    <mergeCell ref="B22:G22"/>
    <mergeCell ref="B23:C23"/>
    <mergeCell ref="B24:C24"/>
    <mergeCell ref="B25:C25"/>
    <mergeCell ref="B26:C26"/>
    <mergeCell ref="B27:C27"/>
    <mergeCell ref="B28:C28"/>
    <mergeCell ref="B29:C29"/>
    <mergeCell ref="B30:C30"/>
    <mergeCell ref="B31:C31"/>
    <mergeCell ref="B32:C32"/>
    <mergeCell ref="B33:C33"/>
    <mergeCell ref="E33:F33"/>
    <mergeCell ref="B34:C34"/>
    <mergeCell ref="B35:C35"/>
    <mergeCell ref="E35:F35"/>
    <mergeCell ref="A4:A5"/>
    <mergeCell ref="B4:B5"/>
    <mergeCell ref="C4:C5"/>
    <mergeCell ref="D4:D5"/>
    <mergeCell ref="E4:E5"/>
    <mergeCell ref="I33:I34"/>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223</v>
      </c>
      <c r="B1" s="143"/>
      <c r="C1" s="143"/>
      <c r="D1" s="143"/>
      <c r="E1" s="144"/>
      <c r="F1" s="143"/>
      <c r="G1" s="144"/>
      <c r="H1" s="144"/>
      <c r="I1" s="144"/>
    </row>
    <row r="2" ht="30" customHeight="1" spans="1:9">
      <c r="A2" s="145" t="s">
        <v>224</v>
      </c>
      <c r="B2" s="146" t="s">
        <v>34</v>
      </c>
      <c r="C2" s="146"/>
      <c r="D2" s="146"/>
      <c r="E2" s="147" t="s">
        <v>225</v>
      </c>
      <c r="F2" s="147" t="s">
        <v>226</v>
      </c>
      <c r="G2" s="147"/>
      <c r="H2" s="147"/>
      <c r="I2" s="178"/>
    </row>
    <row r="3" ht="30" customHeight="1" spans="1:9">
      <c r="A3" s="148" t="s">
        <v>70</v>
      </c>
      <c r="B3" s="149" t="s">
        <v>288</v>
      </c>
      <c r="C3" s="149"/>
      <c r="D3" s="149"/>
      <c r="E3" s="150" t="s">
        <v>228</v>
      </c>
      <c r="F3" s="150" t="s">
        <v>229</v>
      </c>
      <c r="G3" s="150"/>
      <c r="H3" s="150"/>
      <c r="I3" s="179"/>
    </row>
    <row r="4" ht="30" customHeight="1" spans="1:9">
      <c r="A4" s="151" t="s">
        <v>230</v>
      </c>
      <c r="B4" s="150">
        <v>1450</v>
      </c>
      <c r="C4" s="152" t="s">
        <v>231</v>
      </c>
      <c r="D4" s="150">
        <v>1600</v>
      </c>
      <c r="E4" s="150" t="s">
        <v>232</v>
      </c>
      <c r="F4" s="56">
        <v>2.32</v>
      </c>
      <c r="G4" s="153" t="s">
        <v>233</v>
      </c>
      <c r="H4" s="150"/>
      <c r="I4" s="179"/>
    </row>
    <row r="5" ht="30" customHeight="1" spans="1:9">
      <c r="A5" s="151"/>
      <c r="B5" s="150"/>
      <c r="C5" s="152"/>
      <c r="D5" s="150"/>
      <c r="E5" s="150"/>
      <c r="F5" s="56">
        <v>2.2294</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100.825403455436</v>
      </c>
      <c r="I7" s="181"/>
    </row>
    <row r="8" ht="25" customHeight="1" spans="1:9">
      <c r="A8" s="148">
        <v>1.1</v>
      </c>
      <c r="B8" s="158" t="s">
        <v>243</v>
      </c>
      <c r="C8" s="159"/>
      <c r="D8" s="150" t="s">
        <v>244</v>
      </c>
      <c r="E8" s="56">
        <v>0</v>
      </c>
      <c r="F8" s="160">
        <v>0.1</v>
      </c>
      <c r="G8" s="56">
        <v>23.3765081618169</v>
      </c>
      <c r="H8" s="56">
        <f t="shared" ref="H8:H10" si="0">E8*(1+F8)*G8</f>
        <v>0</v>
      </c>
      <c r="I8" s="182" t="s">
        <v>245</v>
      </c>
    </row>
    <row r="9" ht="25" customHeight="1" spans="1:9">
      <c r="A9" s="148">
        <v>1.2</v>
      </c>
      <c r="B9" s="158" t="s">
        <v>246</v>
      </c>
      <c r="C9" s="159"/>
      <c r="D9" s="150" t="s">
        <v>244</v>
      </c>
      <c r="E9" s="56">
        <v>3.89687458064516</v>
      </c>
      <c r="F9" s="160">
        <v>0.1</v>
      </c>
      <c r="G9" s="56">
        <v>22.4893541518808</v>
      </c>
      <c r="H9" s="56">
        <f t="shared" si="0"/>
        <v>96.4020117825501</v>
      </c>
      <c r="I9" s="182" t="s">
        <v>245</v>
      </c>
    </row>
    <row r="10" ht="25" customHeight="1" spans="1:9">
      <c r="A10" s="148">
        <v>1.3</v>
      </c>
      <c r="B10" s="158" t="s">
        <v>247</v>
      </c>
      <c r="C10" s="159"/>
      <c r="D10" s="150" t="s">
        <v>244</v>
      </c>
      <c r="E10" s="56">
        <v>0.184634219354839</v>
      </c>
      <c r="F10" s="160">
        <v>0.1</v>
      </c>
      <c r="G10" s="56">
        <v>21.7796309439319</v>
      </c>
      <c r="H10" s="56">
        <f t="shared" si="0"/>
        <v>4.4233916728863</v>
      </c>
      <c r="I10" s="182" t="s">
        <v>245</v>
      </c>
    </row>
    <row r="11" ht="25" customHeight="1" spans="1:9">
      <c r="A11" s="155">
        <v>2</v>
      </c>
      <c r="B11" s="156" t="s">
        <v>248</v>
      </c>
      <c r="C11" s="156"/>
      <c r="D11" s="156"/>
      <c r="E11" s="156"/>
      <c r="F11" s="156"/>
      <c r="G11" s="156"/>
      <c r="H11" s="157">
        <f>H12</f>
        <v>0</v>
      </c>
      <c r="I11" s="181"/>
    </row>
    <row r="12" ht="25" customHeight="1" spans="1:9">
      <c r="A12" s="148">
        <v>2.1</v>
      </c>
      <c r="B12" s="150" t="s">
        <v>249</v>
      </c>
      <c r="C12" s="150"/>
      <c r="D12" s="150" t="s">
        <v>250</v>
      </c>
      <c r="E12" s="56">
        <v>0</v>
      </c>
      <c r="F12" s="160">
        <v>0</v>
      </c>
      <c r="G12" s="56">
        <v>58.9957416607523</v>
      </c>
      <c r="H12" s="56">
        <f>E12*(1+F12)*G12</f>
        <v>0</v>
      </c>
      <c r="I12" s="183"/>
    </row>
    <row r="13" ht="25" customHeight="1" spans="1:9">
      <c r="A13" s="155">
        <v>3</v>
      </c>
      <c r="B13" s="156" t="s">
        <v>251</v>
      </c>
      <c r="C13" s="156"/>
      <c r="D13" s="156"/>
      <c r="E13" s="156"/>
      <c r="F13" s="156"/>
      <c r="G13" s="156"/>
      <c r="H13" s="157">
        <f>H14</f>
        <v>34.103309084457</v>
      </c>
      <c r="I13" s="181"/>
    </row>
    <row r="14" ht="25" customHeight="1" spans="1:9">
      <c r="A14" s="148">
        <v>3.1</v>
      </c>
      <c r="B14" s="150" t="s">
        <v>252</v>
      </c>
      <c r="C14" s="150"/>
      <c r="D14" s="150" t="s">
        <v>79</v>
      </c>
      <c r="E14" s="56">
        <v>0.85</v>
      </c>
      <c r="F14" s="160">
        <v>0.005</v>
      </c>
      <c r="G14" s="56">
        <v>39.9219304471256</v>
      </c>
      <c r="H14" s="56">
        <f>E14*(1+F14)*G14</f>
        <v>34.103309084457</v>
      </c>
      <c r="I14" s="182" t="s">
        <v>253</v>
      </c>
    </row>
    <row r="15" ht="25" customHeight="1" spans="1:9">
      <c r="A15" s="155">
        <v>4</v>
      </c>
      <c r="B15" s="156" t="s">
        <v>254</v>
      </c>
      <c r="C15" s="156"/>
      <c r="D15" s="156"/>
      <c r="E15" s="156"/>
      <c r="F15" s="156"/>
      <c r="G15" s="156"/>
      <c r="H15" s="161">
        <f>SUM(H16:H20)</f>
        <v>22.2691294116493</v>
      </c>
      <c r="I15" s="181" t="s">
        <v>255</v>
      </c>
    </row>
    <row r="16" ht="25" customHeight="1" spans="1:9">
      <c r="A16" s="148">
        <v>4.1</v>
      </c>
      <c r="B16" s="150" t="s">
        <v>256</v>
      </c>
      <c r="C16" s="150"/>
      <c r="D16" s="150" t="s">
        <v>257</v>
      </c>
      <c r="E16" s="56">
        <v>0</v>
      </c>
      <c r="F16" s="160">
        <v>0.05</v>
      </c>
      <c r="G16" s="56">
        <v>13.3073101490419</v>
      </c>
      <c r="H16" s="150">
        <f t="shared" ref="H16:H20" si="1">E16*(1+F16)*G16</f>
        <v>0</v>
      </c>
      <c r="I16" s="182" t="s">
        <v>258</v>
      </c>
    </row>
    <row r="17" ht="25" customHeight="1" spans="1:9">
      <c r="A17" s="148">
        <v>4.2</v>
      </c>
      <c r="B17" s="150" t="s">
        <v>259</v>
      </c>
      <c r="C17" s="150"/>
      <c r="D17" s="150" t="s">
        <v>257</v>
      </c>
      <c r="E17" s="56">
        <v>2.5</v>
      </c>
      <c r="F17" s="160">
        <v>0.05</v>
      </c>
      <c r="G17" s="56">
        <v>7.54080908445706</v>
      </c>
      <c r="H17" s="56">
        <f t="shared" si="1"/>
        <v>19.7946238466998</v>
      </c>
      <c r="I17" s="182" t="s">
        <v>258</v>
      </c>
    </row>
    <row r="18" ht="25" customHeight="1" spans="1:9">
      <c r="A18" s="148">
        <v>4.3</v>
      </c>
      <c r="B18" s="150" t="s">
        <v>260</v>
      </c>
      <c r="C18" s="150"/>
      <c r="D18" s="150" t="s">
        <v>257</v>
      </c>
      <c r="E18" s="56">
        <v>0.1</v>
      </c>
      <c r="F18" s="160">
        <v>0.05</v>
      </c>
      <c r="G18" s="56">
        <v>19.5173882185947</v>
      </c>
      <c r="H18" s="56">
        <f t="shared" si="1"/>
        <v>2.04932576295244</v>
      </c>
      <c r="I18" s="182" t="s">
        <v>261</v>
      </c>
    </row>
    <row r="19" ht="25" customHeight="1" spans="1:9">
      <c r="A19" s="148">
        <v>4.4</v>
      </c>
      <c r="B19" s="150" t="s">
        <v>262</v>
      </c>
      <c r="C19" s="150"/>
      <c r="D19" s="150" t="s">
        <v>257</v>
      </c>
      <c r="E19" s="56">
        <v>0.0184331797235023</v>
      </c>
      <c r="F19" s="160">
        <v>0</v>
      </c>
      <c r="G19" s="56">
        <v>23.0660042583392</v>
      </c>
      <c r="H19" s="56">
        <f t="shared" si="1"/>
        <v>0.425179801997036</v>
      </c>
      <c r="I19" s="180"/>
    </row>
    <row r="20" ht="25" customHeight="1" spans="1:9">
      <c r="A20" s="148">
        <v>4.5</v>
      </c>
      <c r="B20" s="150" t="s">
        <v>263</v>
      </c>
      <c r="C20" s="150"/>
      <c r="D20" s="150" t="s">
        <v>264</v>
      </c>
      <c r="E20" s="56">
        <v>0</v>
      </c>
      <c r="F20" s="160">
        <v>0</v>
      </c>
      <c r="G20" s="56">
        <v>6</v>
      </c>
      <c r="H20" s="56">
        <f t="shared" si="1"/>
        <v>0</v>
      </c>
      <c r="I20" s="180"/>
    </row>
    <row r="21" ht="25" customHeight="1" spans="1:9">
      <c r="A21" s="155">
        <v>5</v>
      </c>
      <c r="B21" s="156" t="s">
        <v>265</v>
      </c>
      <c r="C21" s="156"/>
      <c r="D21" s="156"/>
      <c r="E21" s="156"/>
      <c r="F21" s="156"/>
      <c r="G21" s="156"/>
      <c r="H21" s="161">
        <f>SUM(H22:H24)</f>
        <v>8</v>
      </c>
      <c r="I21" s="184" t="s">
        <v>255</v>
      </c>
    </row>
    <row r="22" ht="25" customHeight="1" spans="1:9">
      <c r="A22" s="148">
        <v>5.1</v>
      </c>
      <c r="B22" s="150" t="s">
        <v>266</v>
      </c>
      <c r="C22" s="150"/>
      <c r="D22" s="150" t="s">
        <v>267</v>
      </c>
      <c r="E22" s="56">
        <v>0</v>
      </c>
      <c r="F22" s="160">
        <v>0.02</v>
      </c>
      <c r="G22" s="56">
        <v>21.291696238467</v>
      </c>
      <c r="H22" s="56">
        <f t="shared" ref="H22:H31" si="2">E22*(1+F22)*G22</f>
        <v>0</v>
      </c>
      <c r="I22" s="180" t="s">
        <v>268</v>
      </c>
    </row>
    <row r="23" ht="25" customHeight="1" spans="1:9">
      <c r="A23" s="148">
        <v>5.2</v>
      </c>
      <c r="B23" s="158" t="s">
        <v>269</v>
      </c>
      <c r="C23" s="159"/>
      <c r="D23" s="150" t="s">
        <v>267</v>
      </c>
      <c r="E23" s="56">
        <v>0</v>
      </c>
      <c r="F23" s="160">
        <v>0.02</v>
      </c>
      <c r="G23" s="56">
        <v>0.18</v>
      </c>
      <c r="H23" s="56">
        <f t="shared" si="2"/>
        <v>0</v>
      </c>
      <c r="I23" s="183"/>
    </row>
    <row r="24" ht="25" customHeight="1" spans="1:9">
      <c r="A24" s="148">
        <v>5.5</v>
      </c>
      <c r="B24" s="162" t="s">
        <v>270</v>
      </c>
      <c r="C24" s="163"/>
      <c r="D24" s="150" t="s">
        <v>79</v>
      </c>
      <c r="E24" s="56">
        <v>1</v>
      </c>
      <c r="F24" s="160">
        <v>0</v>
      </c>
      <c r="G24" s="56">
        <v>8</v>
      </c>
      <c r="H24" s="56">
        <f t="shared" si="2"/>
        <v>8</v>
      </c>
      <c r="I24" s="183"/>
    </row>
    <row r="25" ht="25" customHeight="1" spans="1:9">
      <c r="A25" s="164">
        <v>6</v>
      </c>
      <c r="B25" s="165" t="s">
        <v>271</v>
      </c>
      <c r="C25" s="165"/>
      <c r="D25" s="165" t="s">
        <v>79</v>
      </c>
      <c r="E25" s="165">
        <v>1</v>
      </c>
      <c r="F25" s="166">
        <v>0</v>
      </c>
      <c r="G25" s="161">
        <v>30</v>
      </c>
      <c r="H25" s="161">
        <f t="shared" si="2"/>
        <v>30</v>
      </c>
      <c r="I25" s="181" t="s">
        <v>255</v>
      </c>
    </row>
    <row r="26" ht="25" customHeight="1" spans="1:9">
      <c r="A26" s="155">
        <v>7</v>
      </c>
      <c r="B26" s="165" t="s">
        <v>272</v>
      </c>
      <c r="C26" s="165"/>
      <c r="D26" s="165" t="s">
        <v>79</v>
      </c>
      <c r="E26" s="165">
        <v>1</v>
      </c>
      <c r="F26" s="166">
        <v>0</v>
      </c>
      <c r="G26" s="161">
        <v>42</v>
      </c>
      <c r="H26" s="161">
        <f t="shared" si="2"/>
        <v>42</v>
      </c>
      <c r="I26" s="181" t="s">
        <v>255</v>
      </c>
    </row>
    <row r="27" ht="25" customHeight="1" spans="1:9">
      <c r="A27" s="155">
        <v>8</v>
      </c>
      <c r="B27" s="165" t="s">
        <v>273</v>
      </c>
      <c r="C27" s="165"/>
      <c r="D27" s="165" t="s">
        <v>79</v>
      </c>
      <c r="E27" s="165">
        <v>1</v>
      </c>
      <c r="F27" s="166">
        <v>0</v>
      </c>
      <c r="G27" s="161">
        <v>3</v>
      </c>
      <c r="H27" s="161">
        <f t="shared" si="2"/>
        <v>3</v>
      </c>
      <c r="I27" s="181" t="s">
        <v>255</v>
      </c>
    </row>
    <row r="28" ht="25" customHeight="1" spans="1:9">
      <c r="A28" s="164">
        <v>9</v>
      </c>
      <c r="B28" s="165" t="s">
        <v>274</v>
      </c>
      <c r="C28" s="165"/>
      <c r="D28" s="165" t="s">
        <v>79</v>
      </c>
      <c r="E28" s="165">
        <v>1</v>
      </c>
      <c r="F28" s="166">
        <v>0</v>
      </c>
      <c r="G28" s="161">
        <v>1.5</v>
      </c>
      <c r="H28" s="161">
        <f t="shared" si="2"/>
        <v>1.5</v>
      </c>
      <c r="I28" s="181" t="s">
        <v>255</v>
      </c>
    </row>
    <row r="29" ht="25" customHeight="1" spans="1:9">
      <c r="A29" s="155">
        <v>10</v>
      </c>
      <c r="B29" s="165" t="s">
        <v>275</v>
      </c>
      <c r="C29" s="165"/>
      <c r="D29" s="165" t="s">
        <v>79</v>
      </c>
      <c r="E29" s="165">
        <v>1</v>
      </c>
      <c r="F29" s="166">
        <v>0</v>
      </c>
      <c r="G29" s="161">
        <v>4</v>
      </c>
      <c r="H29" s="161">
        <f t="shared" si="2"/>
        <v>4</v>
      </c>
      <c r="I29" s="181" t="s">
        <v>255</v>
      </c>
    </row>
    <row r="30" ht="25" customHeight="1" spans="1:9">
      <c r="A30" s="155">
        <v>11</v>
      </c>
      <c r="B30" s="165" t="s">
        <v>276</v>
      </c>
      <c r="C30" s="165"/>
      <c r="D30" s="165" t="s">
        <v>79</v>
      </c>
      <c r="E30" s="165">
        <v>1</v>
      </c>
      <c r="F30" s="166">
        <v>0</v>
      </c>
      <c r="G30" s="161">
        <v>1.5</v>
      </c>
      <c r="H30" s="161">
        <f t="shared" si="2"/>
        <v>1.5</v>
      </c>
      <c r="I30" s="181" t="s">
        <v>255</v>
      </c>
    </row>
    <row r="31" ht="25" customHeight="1" spans="1:9">
      <c r="A31" s="164">
        <v>12</v>
      </c>
      <c r="B31" s="165" t="s">
        <v>277</v>
      </c>
      <c r="C31" s="165"/>
      <c r="D31" s="165" t="s">
        <v>79</v>
      </c>
      <c r="E31" s="165">
        <v>1</v>
      </c>
      <c r="F31" s="166">
        <v>0</v>
      </c>
      <c r="G31" s="161">
        <v>5</v>
      </c>
      <c r="H31" s="161">
        <f t="shared" si="2"/>
        <v>5</v>
      </c>
      <c r="I31" s="181" t="s">
        <v>255</v>
      </c>
    </row>
    <row r="32" ht="25" customHeight="1" spans="1:9">
      <c r="A32" s="155">
        <v>13</v>
      </c>
      <c r="B32" s="167" t="s">
        <v>278</v>
      </c>
      <c r="C32" s="168"/>
      <c r="D32" s="156" t="s">
        <v>279</v>
      </c>
      <c r="E32" s="167" t="s">
        <v>280</v>
      </c>
      <c r="F32" s="168"/>
      <c r="G32" s="169"/>
      <c r="H32" s="157">
        <f>H7+H11+H15+H21+H25+H26+H27+H28+H30+H31+H13+H29</f>
        <v>252.197841951543</v>
      </c>
      <c r="I32" s="185" t="s">
        <v>281</v>
      </c>
    </row>
    <row r="33" ht="25" customHeight="1" spans="1:9">
      <c r="A33" s="155">
        <v>14</v>
      </c>
      <c r="B33" s="167" t="s">
        <v>282</v>
      </c>
      <c r="C33" s="168"/>
      <c r="D33" s="156" t="s">
        <v>279</v>
      </c>
      <c r="E33" s="170" t="s">
        <v>283</v>
      </c>
      <c r="F33" s="171">
        <v>0.1</v>
      </c>
      <c r="G33" s="171">
        <v>0.1</v>
      </c>
      <c r="H33" s="157">
        <f>H32*(G33)</f>
        <v>25.2197841951543</v>
      </c>
      <c r="I33" s="186"/>
    </row>
    <row r="34" ht="25" customHeight="1" spans="1:9">
      <c r="A34" s="172">
        <v>15</v>
      </c>
      <c r="B34" s="173" t="s">
        <v>284</v>
      </c>
      <c r="C34" s="174"/>
      <c r="D34" s="175" t="s">
        <v>279</v>
      </c>
      <c r="E34" s="173" t="s">
        <v>285</v>
      </c>
      <c r="F34" s="174"/>
      <c r="G34" s="176"/>
      <c r="H34" s="177">
        <f>H32+H33</f>
        <v>277.417626146697</v>
      </c>
      <c r="I34" s="187"/>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G15"/>
    <mergeCell ref="B16:C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390</v>
      </c>
      <c r="B1" s="143"/>
      <c r="C1" s="143"/>
      <c r="D1" s="143"/>
      <c r="E1" s="144"/>
      <c r="F1" s="143"/>
      <c r="G1" s="144"/>
      <c r="H1" s="143"/>
      <c r="I1" s="144"/>
    </row>
    <row r="2" ht="30" customHeight="1" spans="1:9">
      <c r="A2" s="145" t="s">
        <v>224</v>
      </c>
      <c r="B2" s="146" t="s">
        <v>49</v>
      </c>
      <c r="C2" s="146"/>
      <c r="D2" s="146"/>
      <c r="E2" s="147" t="s">
        <v>225</v>
      </c>
      <c r="F2" s="147" t="s">
        <v>292</v>
      </c>
      <c r="G2" s="147"/>
      <c r="H2" s="147"/>
      <c r="I2" s="178"/>
    </row>
    <row r="3" ht="30" customHeight="1" spans="1:9">
      <c r="A3" s="148" t="s">
        <v>70</v>
      </c>
      <c r="B3" s="149" t="s">
        <v>409</v>
      </c>
      <c r="C3" s="149"/>
      <c r="D3" s="149"/>
      <c r="E3" s="150" t="s">
        <v>228</v>
      </c>
      <c r="F3" s="150" t="s">
        <v>407</v>
      </c>
      <c r="G3" s="150"/>
      <c r="H3" s="150"/>
      <c r="I3" s="179"/>
    </row>
    <row r="4" ht="30" customHeight="1" spans="1:9">
      <c r="A4" s="151" t="s">
        <v>230</v>
      </c>
      <c r="B4" s="150">
        <v>1800</v>
      </c>
      <c r="C4" s="152" t="s">
        <v>231</v>
      </c>
      <c r="D4" s="150">
        <v>4050</v>
      </c>
      <c r="E4" s="150" t="s">
        <v>232</v>
      </c>
      <c r="F4" s="56">
        <v>7.29</v>
      </c>
      <c r="G4" s="153" t="s">
        <v>233</v>
      </c>
      <c r="H4" s="150"/>
      <c r="I4" s="179"/>
    </row>
    <row r="5" ht="30" customHeight="1" spans="1:9">
      <c r="A5" s="151"/>
      <c r="B5" s="150"/>
      <c r="C5" s="152"/>
      <c r="D5" s="150"/>
      <c r="E5" s="150"/>
      <c r="F5" s="56">
        <v>7.1154</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187.587309261442</v>
      </c>
      <c r="I7" s="181"/>
    </row>
    <row r="8" ht="25" customHeight="1" spans="1:9">
      <c r="A8" s="148">
        <v>1.1</v>
      </c>
      <c r="B8" s="158" t="s">
        <v>243</v>
      </c>
      <c r="C8" s="159"/>
      <c r="D8" s="150" t="s">
        <v>244</v>
      </c>
      <c r="E8" s="56">
        <v>0</v>
      </c>
      <c r="F8" s="160">
        <v>0.1</v>
      </c>
      <c r="G8" s="56">
        <v>23.3765081618169</v>
      </c>
      <c r="H8" s="56">
        <f t="shared" ref="H8:H10" si="0">E8*(1+F8)*G8</f>
        <v>0</v>
      </c>
      <c r="I8" s="182" t="s">
        <v>245</v>
      </c>
    </row>
    <row r="9" ht="25" customHeight="1" spans="1:9">
      <c r="A9" s="148">
        <v>1.2</v>
      </c>
      <c r="B9" s="158" t="s">
        <v>246</v>
      </c>
      <c r="C9" s="159"/>
      <c r="D9" s="150" t="s">
        <v>244</v>
      </c>
      <c r="E9" s="56">
        <v>7.58287305000888</v>
      </c>
      <c r="F9" s="160">
        <v>0.1</v>
      </c>
      <c r="G9" s="56">
        <v>22.4893541518808</v>
      </c>
      <c r="H9" s="56">
        <f t="shared" si="0"/>
        <v>187.587309261442</v>
      </c>
      <c r="I9" s="182" t="s">
        <v>245</v>
      </c>
    </row>
    <row r="10" ht="25" customHeight="1" spans="1:9">
      <c r="A10" s="148">
        <v>1.3</v>
      </c>
      <c r="B10" s="158" t="s">
        <v>247</v>
      </c>
      <c r="C10" s="159"/>
      <c r="D10" s="150" t="s">
        <v>244</v>
      </c>
      <c r="E10" s="56">
        <v>0</v>
      </c>
      <c r="F10" s="160">
        <v>0.1</v>
      </c>
      <c r="G10" s="56">
        <v>21.7796309439319</v>
      </c>
      <c r="H10" s="56">
        <f t="shared" si="0"/>
        <v>0</v>
      </c>
      <c r="I10" s="182" t="s">
        <v>245</v>
      </c>
    </row>
    <row r="11" ht="25" customHeight="1" spans="1:9">
      <c r="A11" s="155">
        <v>2</v>
      </c>
      <c r="B11" s="156" t="s">
        <v>248</v>
      </c>
      <c r="C11" s="156"/>
      <c r="D11" s="156"/>
      <c r="E11" s="156"/>
      <c r="F11" s="156"/>
      <c r="G11" s="156"/>
      <c r="H11" s="157">
        <f>H12</f>
        <v>57.4327919830873</v>
      </c>
      <c r="I11" s="181"/>
    </row>
    <row r="12" ht="25" customHeight="1" spans="1:9">
      <c r="A12" s="148">
        <v>2.1</v>
      </c>
      <c r="B12" s="150" t="s">
        <v>394</v>
      </c>
      <c r="C12" s="150"/>
      <c r="D12" s="150" t="s">
        <v>250</v>
      </c>
      <c r="E12" s="56">
        <v>0.28393966282165</v>
      </c>
      <c r="F12" s="160">
        <v>0</v>
      </c>
      <c r="G12" s="56">
        <v>202.271114265436</v>
      </c>
      <c r="H12" s="56">
        <f>E12*(1+F12)*G12</f>
        <v>57.4327919830873</v>
      </c>
      <c r="I12" s="183"/>
    </row>
    <row r="13" ht="25" customHeight="1" spans="1:9">
      <c r="A13" s="155">
        <v>3</v>
      </c>
      <c r="B13" s="156" t="s">
        <v>251</v>
      </c>
      <c r="C13" s="156"/>
      <c r="D13" s="156"/>
      <c r="E13" s="156"/>
      <c r="F13" s="156"/>
      <c r="G13" s="156"/>
      <c r="H13" s="157">
        <f>SUM(H14:H15)</f>
        <v>75.7851312987935</v>
      </c>
      <c r="I13" s="181"/>
    </row>
    <row r="14" ht="25" customHeight="1" spans="1:9">
      <c r="A14" s="148">
        <v>3.1</v>
      </c>
      <c r="B14" s="150" t="s">
        <v>347</v>
      </c>
      <c r="C14" s="150"/>
      <c r="D14" s="150" t="s">
        <v>79</v>
      </c>
      <c r="E14" s="56">
        <v>0.85</v>
      </c>
      <c r="F14" s="160">
        <v>0.005</v>
      </c>
      <c r="G14" s="56">
        <v>88.7154009936125</v>
      </c>
      <c r="H14" s="56">
        <f>E14*(1+F14)*G14</f>
        <v>75.7851312987935</v>
      </c>
      <c r="I14" s="182" t="s">
        <v>253</v>
      </c>
    </row>
    <row r="15" ht="25" customHeight="1" spans="1:9">
      <c r="A15" s="148">
        <v>3.2</v>
      </c>
      <c r="B15" s="150" t="s">
        <v>378</v>
      </c>
      <c r="C15" s="150"/>
      <c r="D15" s="150" t="s">
        <v>79</v>
      </c>
      <c r="E15" s="56">
        <v>0</v>
      </c>
      <c r="F15" s="160">
        <v>0.005</v>
      </c>
      <c r="G15" s="56">
        <v>95.8126330731015</v>
      </c>
      <c r="H15" s="56">
        <f>E15*(1+F15)*G15</f>
        <v>0</v>
      </c>
      <c r="I15" s="182" t="s">
        <v>253</v>
      </c>
    </row>
    <row r="16" ht="25" customHeight="1" spans="1:9">
      <c r="A16" s="155">
        <v>4</v>
      </c>
      <c r="B16" s="156" t="s">
        <v>254</v>
      </c>
      <c r="C16" s="156"/>
      <c r="D16" s="156"/>
      <c r="E16" s="156"/>
      <c r="F16" s="156"/>
      <c r="G16" s="156"/>
      <c r="H16" s="161">
        <f>SUM(H17:H21)</f>
        <v>22.3678978873927</v>
      </c>
      <c r="I16" s="181" t="s">
        <v>255</v>
      </c>
    </row>
    <row r="17" ht="25" customHeight="1" spans="1:9">
      <c r="A17" s="148">
        <v>4.1</v>
      </c>
      <c r="B17" s="150" t="s">
        <v>256</v>
      </c>
      <c r="C17" s="150"/>
      <c r="D17" s="150" t="s">
        <v>257</v>
      </c>
      <c r="E17" s="56">
        <v>0</v>
      </c>
      <c r="F17" s="160">
        <v>0.05</v>
      </c>
      <c r="G17" s="56">
        <v>13.3073101490419</v>
      </c>
      <c r="H17" s="150">
        <f t="shared" ref="H17:H21" si="1">E17*(1+F17)*G17</f>
        <v>0</v>
      </c>
      <c r="I17" s="182" t="s">
        <v>258</v>
      </c>
    </row>
    <row r="18" ht="25" customHeight="1" spans="1:9">
      <c r="A18" s="148">
        <v>4.2</v>
      </c>
      <c r="B18" s="150" t="s">
        <v>259</v>
      </c>
      <c r="C18" s="150"/>
      <c r="D18" s="150" t="s">
        <v>257</v>
      </c>
      <c r="E18" s="56">
        <v>2.5</v>
      </c>
      <c r="F18" s="160">
        <v>0.05</v>
      </c>
      <c r="G18" s="56">
        <v>7.54080908445706</v>
      </c>
      <c r="H18" s="56">
        <f t="shared" si="1"/>
        <v>19.7946238466998</v>
      </c>
      <c r="I18" s="182" t="s">
        <v>258</v>
      </c>
    </row>
    <row r="19" ht="25" customHeight="1" spans="1:9">
      <c r="A19" s="148">
        <v>4.3</v>
      </c>
      <c r="B19" s="150" t="s">
        <v>260</v>
      </c>
      <c r="C19" s="150"/>
      <c r="D19" s="150" t="s">
        <v>257</v>
      </c>
      <c r="E19" s="56">
        <v>0.1</v>
      </c>
      <c r="F19" s="160">
        <v>0.05</v>
      </c>
      <c r="G19" s="56">
        <v>19.5173882185947</v>
      </c>
      <c r="H19" s="56">
        <f t="shared" si="1"/>
        <v>2.04932576295244</v>
      </c>
      <c r="I19" s="182" t="s">
        <v>261</v>
      </c>
    </row>
    <row r="20" ht="25" customHeight="1" spans="1:9">
      <c r="A20" s="148">
        <v>4.4</v>
      </c>
      <c r="B20" s="150" t="s">
        <v>262</v>
      </c>
      <c r="C20" s="150"/>
      <c r="D20" s="150" t="s">
        <v>257</v>
      </c>
      <c r="E20" s="56">
        <v>0.022715173025732</v>
      </c>
      <c r="F20" s="160">
        <v>0</v>
      </c>
      <c r="G20" s="56">
        <v>23.0660042583392</v>
      </c>
      <c r="H20" s="56">
        <f t="shared" si="1"/>
        <v>0.523948277740446</v>
      </c>
      <c r="I20" s="180"/>
    </row>
    <row r="21" ht="25" customHeight="1" spans="1:9">
      <c r="A21" s="148">
        <v>4.5</v>
      </c>
      <c r="B21" s="150" t="s">
        <v>263</v>
      </c>
      <c r="C21" s="150"/>
      <c r="D21" s="150" t="s">
        <v>264</v>
      </c>
      <c r="E21" s="56">
        <v>0</v>
      </c>
      <c r="F21" s="160">
        <v>0</v>
      </c>
      <c r="G21" s="56">
        <v>6</v>
      </c>
      <c r="H21" s="56">
        <f t="shared" si="1"/>
        <v>0</v>
      </c>
      <c r="I21" s="180"/>
    </row>
    <row r="22" ht="25" customHeight="1" spans="1:9">
      <c r="A22" s="155">
        <v>5</v>
      </c>
      <c r="B22" s="156" t="s">
        <v>265</v>
      </c>
      <c r="C22" s="156"/>
      <c r="D22" s="156"/>
      <c r="E22" s="156"/>
      <c r="F22" s="156"/>
      <c r="G22" s="156"/>
      <c r="H22" s="161">
        <f>SUM(H23:H25)</f>
        <v>9.59785523787693</v>
      </c>
      <c r="I22" s="184" t="s">
        <v>255</v>
      </c>
    </row>
    <row r="23" ht="25" customHeight="1" spans="1:9">
      <c r="A23" s="148">
        <v>5.1</v>
      </c>
      <c r="B23" s="150" t="s">
        <v>266</v>
      </c>
      <c r="C23" s="150"/>
      <c r="D23" s="150" t="s">
        <v>267</v>
      </c>
      <c r="E23" s="56">
        <v>0.0735744454303461</v>
      </c>
      <c r="F23" s="160">
        <v>0.02</v>
      </c>
      <c r="G23" s="56">
        <v>21.291696238467</v>
      </c>
      <c r="H23" s="56">
        <f t="shared" ref="H23:H32" si="2">E23*(1+F23)*G23</f>
        <v>1.59785523787693</v>
      </c>
      <c r="I23" s="180" t="s">
        <v>268</v>
      </c>
    </row>
    <row r="24" ht="25" customHeight="1" spans="1:9">
      <c r="A24" s="148">
        <v>5.2</v>
      </c>
      <c r="B24" s="158" t="s">
        <v>269</v>
      </c>
      <c r="C24" s="159"/>
      <c r="D24" s="150" t="s">
        <v>267</v>
      </c>
      <c r="E24" s="56">
        <v>0</v>
      </c>
      <c r="F24" s="160">
        <v>0.02</v>
      </c>
      <c r="G24" s="56">
        <v>0.18</v>
      </c>
      <c r="H24" s="56">
        <f t="shared" si="2"/>
        <v>0</v>
      </c>
      <c r="I24" s="183"/>
    </row>
    <row r="25" ht="25" customHeight="1" spans="1:9">
      <c r="A25" s="148">
        <v>5.5</v>
      </c>
      <c r="B25" s="162" t="s">
        <v>270</v>
      </c>
      <c r="C25" s="163"/>
      <c r="D25" s="150" t="s">
        <v>79</v>
      </c>
      <c r="E25" s="56">
        <v>1</v>
      </c>
      <c r="F25" s="160">
        <v>0</v>
      </c>
      <c r="G25" s="56">
        <v>8</v>
      </c>
      <c r="H25" s="56">
        <f t="shared" si="2"/>
        <v>8</v>
      </c>
      <c r="I25" s="183"/>
    </row>
    <row r="26" ht="25" customHeight="1" spans="1:9">
      <c r="A26" s="164">
        <v>6</v>
      </c>
      <c r="B26" s="165" t="s">
        <v>271</v>
      </c>
      <c r="C26" s="165"/>
      <c r="D26" s="165" t="s">
        <v>79</v>
      </c>
      <c r="E26" s="165">
        <v>1</v>
      </c>
      <c r="F26" s="166">
        <v>0</v>
      </c>
      <c r="G26" s="161">
        <v>30</v>
      </c>
      <c r="H26" s="161">
        <f t="shared" si="2"/>
        <v>30</v>
      </c>
      <c r="I26" s="181" t="s">
        <v>255</v>
      </c>
    </row>
    <row r="27" ht="25" customHeight="1" spans="1:9">
      <c r="A27" s="155">
        <v>7</v>
      </c>
      <c r="B27" s="165" t="s">
        <v>272</v>
      </c>
      <c r="C27" s="165"/>
      <c r="D27" s="165" t="s">
        <v>79</v>
      </c>
      <c r="E27" s="165">
        <v>1</v>
      </c>
      <c r="F27" s="166">
        <v>0</v>
      </c>
      <c r="G27" s="161">
        <v>42</v>
      </c>
      <c r="H27" s="161">
        <f t="shared" si="2"/>
        <v>42</v>
      </c>
      <c r="I27" s="181" t="s">
        <v>255</v>
      </c>
    </row>
    <row r="28" ht="25" customHeight="1" spans="1:9">
      <c r="A28" s="155">
        <v>8</v>
      </c>
      <c r="B28" s="165" t="s">
        <v>273</v>
      </c>
      <c r="C28" s="165"/>
      <c r="D28" s="165" t="s">
        <v>79</v>
      </c>
      <c r="E28" s="165">
        <v>1</v>
      </c>
      <c r="F28" s="166">
        <v>0</v>
      </c>
      <c r="G28" s="161">
        <v>3</v>
      </c>
      <c r="H28" s="161">
        <f t="shared" si="2"/>
        <v>3</v>
      </c>
      <c r="I28" s="181" t="s">
        <v>255</v>
      </c>
    </row>
    <row r="29" ht="25" customHeight="1" spans="1:9">
      <c r="A29" s="164">
        <v>9</v>
      </c>
      <c r="B29" s="165" t="s">
        <v>274</v>
      </c>
      <c r="C29" s="165"/>
      <c r="D29" s="165" t="s">
        <v>79</v>
      </c>
      <c r="E29" s="165">
        <v>1</v>
      </c>
      <c r="F29" s="166">
        <v>0</v>
      </c>
      <c r="G29" s="161">
        <v>1.5</v>
      </c>
      <c r="H29" s="161">
        <f t="shared" si="2"/>
        <v>1.5</v>
      </c>
      <c r="I29" s="181" t="s">
        <v>255</v>
      </c>
    </row>
    <row r="30" ht="25" customHeight="1" spans="1:9">
      <c r="A30" s="155">
        <v>10</v>
      </c>
      <c r="B30" s="165" t="s">
        <v>275</v>
      </c>
      <c r="C30" s="165"/>
      <c r="D30" s="165" t="s">
        <v>79</v>
      </c>
      <c r="E30" s="165">
        <v>1</v>
      </c>
      <c r="F30" s="166">
        <v>0</v>
      </c>
      <c r="G30" s="161">
        <v>4</v>
      </c>
      <c r="H30" s="161">
        <f t="shared" si="2"/>
        <v>4</v>
      </c>
      <c r="I30" s="181" t="s">
        <v>255</v>
      </c>
    </row>
    <row r="31" ht="25" customHeight="1" spans="1:9">
      <c r="A31" s="155">
        <v>11</v>
      </c>
      <c r="B31" s="165" t="s">
        <v>276</v>
      </c>
      <c r="C31" s="165"/>
      <c r="D31" s="165" t="s">
        <v>79</v>
      </c>
      <c r="E31" s="165">
        <v>1</v>
      </c>
      <c r="F31" s="166">
        <v>0</v>
      </c>
      <c r="G31" s="161">
        <v>1.5</v>
      </c>
      <c r="H31" s="161">
        <f t="shared" si="2"/>
        <v>1.5</v>
      </c>
      <c r="I31" s="181" t="s">
        <v>255</v>
      </c>
    </row>
    <row r="32" ht="25" customHeight="1" spans="1:9">
      <c r="A32" s="164">
        <v>12</v>
      </c>
      <c r="B32" s="165" t="s">
        <v>277</v>
      </c>
      <c r="C32" s="165"/>
      <c r="D32" s="165" t="s">
        <v>79</v>
      </c>
      <c r="E32" s="165">
        <v>1</v>
      </c>
      <c r="F32" s="166">
        <v>0</v>
      </c>
      <c r="G32" s="161">
        <v>5</v>
      </c>
      <c r="H32" s="161">
        <f t="shared" si="2"/>
        <v>5</v>
      </c>
      <c r="I32" s="181" t="s">
        <v>255</v>
      </c>
    </row>
    <row r="33" ht="25" customHeight="1" spans="1:9">
      <c r="A33" s="155">
        <v>13</v>
      </c>
      <c r="B33" s="167" t="s">
        <v>278</v>
      </c>
      <c r="C33" s="168"/>
      <c r="D33" s="156" t="s">
        <v>279</v>
      </c>
      <c r="E33" s="167" t="s">
        <v>280</v>
      </c>
      <c r="F33" s="168"/>
      <c r="G33" s="169"/>
      <c r="H33" s="157">
        <f>H7+H11+H16+H22+H26+H27+H28+H29+H31+H32+H13+H30</f>
        <v>439.770985668593</v>
      </c>
      <c r="I33" s="185" t="s">
        <v>281</v>
      </c>
    </row>
    <row r="34" ht="25" customHeight="1" spans="1:9">
      <c r="A34" s="155">
        <v>14</v>
      </c>
      <c r="B34" s="167" t="s">
        <v>282</v>
      </c>
      <c r="C34" s="168"/>
      <c r="D34" s="156" t="s">
        <v>279</v>
      </c>
      <c r="E34" s="170" t="s">
        <v>283</v>
      </c>
      <c r="F34" s="171">
        <v>0.1</v>
      </c>
      <c r="G34" s="171">
        <v>0.1</v>
      </c>
      <c r="H34" s="157">
        <f>H33*(G34)</f>
        <v>43.9770985668593</v>
      </c>
      <c r="I34" s="186"/>
    </row>
    <row r="35" ht="25" customHeight="1" spans="1:9">
      <c r="A35" s="172">
        <v>15</v>
      </c>
      <c r="B35" s="173" t="s">
        <v>284</v>
      </c>
      <c r="C35" s="174"/>
      <c r="D35" s="175" t="s">
        <v>279</v>
      </c>
      <c r="E35" s="173" t="s">
        <v>285</v>
      </c>
      <c r="F35" s="174"/>
      <c r="G35" s="176"/>
      <c r="H35" s="177">
        <f>H33+H34</f>
        <v>483.748084235452</v>
      </c>
      <c r="I35" s="187"/>
    </row>
  </sheetData>
  <mergeCells count="43">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C21"/>
    <mergeCell ref="B22:G22"/>
    <mergeCell ref="B23:C23"/>
    <mergeCell ref="B24:C24"/>
    <mergeCell ref="B25:C25"/>
    <mergeCell ref="B26:C26"/>
    <mergeCell ref="B27:C27"/>
    <mergeCell ref="B28:C28"/>
    <mergeCell ref="B29:C29"/>
    <mergeCell ref="B30:C30"/>
    <mergeCell ref="B31:C31"/>
    <mergeCell ref="B32:C32"/>
    <mergeCell ref="B33:C33"/>
    <mergeCell ref="E33:F33"/>
    <mergeCell ref="B34:C34"/>
    <mergeCell ref="B35:C35"/>
    <mergeCell ref="E35:F35"/>
    <mergeCell ref="A4:A5"/>
    <mergeCell ref="B4:B5"/>
    <mergeCell ref="C4:C5"/>
    <mergeCell ref="D4:D5"/>
    <mergeCell ref="E4:E5"/>
    <mergeCell ref="I33:I34"/>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390</v>
      </c>
      <c r="B1" s="143"/>
      <c r="C1" s="143"/>
      <c r="D1" s="143"/>
      <c r="E1" s="144"/>
      <c r="F1" s="143"/>
      <c r="G1" s="144"/>
      <c r="H1" s="143"/>
      <c r="I1" s="144"/>
    </row>
    <row r="2" ht="30" customHeight="1" spans="1:9">
      <c r="A2" s="145" t="s">
        <v>224</v>
      </c>
      <c r="B2" s="146" t="s">
        <v>49</v>
      </c>
      <c r="C2" s="146"/>
      <c r="D2" s="146"/>
      <c r="E2" s="147" t="s">
        <v>225</v>
      </c>
      <c r="F2" s="147" t="s">
        <v>292</v>
      </c>
      <c r="G2" s="147"/>
      <c r="H2" s="147"/>
      <c r="I2" s="178"/>
    </row>
    <row r="3" ht="30" customHeight="1" spans="1:9">
      <c r="A3" s="148" t="s">
        <v>70</v>
      </c>
      <c r="B3" s="149" t="s">
        <v>410</v>
      </c>
      <c r="C3" s="149"/>
      <c r="D3" s="149"/>
      <c r="E3" s="150" t="s">
        <v>228</v>
      </c>
      <c r="F3" s="150" t="s">
        <v>407</v>
      </c>
      <c r="G3" s="150"/>
      <c r="H3" s="150"/>
      <c r="I3" s="179"/>
    </row>
    <row r="4" ht="30" customHeight="1" spans="1:9">
      <c r="A4" s="151" t="s">
        <v>230</v>
      </c>
      <c r="B4" s="150">
        <v>1800</v>
      </c>
      <c r="C4" s="152" t="s">
        <v>231</v>
      </c>
      <c r="D4" s="150">
        <v>4050</v>
      </c>
      <c r="E4" s="150" t="s">
        <v>232</v>
      </c>
      <c r="F4" s="56">
        <v>7.29</v>
      </c>
      <c r="G4" s="153" t="s">
        <v>233</v>
      </c>
      <c r="H4" s="150"/>
      <c r="I4" s="179"/>
    </row>
    <row r="5" ht="30" customHeight="1" spans="1:9">
      <c r="A5" s="151"/>
      <c r="B5" s="150"/>
      <c r="C5" s="152"/>
      <c r="D5" s="150"/>
      <c r="E5" s="150"/>
      <c r="F5" s="56">
        <v>7.1154</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187.587309261442</v>
      </c>
      <c r="I7" s="181"/>
    </row>
    <row r="8" ht="25" customHeight="1" spans="1:9">
      <c r="A8" s="148">
        <v>1.1</v>
      </c>
      <c r="B8" s="158" t="s">
        <v>243</v>
      </c>
      <c r="C8" s="159"/>
      <c r="D8" s="150" t="s">
        <v>244</v>
      </c>
      <c r="E8" s="56">
        <v>0</v>
      </c>
      <c r="F8" s="160">
        <v>0.1</v>
      </c>
      <c r="G8" s="56">
        <v>23.3765081618169</v>
      </c>
      <c r="H8" s="56">
        <f t="shared" ref="H8:H10" si="0">E8*(1+F8)*G8</f>
        <v>0</v>
      </c>
      <c r="I8" s="182" t="s">
        <v>245</v>
      </c>
    </row>
    <row r="9" ht="25" customHeight="1" spans="1:9">
      <c r="A9" s="148">
        <v>1.2</v>
      </c>
      <c r="B9" s="158" t="s">
        <v>246</v>
      </c>
      <c r="C9" s="159"/>
      <c r="D9" s="150" t="s">
        <v>244</v>
      </c>
      <c r="E9" s="56">
        <v>7.58287305000888</v>
      </c>
      <c r="F9" s="160">
        <v>0.1</v>
      </c>
      <c r="G9" s="56">
        <v>22.4893541518808</v>
      </c>
      <c r="H9" s="56">
        <f t="shared" si="0"/>
        <v>187.587309261442</v>
      </c>
      <c r="I9" s="182" t="s">
        <v>245</v>
      </c>
    </row>
    <row r="10" ht="25" customHeight="1" spans="1:9">
      <c r="A10" s="148">
        <v>1.3</v>
      </c>
      <c r="B10" s="158" t="s">
        <v>247</v>
      </c>
      <c r="C10" s="159"/>
      <c r="D10" s="150" t="s">
        <v>244</v>
      </c>
      <c r="E10" s="56">
        <v>0</v>
      </c>
      <c r="F10" s="160">
        <v>0.1</v>
      </c>
      <c r="G10" s="56">
        <v>21.7796309439319</v>
      </c>
      <c r="H10" s="56">
        <f t="shared" si="0"/>
        <v>0</v>
      </c>
      <c r="I10" s="182" t="s">
        <v>245</v>
      </c>
    </row>
    <row r="11" ht="25" customHeight="1" spans="1:9">
      <c r="A11" s="155">
        <v>2</v>
      </c>
      <c r="B11" s="156" t="s">
        <v>248</v>
      </c>
      <c r="C11" s="156"/>
      <c r="D11" s="156"/>
      <c r="E11" s="156"/>
      <c r="F11" s="156"/>
      <c r="G11" s="156"/>
      <c r="H11" s="157">
        <f>H12</f>
        <v>57.4327919830873</v>
      </c>
      <c r="I11" s="181"/>
    </row>
    <row r="12" ht="25" customHeight="1" spans="1:9">
      <c r="A12" s="148">
        <v>2.1</v>
      </c>
      <c r="B12" s="150" t="s">
        <v>394</v>
      </c>
      <c r="C12" s="150"/>
      <c r="D12" s="150" t="s">
        <v>250</v>
      </c>
      <c r="E12" s="56">
        <v>0.28393966282165</v>
      </c>
      <c r="F12" s="160">
        <v>0</v>
      </c>
      <c r="G12" s="56">
        <v>202.271114265436</v>
      </c>
      <c r="H12" s="56">
        <f>E12*(1+F12)*G12</f>
        <v>57.4327919830873</v>
      </c>
      <c r="I12" s="183"/>
    </row>
    <row r="13" ht="25" customHeight="1" spans="1:9">
      <c r="A13" s="155">
        <v>3</v>
      </c>
      <c r="B13" s="156" t="s">
        <v>251</v>
      </c>
      <c r="C13" s="156"/>
      <c r="D13" s="156"/>
      <c r="E13" s="156"/>
      <c r="F13" s="156"/>
      <c r="G13" s="156"/>
      <c r="H13" s="157">
        <f>SUM(H14:H15)</f>
        <v>75.7851312987935</v>
      </c>
      <c r="I13" s="181"/>
    </row>
    <row r="14" ht="25" customHeight="1" spans="1:9">
      <c r="A14" s="148">
        <v>3.1</v>
      </c>
      <c r="B14" s="150" t="s">
        <v>347</v>
      </c>
      <c r="C14" s="150"/>
      <c r="D14" s="150" t="s">
        <v>79</v>
      </c>
      <c r="E14" s="56">
        <v>0.85</v>
      </c>
      <c r="F14" s="160">
        <v>0.005</v>
      </c>
      <c r="G14" s="56">
        <v>88.7154009936125</v>
      </c>
      <c r="H14" s="56">
        <f>E14*(1+F14)*G14</f>
        <v>75.7851312987935</v>
      </c>
      <c r="I14" s="182" t="s">
        <v>253</v>
      </c>
    </row>
    <row r="15" ht="25" customHeight="1" spans="1:9">
      <c r="A15" s="148">
        <v>3.2</v>
      </c>
      <c r="B15" s="150" t="s">
        <v>378</v>
      </c>
      <c r="C15" s="150"/>
      <c r="D15" s="150" t="s">
        <v>79</v>
      </c>
      <c r="E15" s="56">
        <v>0</v>
      </c>
      <c r="F15" s="160">
        <v>0.005</v>
      </c>
      <c r="G15" s="56">
        <v>95.8126330731015</v>
      </c>
      <c r="H15" s="56">
        <f>E15*(1+F15)*G15</f>
        <v>0</v>
      </c>
      <c r="I15" s="182" t="s">
        <v>253</v>
      </c>
    </row>
    <row r="16" ht="25" customHeight="1" spans="1:9">
      <c r="A16" s="155">
        <v>4</v>
      </c>
      <c r="B16" s="156" t="s">
        <v>254</v>
      </c>
      <c r="C16" s="156"/>
      <c r="D16" s="156"/>
      <c r="E16" s="156"/>
      <c r="F16" s="156"/>
      <c r="G16" s="156"/>
      <c r="H16" s="161">
        <f>SUM(H17:H21)</f>
        <v>22.3678978873927</v>
      </c>
      <c r="I16" s="181" t="s">
        <v>255</v>
      </c>
    </row>
    <row r="17" ht="25" customHeight="1" spans="1:9">
      <c r="A17" s="148">
        <v>4.1</v>
      </c>
      <c r="B17" s="150" t="s">
        <v>256</v>
      </c>
      <c r="C17" s="150"/>
      <c r="D17" s="150" t="s">
        <v>257</v>
      </c>
      <c r="E17" s="56">
        <v>0</v>
      </c>
      <c r="F17" s="160">
        <v>0.05</v>
      </c>
      <c r="G17" s="56">
        <v>13.3073101490419</v>
      </c>
      <c r="H17" s="150">
        <f t="shared" ref="H17:H21" si="1">E17*(1+F17)*G17</f>
        <v>0</v>
      </c>
      <c r="I17" s="182" t="s">
        <v>258</v>
      </c>
    </row>
    <row r="18" ht="25" customHeight="1" spans="1:9">
      <c r="A18" s="148">
        <v>4.2</v>
      </c>
      <c r="B18" s="150" t="s">
        <v>259</v>
      </c>
      <c r="C18" s="150"/>
      <c r="D18" s="150" t="s">
        <v>257</v>
      </c>
      <c r="E18" s="56">
        <v>2.5</v>
      </c>
      <c r="F18" s="160">
        <v>0.05</v>
      </c>
      <c r="G18" s="56">
        <v>7.54080908445706</v>
      </c>
      <c r="H18" s="56">
        <f t="shared" si="1"/>
        <v>19.7946238466998</v>
      </c>
      <c r="I18" s="182" t="s">
        <v>258</v>
      </c>
    </row>
    <row r="19" ht="25" customHeight="1" spans="1:9">
      <c r="A19" s="148">
        <v>4.3</v>
      </c>
      <c r="B19" s="150" t="s">
        <v>260</v>
      </c>
      <c r="C19" s="150"/>
      <c r="D19" s="150" t="s">
        <v>257</v>
      </c>
      <c r="E19" s="56">
        <v>0.1</v>
      </c>
      <c r="F19" s="160">
        <v>0.05</v>
      </c>
      <c r="G19" s="56">
        <v>19.5173882185947</v>
      </c>
      <c r="H19" s="56">
        <f t="shared" si="1"/>
        <v>2.04932576295244</v>
      </c>
      <c r="I19" s="182" t="s">
        <v>261</v>
      </c>
    </row>
    <row r="20" ht="25" customHeight="1" spans="1:9">
      <c r="A20" s="148">
        <v>4.4</v>
      </c>
      <c r="B20" s="150" t="s">
        <v>262</v>
      </c>
      <c r="C20" s="150"/>
      <c r="D20" s="150" t="s">
        <v>257</v>
      </c>
      <c r="E20" s="56">
        <v>0.022715173025732</v>
      </c>
      <c r="F20" s="160">
        <v>0</v>
      </c>
      <c r="G20" s="56">
        <v>23.0660042583392</v>
      </c>
      <c r="H20" s="56">
        <f t="shared" si="1"/>
        <v>0.523948277740446</v>
      </c>
      <c r="I20" s="180"/>
    </row>
    <row r="21" ht="25" customHeight="1" spans="1:9">
      <c r="A21" s="148">
        <v>4.5</v>
      </c>
      <c r="B21" s="150" t="s">
        <v>263</v>
      </c>
      <c r="C21" s="150"/>
      <c r="D21" s="150" t="s">
        <v>264</v>
      </c>
      <c r="E21" s="56">
        <v>0</v>
      </c>
      <c r="F21" s="160">
        <v>0</v>
      </c>
      <c r="G21" s="56">
        <v>6</v>
      </c>
      <c r="H21" s="56">
        <f t="shared" si="1"/>
        <v>0</v>
      </c>
      <c r="I21" s="180"/>
    </row>
    <row r="22" ht="25" customHeight="1" spans="1:9">
      <c r="A22" s="155">
        <v>5</v>
      </c>
      <c r="B22" s="156" t="s">
        <v>265</v>
      </c>
      <c r="C22" s="156"/>
      <c r="D22" s="156"/>
      <c r="E22" s="156"/>
      <c r="F22" s="156"/>
      <c r="G22" s="156"/>
      <c r="H22" s="161">
        <f>SUM(H23:H25)</f>
        <v>9.59785523787693</v>
      </c>
      <c r="I22" s="184" t="s">
        <v>255</v>
      </c>
    </row>
    <row r="23" ht="25" customHeight="1" spans="1:9">
      <c r="A23" s="148">
        <v>5.1</v>
      </c>
      <c r="B23" s="150" t="s">
        <v>266</v>
      </c>
      <c r="C23" s="150"/>
      <c r="D23" s="150" t="s">
        <v>267</v>
      </c>
      <c r="E23" s="56">
        <v>0.0735744454303461</v>
      </c>
      <c r="F23" s="160">
        <v>0.02</v>
      </c>
      <c r="G23" s="56">
        <v>21.291696238467</v>
      </c>
      <c r="H23" s="56">
        <f t="shared" ref="H23:H32" si="2">E23*(1+F23)*G23</f>
        <v>1.59785523787693</v>
      </c>
      <c r="I23" s="180" t="s">
        <v>268</v>
      </c>
    </row>
    <row r="24" ht="25" customHeight="1" spans="1:9">
      <c r="A24" s="148">
        <v>5.2</v>
      </c>
      <c r="B24" s="158" t="s">
        <v>269</v>
      </c>
      <c r="C24" s="159"/>
      <c r="D24" s="150" t="s">
        <v>267</v>
      </c>
      <c r="E24" s="56">
        <v>0</v>
      </c>
      <c r="F24" s="160">
        <v>0.02</v>
      </c>
      <c r="G24" s="56">
        <v>0.18</v>
      </c>
      <c r="H24" s="56">
        <f t="shared" si="2"/>
        <v>0</v>
      </c>
      <c r="I24" s="183"/>
    </row>
    <row r="25" ht="25" customHeight="1" spans="1:9">
      <c r="A25" s="148">
        <v>5.5</v>
      </c>
      <c r="B25" s="162" t="s">
        <v>270</v>
      </c>
      <c r="C25" s="163"/>
      <c r="D25" s="150" t="s">
        <v>79</v>
      </c>
      <c r="E25" s="56">
        <v>1</v>
      </c>
      <c r="F25" s="160">
        <v>0</v>
      </c>
      <c r="G25" s="56">
        <v>8</v>
      </c>
      <c r="H25" s="56">
        <f t="shared" si="2"/>
        <v>8</v>
      </c>
      <c r="I25" s="183"/>
    </row>
    <row r="26" ht="25" customHeight="1" spans="1:9">
      <c r="A26" s="164">
        <v>6</v>
      </c>
      <c r="B26" s="165" t="s">
        <v>271</v>
      </c>
      <c r="C26" s="165"/>
      <c r="D26" s="165" t="s">
        <v>79</v>
      </c>
      <c r="E26" s="165">
        <v>1</v>
      </c>
      <c r="F26" s="166">
        <v>0</v>
      </c>
      <c r="G26" s="161">
        <v>30</v>
      </c>
      <c r="H26" s="161">
        <f t="shared" si="2"/>
        <v>30</v>
      </c>
      <c r="I26" s="181" t="s">
        <v>255</v>
      </c>
    </row>
    <row r="27" ht="25" customHeight="1" spans="1:9">
      <c r="A27" s="155">
        <v>7</v>
      </c>
      <c r="B27" s="165" t="s">
        <v>272</v>
      </c>
      <c r="C27" s="165"/>
      <c r="D27" s="165" t="s">
        <v>79</v>
      </c>
      <c r="E27" s="165">
        <v>1</v>
      </c>
      <c r="F27" s="166">
        <v>0</v>
      </c>
      <c r="G27" s="161">
        <v>42</v>
      </c>
      <c r="H27" s="161">
        <f t="shared" si="2"/>
        <v>42</v>
      </c>
      <c r="I27" s="181" t="s">
        <v>255</v>
      </c>
    </row>
    <row r="28" ht="25" customHeight="1" spans="1:9">
      <c r="A28" s="155">
        <v>8</v>
      </c>
      <c r="B28" s="165" t="s">
        <v>273</v>
      </c>
      <c r="C28" s="165"/>
      <c r="D28" s="165" t="s">
        <v>79</v>
      </c>
      <c r="E28" s="165">
        <v>1</v>
      </c>
      <c r="F28" s="166">
        <v>0</v>
      </c>
      <c r="G28" s="161">
        <v>3</v>
      </c>
      <c r="H28" s="161">
        <f t="shared" si="2"/>
        <v>3</v>
      </c>
      <c r="I28" s="181" t="s">
        <v>255</v>
      </c>
    </row>
    <row r="29" ht="25" customHeight="1" spans="1:9">
      <c r="A29" s="164">
        <v>9</v>
      </c>
      <c r="B29" s="165" t="s">
        <v>274</v>
      </c>
      <c r="C29" s="165"/>
      <c r="D29" s="165" t="s">
        <v>79</v>
      </c>
      <c r="E29" s="165">
        <v>1</v>
      </c>
      <c r="F29" s="166">
        <v>0</v>
      </c>
      <c r="G29" s="161">
        <v>1.5</v>
      </c>
      <c r="H29" s="161">
        <f t="shared" si="2"/>
        <v>1.5</v>
      </c>
      <c r="I29" s="181" t="s">
        <v>255</v>
      </c>
    </row>
    <row r="30" ht="25" customHeight="1" spans="1:9">
      <c r="A30" s="155">
        <v>10</v>
      </c>
      <c r="B30" s="165" t="s">
        <v>275</v>
      </c>
      <c r="C30" s="165"/>
      <c r="D30" s="165" t="s">
        <v>79</v>
      </c>
      <c r="E30" s="165">
        <v>1</v>
      </c>
      <c r="F30" s="166">
        <v>0</v>
      </c>
      <c r="G30" s="161">
        <v>4</v>
      </c>
      <c r="H30" s="161">
        <f t="shared" si="2"/>
        <v>4</v>
      </c>
      <c r="I30" s="181" t="s">
        <v>255</v>
      </c>
    </row>
    <row r="31" ht="25" customHeight="1" spans="1:9">
      <c r="A31" s="155">
        <v>11</v>
      </c>
      <c r="B31" s="165" t="s">
        <v>276</v>
      </c>
      <c r="C31" s="165"/>
      <c r="D31" s="165" t="s">
        <v>79</v>
      </c>
      <c r="E31" s="165">
        <v>1</v>
      </c>
      <c r="F31" s="166">
        <v>0</v>
      </c>
      <c r="G31" s="161">
        <v>1.5</v>
      </c>
      <c r="H31" s="161">
        <f t="shared" si="2"/>
        <v>1.5</v>
      </c>
      <c r="I31" s="181" t="s">
        <v>255</v>
      </c>
    </row>
    <row r="32" ht="25" customHeight="1" spans="1:9">
      <c r="A32" s="164">
        <v>12</v>
      </c>
      <c r="B32" s="165" t="s">
        <v>277</v>
      </c>
      <c r="C32" s="165"/>
      <c r="D32" s="165" t="s">
        <v>79</v>
      </c>
      <c r="E32" s="165">
        <v>1</v>
      </c>
      <c r="F32" s="166">
        <v>0</v>
      </c>
      <c r="G32" s="161">
        <v>5</v>
      </c>
      <c r="H32" s="161">
        <f t="shared" si="2"/>
        <v>5</v>
      </c>
      <c r="I32" s="181" t="s">
        <v>255</v>
      </c>
    </row>
    <row r="33" ht="25" customHeight="1" spans="1:9">
      <c r="A33" s="155">
        <v>13</v>
      </c>
      <c r="B33" s="167" t="s">
        <v>278</v>
      </c>
      <c r="C33" s="168"/>
      <c r="D33" s="156" t="s">
        <v>279</v>
      </c>
      <c r="E33" s="167" t="s">
        <v>280</v>
      </c>
      <c r="F33" s="168"/>
      <c r="G33" s="169"/>
      <c r="H33" s="157">
        <f>H7+H11+H16+H22+H26+H27+H28+H29+H31+H32+H13+H30</f>
        <v>439.770985668593</v>
      </c>
      <c r="I33" s="185" t="s">
        <v>281</v>
      </c>
    </row>
    <row r="34" ht="25" customHeight="1" spans="1:9">
      <c r="A34" s="155">
        <v>14</v>
      </c>
      <c r="B34" s="167" t="s">
        <v>282</v>
      </c>
      <c r="C34" s="168"/>
      <c r="D34" s="156" t="s">
        <v>279</v>
      </c>
      <c r="E34" s="170" t="s">
        <v>283</v>
      </c>
      <c r="F34" s="171">
        <v>0.1</v>
      </c>
      <c r="G34" s="171">
        <v>0.1</v>
      </c>
      <c r="H34" s="157">
        <f>H33*(G34)</f>
        <v>43.9770985668593</v>
      </c>
      <c r="I34" s="186"/>
    </row>
    <row r="35" ht="25" customHeight="1" spans="1:9">
      <c r="A35" s="172">
        <v>15</v>
      </c>
      <c r="B35" s="173" t="s">
        <v>284</v>
      </c>
      <c r="C35" s="174"/>
      <c r="D35" s="175" t="s">
        <v>279</v>
      </c>
      <c r="E35" s="173" t="s">
        <v>285</v>
      </c>
      <c r="F35" s="174"/>
      <c r="G35" s="176"/>
      <c r="H35" s="177">
        <f>H33+H34</f>
        <v>483.748084235452</v>
      </c>
      <c r="I35" s="187"/>
    </row>
  </sheetData>
  <mergeCells count="43">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C21"/>
    <mergeCell ref="B22:G22"/>
    <mergeCell ref="B23:C23"/>
    <mergeCell ref="B24:C24"/>
    <mergeCell ref="B25:C25"/>
    <mergeCell ref="B26:C26"/>
    <mergeCell ref="B27:C27"/>
    <mergeCell ref="B28:C28"/>
    <mergeCell ref="B29:C29"/>
    <mergeCell ref="B30:C30"/>
    <mergeCell ref="B31:C31"/>
    <mergeCell ref="B32:C32"/>
    <mergeCell ref="B33:C33"/>
    <mergeCell ref="E33:F33"/>
    <mergeCell ref="B34:C34"/>
    <mergeCell ref="B35:C35"/>
    <mergeCell ref="E35:F35"/>
    <mergeCell ref="A4:A5"/>
    <mergeCell ref="B4:B5"/>
    <mergeCell ref="C4:C5"/>
    <mergeCell ref="D4:D5"/>
    <mergeCell ref="E4:E5"/>
    <mergeCell ref="I33:I34"/>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390</v>
      </c>
      <c r="B1" s="143"/>
      <c r="C1" s="143"/>
      <c r="D1" s="143"/>
      <c r="E1" s="144"/>
      <c r="F1" s="143"/>
      <c r="G1" s="144"/>
      <c r="H1" s="143"/>
      <c r="I1" s="144"/>
    </row>
    <row r="2" ht="30" customHeight="1" spans="1:9">
      <c r="A2" s="145" t="s">
        <v>224</v>
      </c>
      <c r="B2" s="146" t="s">
        <v>49</v>
      </c>
      <c r="C2" s="146"/>
      <c r="D2" s="146"/>
      <c r="E2" s="147" t="s">
        <v>225</v>
      </c>
      <c r="F2" s="147" t="s">
        <v>292</v>
      </c>
      <c r="G2" s="147"/>
      <c r="H2" s="147"/>
      <c r="I2" s="178"/>
    </row>
    <row r="3" ht="30" customHeight="1" spans="1:9">
      <c r="A3" s="148" t="s">
        <v>70</v>
      </c>
      <c r="B3" s="149" t="s">
        <v>411</v>
      </c>
      <c r="C3" s="149"/>
      <c r="D3" s="149"/>
      <c r="E3" s="150" t="s">
        <v>228</v>
      </c>
      <c r="F3" s="150" t="s">
        <v>407</v>
      </c>
      <c r="G3" s="150"/>
      <c r="H3" s="150"/>
      <c r="I3" s="179"/>
    </row>
    <row r="4" ht="30" customHeight="1" spans="1:9">
      <c r="A4" s="151" t="s">
        <v>230</v>
      </c>
      <c r="B4" s="150">
        <v>2300</v>
      </c>
      <c r="C4" s="152" t="s">
        <v>231</v>
      </c>
      <c r="D4" s="150">
        <v>4300</v>
      </c>
      <c r="E4" s="150" t="s">
        <v>232</v>
      </c>
      <c r="F4" s="56">
        <v>9.89</v>
      </c>
      <c r="G4" s="153" t="s">
        <v>233</v>
      </c>
      <c r="H4" s="150"/>
      <c r="I4" s="179"/>
    </row>
    <row r="5" ht="30" customHeight="1" spans="1:9">
      <c r="A5" s="151"/>
      <c r="B5" s="150"/>
      <c r="C5" s="152"/>
      <c r="D5" s="150"/>
      <c r="E5" s="150"/>
      <c r="F5" s="56">
        <v>9.6929</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183.422896254241</v>
      </c>
      <c r="I7" s="181"/>
    </row>
    <row r="8" ht="25" customHeight="1" spans="1:9">
      <c r="A8" s="148">
        <v>1.1</v>
      </c>
      <c r="B8" s="158" t="s">
        <v>243</v>
      </c>
      <c r="C8" s="159"/>
      <c r="D8" s="150" t="s">
        <v>244</v>
      </c>
      <c r="E8" s="56">
        <v>0</v>
      </c>
      <c r="F8" s="160">
        <v>0.1</v>
      </c>
      <c r="G8" s="56">
        <v>23.3765081618169</v>
      </c>
      <c r="H8" s="56">
        <f t="shared" ref="H8:H10" si="0">E8*(1+F8)*G8</f>
        <v>0</v>
      </c>
      <c r="I8" s="182" t="s">
        <v>245</v>
      </c>
    </row>
    <row r="9" ht="25" customHeight="1" spans="1:9">
      <c r="A9" s="148">
        <v>1.2</v>
      </c>
      <c r="B9" s="158" t="s">
        <v>246</v>
      </c>
      <c r="C9" s="159"/>
      <c r="D9" s="150" t="s">
        <v>244</v>
      </c>
      <c r="E9" s="56">
        <v>7.41453428932331</v>
      </c>
      <c r="F9" s="160">
        <v>0.1</v>
      </c>
      <c r="G9" s="56">
        <v>22.4893541518808</v>
      </c>
      <c r="H9" s="56">
        <f t="shared" si="0"/>
        <v>183.422896254241</v>
      </c>
      <c r="I9" s="182" t="s">
        <v>245</v>
      </c>
    </row>
    <row r="10" ht="25" customHeight="1" spans="1:9">
      <c r="A10" s="148">
        <v>1.3</v>
      </c>
      <c r="B10" s="158" t="s">
        <v>247</v>
      </c>
      <c r="C10" s="159"/>
      <c r="D10" s="150" t="s">
        <v>244</v>
      </c>
      <c r="E10" s="56">
        <v>0</v>
      </c>
      <c r="F10" s="160">
        <v>0.1</v>
      </c>
      <c r="G10" s="56">
        <v>21.7796309439319</v>
      </c>
      <c r="H10" s="56">
        <f t="shared" si="0"/>
        <v>0</v>
      </c>
      <c r="I10" s="182" t="s">
        <v>245</v>
      </c>
    </row>
    <row r="11" ht="25" customHeight="1" spans="1:9">
      <c r="A11" s="155">
        <v>2</v>
      </c>
      <c r="B11" s="156" t="s">
        <v>248</v>
      </c>
      <c r="C11" s="156"/>
      <c r="D11" s="156"/>
      <c r="E11" s="156"/>
      <c r="F11" s="156"/>
      <c r="G11" s="156"/>
      <c r="H11" s="157">
        <f>H12</f>
        <v>42.0576715821569</v>
      </c>
      <c r="I11" s="181"/>
    </row>
    <row r="12" ht="25" customHeight="1" spans="1:9">
      <c r="A12" s="148">
        <v>2.1</v>
      </c>
      <c r="B12" s="150" t="s">
        <v>394</v>
      </c>
      <c r="C12" s="150"/>
      <c r="D12" s="150" t="s">
        <v>250</v>
      </c>
      <c r="E12" s="56">
        <v>0.207927225471085</v>
      </c>
      <c r="F12" s="160">
        <v>0</v>
      </c>
      <c r="G12" s="56">
        <v>202.271114265436</v>
      </c>
      <c r="H12" s="56">
        <f>E12*(1+F12)*G12</f>
        <v>42.0576715821569</v>
      </c>
      <c r="I12" s="183"/>
    </row>
    <row r="13" ht="25" customHeight="1" spans="1:9">
      <c r="A13" s="155">
        <v>3</v>
      </c>
      <c r="B13" s="156" t="s">
        <v>251</v>
      </c>
      <c r="C13" s="156"/>
      <c r="D13" s="156"/>
      <c r="E13" s="156"/>
      <c r="F13" s="156"/>
      <c r="G13" s="156"/>
      <c r="H13" s="157">
        <f>SUM(H14:H15)</f>
        <v>75.7851312987935</v>
      </c>
      <c r="I13" s="181"/>
    </row>
    <row r="14" ht="25" customHeight="1" spans="1:9">
      <c r="A14" s="148">
        <v>3.1</v>
      </c>
      <c r="B14" s="150" t="s">
        <v>347</v>
      </c>
      <c r="C14" s="150"/>
      <c r="D14" s="150" t="s">
        <v>79</v>
      </c>
      <c r="E14" s="56">
        <v>0.85</v>
      </c>
      <c r="F14" s="160">
        <v>0.005</v>
      </c>
      <c r="G14" s="56">
        <v>88.7154009936125</v>
      </c>
      <c r="H14" s="56">
        <f>E14*(1+F14)*G14</f>
        <v>75.7851312987935</v>
      </c>
      <c r="I14" s="182" t="s">
        <v>253</v>
      </c>
    </row>
    <row r="15" ht="25" customHeight="1" spans="1:9">
      <c r="A15" s="148">
        <v>3.2</v>
      </c>
      <c r="B15" s="150" t="s">
        <v>378</v>
      </c>
      <c r="C15" s="150"/>
      <c r="D15" s="150" t="s">
        <v>79</v>
      </c>
      <c r="E15" s="56">
        <v>0</v>
      </c>
      <c r="F15" s="160">
        <v>0.005</v>
      </c>
      <c r="G15" s="56">
        <v>95.8126330731015</v>
      </c>
      <c r="H15" s="56">
        <f>E15*(1+F15)*G15</f>
        <v>0</v>
      </c>
      <c r="I15" s="182" t="s">
        <v>253</v>
      </c>
    </row>
    <row r="16" ht="25" customHeight="1" spans="1:9">
      <c r="A16" s="155">
        <v>4</v>
      </c>
      <c r="B16" s="156" t="s">
        <v>254</v>
      </c>
      <c r="C16" s="156"/>
      <c r="D16" s="156"/>
      <c r="E16" s="156"/>
      <c r="F16" s="156"/>
      <c r="G16" s="156"/>
      <c r="H16" s="161">
        <f>SUM(H17:H21)</f>
        <v>22.2276336311035</v>
      </c>
      <c r="I16" s="181" t="s">
        <v>255</v>
      </c>
    </row>
    <row r="17" ht="25" customHeight="1" spans="1:9">
      <c r="A17" s="148">
        <v>4.1</v>
      </c>
      <c r="B17" s="150" t="s">
        <v>256</v>
      </c>
      <c r="C17" s="150"/>
      <c r="D17" s="150" t="s">
        <v>257</v>
      </c>
      <c r="E17" s="56">
        <v>0</v>
      </c>
      <c r="F17" s="160">
        <v>0.05</v>
      </c>
      <c r="G17" s="56">
        <v>13.3073101490419</v>
      </c>
      <c r="H17" s="150">
        <f t="shared" ref="H17:H21" si="1">E17*(1+F17)*G17</f>
        <v>0</v>
      </c>
      <c r="I17" s="182" t="s">
        <v>258</v>
      </c>
    </row>
    <row r="18" ht="25" customHeight="1" spans="1:9">
      <c r="A18" s="148">
        <v>4.2</v>
      </c>
      <c r="B18" s="150" t="s">
        <v>259</v>
      </c>
      <c r="C18" s="150"/>
      <c r="D18" s="150" t="s">
        <v>257</v>
      </c>
      <c r="E18" s="56">
        <v>2.5</v>
      </c>
      <c r="F18" s="160">
        <v>0.05</v>
      </c>
      <c r="G18" s="56">
        <v>7.54080908445706</v>
      </c>
      <c r="H18" s="56">
        <f t="shared" si="1"/>
        <v>19.7946238466998</v>
      </c>
      <c r="I18" s="182" t="s">
        <v>258</v>
      </c>
    </row>
    <row r="19" ht="25" customHeight="1" spans="1:9">
      <c r="A19" s="148">
        <v>4.3</v>
      </c>
      <c r="B19" s="150" t="s">
        <v>260</v>
      </c>
      <c r="C19" s="150"/>
      <c r="D19" s="150" t="s">
        <v>257</v>
      </c>
      <c r="E19" s="56">
        <v>0.1</v>
      </c>
      <c r="F19" s="160">
        <v>0.05</v>
      </c>
      <c r="G19" s="56">
        <v>19.5173882185947</v>
      </c>
      <c r="H19" s="56">
        <f t="shared" si="1"/>
        <v>2.04932576295244</v>
      </c>
      <c r="I19" s="182" t="s">
        <v>261</v>
      </c>
    </row>
    <row r="20" ht="25" customHeight="1" spans="1:9">
      <c r="A20" s="148">
        <v>4.4</v>
      </c>
      <c r="B20" s="150" t="s">
        <v>262</v>
      </c>
      <c r="C20" s="150"/>
      <c r="D20" s="150" t="s">
        <v>257</v>
      </c>
      <c r="E20" s="56">
        <v>0.0166341780376868</v>
      </c>
      <c r="F20" s="160">
        <v>0</v>
      </c>
      <c r="G20" s="56">
        <v>23.0660042583392</v>
      </c>
      <c r="H20" s="56">
        <f t="shared" si="1"/>
        <v>0.383684021451256</v>
      </c>
      <c r="I20" s="180"/>
    </row>
    <row r="21" ht="25" customHeight="1" spans="1:9">
      <c r="A21" s="148">
        <v>4.5</v>
      </c>
      <c r="B21" s="150" t="s">
        <v>263</v>
      </c>
      <c r="C21" s="150"/>
      <c r="D21" s="150" t="s">
        <v>264</v>
      </c>
      <c r="E21" s="56">
        <v>0</v>
      </c>
      <c r="F21" s="160">
        <v>0</v>
      </c>
      <c r="G21" s="56">
        <v>6</v>
      </c>
      <c r="H21" s="56">
        <f t="shared" si="1"/>
        <v>0</v>
      </c>
      <c r="I21" s="180"/>
    </row>
    <row r="22" ht="25" customHeight="1" spans="1:9">
      <c r="A22" s="155">
        <v>5</v>
      </c>
      <c r="B22" s="156" t="s">
        <v>265</v>
      </c>
      <c r="C22" s="156"/>
      <c r="D22" s="156"/>
      <c r="E22" s="156"/>
      <c r="F22" s="156"/>
      <c r="G22" s="156"/>
      <c r="H22" s="161">
        <f>SUM(H23:H25)</f>
        <v>9.18581383669726</v>
      </c>
      <c r="I22" s="184" t="s">
        <v>255</v>
      </c>
    </row>
    <row r="23" ht="25" customHeight="1" spans="1:9">
      <c r="A23" s="148">
        <v>5.1</v>
      </c>
      <c r="B23" s="150" t="s">
        <v>266</v>
      </c>
      <c r="C23" s="150"/>
      <c r="D23" s="150" t="s">
        <v>267</v>
      </c>
      <c r="E23" s="56">
        <v>0.054601689408707</v>
      </c>
      <c r="F23" s="160">
        <v>0.02</v>
      </c>
      <c r="G23" s="56">
        <v>21.291696238467</v>
      </c>
      <c r="H23" s="56">
        <f t="shared" ref="H23:H32" si="2">E23*(1+F23)*G23</f>
        <v>1.18581383669726</v>
      </c>
      <c r="I23" s="180" t="s">
        <v>268</v>
      </c>
    </row>
    <row r="24" ht="25" customHeight="1" spans="1:9">
      <c r="A24" s="148">
        <v>5.2</v>
      </c>
      <c r="B24" s="158" t="s">
        <v>269</v>
      </c>
      <c r="C24" s="159"/>
      <c r="D24" s="150" t="s">
        <v>267</v>
      </c>
      <c r="E24" s="56">
        <v>0</v>
      </c>
      <c r="F24" s="160">
        <v>0.02</v>
      </c>
      <c r="G24" s="56">
        <v>0.18</v>
      </c>
      <c r="H24" s="56">
        <f t="shared" si="2"/>
        <v>0</v>
      </c>
      <c r="I24" s="183"/>
    </row>
    <row r="25" ht="25" customHeight="1" spans="1:9">
      <c r="A25" s="148">
        <v>5.5</v>
      </c>
      <c r="B25" s="162" t="s">
        <v>270</v>
      </c>
      <c r="C25" s="163"/>
      <c r="D25" s="150" t="s">
        <v>79</v>
      </c>
      <c r="E25" s="56">
        <v>1</v>
      </c>
      <c r="F25" s="160">
        <v>0</v>
      </c>
      <c r="G25" s="56">
        <v>8</v>
      </c>
      <c r="H25" s="56">
        <f t="shared" si="2"/>
        <v>8</v>
      </c>
      <c r="I25" s="183"/>
    </row>
    <row r="26" ht="25" customHeight="1" spans="1:9">
      <c r="A26" s="164">
        <v>6</v>
      </c>
      <c r="B26" s="165" t="s">
        <v>271</v>
      </c>
      <c r="C26" s="165"/>
      <c r="D26" s="165" t="s">
        <v>79</v>
      </c>
      <c r="E26" s="165">
        <v>1</v>
      </c>
      <c r="F26" s="166">
        <v>0</v>
      </c>
      <c r="G26" s="161">
        <v>30</v>
      </c>
      <c r="H26" s="161">
        <f t="shared" si="2"/>
        <v>30</v>
      </c>
      <c r="I26" s="181" t="s">
        <v>255</v>
      </c>
    </row>
    <row r="27" ht="25" customHeight="1" spans="1:9">
      <c r="A27" s="155">
        <v>7</v>
      </c>
      <c r="B27" s="165" t="s">
        <v>272</v>
      </c>
      <c r="C27" s="165"/>
      <c r="D27" s="165" t="s">
        <v>79</v>
      </c>
      <c r="E27" s="165">
        <v>1</v>
      </c>
      <c r="F27" s="166">
        <v>0</v>
      </c>
      <c r="G27" s="161">
        <v>42</v>
      </c>
      <c r="H27" s="161">
        <f t="shared" si="2"/>
        <v>42</v>
      </c>
      <c r="I27" s="181" t="s">
        <v>255</v>
      </c>
    </row>
    <row r="28" ht="25" customHeight="1" spans="1:9">
      <c r="A28" s="155">
        <v>8</v>
      </c>
      <c r="B28" s="165" t="s">
        <v>273</v>
      </c>
      <c r="C28" s="165"/>
      <c r="D28" s="165" t="s">
        <v>79</v>
      </c>
      <c r="E28" s="165">
        <v>1</v>
      </c>
      <c r="F28" s="166">
        <v>0</v>
      </c>
      <c r="G28" s="161">
        <v>3</v>
      </c>
      <c r="H28" s="161">
        <f t="shared" si="2"/>
        <v>3</v>
      </c>
      <c r="I28" s="181" t="s">
        <v>255</v>
      </c>
    </row>
    <row r="29" ht="25" customHeight="1" spans="1:9">
      <c r="A29" s="164">
        <v>9</v>
      </c>
      <c r="B29" s="165" t="s">
        <v>274</v>
      </c>
      <c r="C29" s="165"/>
      <c r="D29" s="165" t="s">
        <v>79</v>
      </c>
      <c r="E29" s="165">
        <v>1</v>
      </c>
      <c r="F29" s="166">
        <v>0</v>
      </c>
      <c r="G29" s="161">
        <v>1.5</v>
      </c>
      <c r="H29" s="161">
        <f t="shared" si="2"/>
        <v>1.5</v>
      </c>
      <c r="I29" s="181" t="s">
        <v>255</v>
      </c>
    </row>
    <row r="30" ht="25" customHeight="1" spans="1:9">
      <c r="A30" s="155">
        <v>10</v>
      </c>
      <c r="B30" s="165" t="s">
        <v>275</v>
      </c>
      <c r="C30" s="165"/>
      <c r="D30" s="165" t="s">
        <v>79</v>
      </c>
      <c r="E30" s="165">
        <v>1</v>
      </c>
      <c r="F30" s="166">
        <v>0</v>
      </c>
      <c r="G30" s="161">
        <v>4</v>
      </c>
      <c r="H30" s="161">
        <f t="shared" si="2"/>
        <v>4</v>
      </c>
      <c r="I30" s="181" t="s">
        <v>255</v>
      </c>
    </row>
    <row r="31" ht="25" customHeight="1" spans="1:9">
      <c r="A31" s="155">
        <v>11</v>
      </c>
      <c r="B31" s="165" t="s">
        <v>276</v>
      </c>
      <c r="C31" s="165"/>
      <c r="D31" s="165" t="s">
        <v>79</v>
      </c>
      <c r="E31" s="165">
        <v>1</v>
      </c>
      <c r="F31" s="166">
        <v>0</v>
      </c>
      <c r="G31" s="161">
        <v>1.5</v>
      </c>
      <c r="H31" s="161">
        <f t="shared" si="2"/>
        <v>1.5</v>
      </c>
      <c r="I31" s="181" t="s">
        <v>255</v>
      </c>
    </row>
    <row r="32" ht="25" customHeight="1" spans="1:9">
      <c r="A32" s="164">
        <v>12</v>
      </c>
      <c r="B32" s="165" t="s">
        <v>277</v>
      </c>
      <c r="C32" s="165"/>
      <c r="D32" s="165" t="s">
        <v>79</v>
      </c>
      <c r="E32" s="165">
        <v>1</v>
      </c>
      <c r="F32" s="166">
        <v>0</v>
      </c>
      <c r="G32" s="161">
        <v>5</v>
      </c>
      <c r="H32" s="161">
        <f t="shared" si="2"/>
        <v>5</v>
      </c>
      <c r="I32" s="181" t="s">
        <v>255</v>
      </c>
    </row>
    <row r="33" ht="25" customHeight="1" spans="1:9">
      <c r="A33" s="155">
        <v>13</v>
      </c>
      <c r="B33" s="167" t="s">
        <v>278</v>
      </c>
      <c r="C33" s="168"/>
      <c r="D33" s="156" t="s">
        <v>279</v>
      </c>
      <c r="E33" s="167" t="s">
        <v>280</v>
      </c>
      <c r="F33" s="168"/>
      <c r="G33" s="169"/>
      <c r="H33" s="157">
        <f>H7+H11+H16+H22+H26+H27+H28+H29+H31+H32+H13+H30</f>
        <v>419.679146602992</v>
      </c>
      <c r="I33" s="185" t="s">
        <v>281</v>
      </c>
    </row>
    <row r="34" ht="25" customHeight="1" spans="1:9">
      <c r="A34" s="155">
        <v>14</v>
      </c>
      <c r="B34" s="167" t="s">
        <v>282</v>
      </c>
      <c r="C34" s="168"/>
      <c r="D34" s="156" t="s">
        <v>279</v>
      </c>
      <c r="E34" s="170" t="s">
        <v>283</v>
      </c>
      <c r="F34" s="171">
        <v>0.1</v>
      </c>
      <c r="G34" s="171">
        <v>0.1</v>
      </c>
      <c r="H34" s="157">
        <f>H33*(G34)</f>
        <v>41.9679146602992</v>
      </c>
      <c r="I34" s="186"/>
    </row>
    <row r="35" ht="25" customHeight="1" spans="1:9">
      <c r="A35" s="172">
        <v>15</v>
      </c>
      <c r="B35" s="173" t="s">
        <v>284</v>
      </c>
      <c r="C35" s="174"/>
      <c r="D35" s="175" t="s">
        <v>279</v>
      </c>
      <c r="E35" s="173" t="s">
        <v>285</v>
      </c>
      <c r="F35" s="174"/>
      <c r="G35" s="176"/>
      <c r="H35" s="177">
        <f>H33+H34</f>
        <v>461.647061263292</v>
      </c>
      <c r="I35" s="187"/>
    </row>
  </sheetData>
  <mergeCells count="43">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C21"/>
    <mergeCell ref="B22:G22"/>
    <mergeCell ref="B23:C23"/>
    <mergeCell ref="B24:C24"/>
    <mergeCell ref="B25:C25"/>
    <mergeCell ref="B26:C26"/>
    <mergeCell ref="B27:C27"/>
    <mergeCell ref="B28:C28"/>
    <mergeCell ref="B29:C29"/>
    <mergeCell ref="B30:C30"/>
    <mergeCell ref="B31:C31"/>
    <mergeCell ref="B32:C32"/>
    <mergeCell ref="B33:C33"/>
    <mergeCell ref="E33:F33"/>
    <mergeCell ref="B34:C34"/>
    <mergeCell ref="B35:C35"/>
    <mergeCell ref="E35:F35"/>
    <mergeCell ref="A4:A5"/>
    <mergeCell ref="B4:B5"/>
    <mergeCell ref="C4:C5"/>
    <mergeCell ref="D4:D5"/>
    <mergeCell ref="E4:E5"/>
    <mergeCell ref="I33:I34"/>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390</v>
      </c>
      <c r="B1" s="143"/>
      <c r="C1" s="143"/>
      <c r="D1" s="143"/>
      <c r="E1" s="144"/>
      <c r="F1" s="143"/>
      <c r="G1" s="144"/>
      <c r="H1" s="143"/>
      <c r="I1" s="144"/>
    </row>
    <row r="2" ht="30" customHeight="1" spans="1:9">
      <c r="A2" s="145" t="s">
        <v>224</v>
      </c>
      <c r="B2" s="146" t="s">
        <v>49</v>
      </c>
      <c r="C2" s="146"/>
      <c r="D2" s="146"/>
      <c r="E2" s="147" t="s">
        <v>225</v>
      </c>
      <c r="F2" s="147" t="s">
        <v>292</v>
      </c>
      <c r="G2" s="147"/>
      <c r="H2" s="147"/>
      <c r="I2" s="178"/>
    </row>
    <row r="3" ht="30" customHeight="1" spans="1:9">
      <c r="A3" s="148" t="s">
        <v>70</v>
      </c>
      <c r="B3" s="149" t="s">
        <v>412</v>
      </c>
      <c r="C3" s="149"/>
      <c r="D3" s="149"/>
      <c r="E3" s="150" t="s">
        <v>228</v>
      </c>
      <c r="F3" s="150" t="s">
        <v>407</v>
      </c>
      <c r="G3" s="150"/>
      <c r="H3" s="150"/>
      <c r="I3" s="179"/>
    </row>
    <row r="4" ht="30" customHeight="1" spans="1:9">
      <c r="A4" s="151" t="s">
        <v>230</v>
      </c>
      <c r="B4" s="150">
        <v>1500</v>
      </c>
      <c r="C4" s="152" t="s">
        <v>231</v>
      </c>
      <c r="D4" s="150">
        <v>3850</v>
      </c>
      <c r="E4" s="150" t="s">
        <v>232</v>
      </c>
      <c r="F4" s="56">
        <v>5.775</v>
      </c>
      <c r="G4" s="153" t="s">
        <v>233</v>
      </c>
      <c r="H4" s="150"/>
      <c r="I4" s="179"/>
    </row>
    <row r="5" ht="30" customHeight="1" spans="1:9">
      <c r="A5" s="151"/>
      <c r="B5" s="150"/>
      <c r="C5" s="152"/>
      <c r="D5" s="150"/>
      <c r="E5" s="150"/>
      <c r="F5" s="56">
        <v>5.6154</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221.722218231803</v>
      </c>
      <c r="I7" s="181"/>
    </row>
    <row r="8" ht="25" customHeight="1" spans="1:9">
      <c r="A8" s="148">
        <v>1.1</v>
      </c>
      <c r="B8" s="158" t="s">
        <v>243</v>
      </c>
      <c r="C8" s="159"/>
      <c r="D8" s="150" t="s">
        <v>244</v>
      </c>
      <c r="E8" s="56">
        <v>0</v>
      </c>
      <c r="F8" s="160">
        <v>0.1</v>
      </c>
      <c r="G8" s="56">
        <v>23.3765081618169</v>
      </c>
      <c r="H8" s="56">
        <f t="shared" ref="H8:H10" si="0">E8*(1+F8)*G8</f>
        <v>0</v>
      </c>
      <c r="I8" s="182" t="s">
        <v>245</v>
      </c>
    </row>
    <row r="9" ht="25" customHeight="1" spans="1:9">
      <c r="A9" s="148">
        <v>1.2</v>
      </c>
      <c r="B9" s="158" t="s">
        <v>246</v>
      </c>
      <c r="C9" s="159"/>
      <c r="D9" s="150" t="s">
        <v>244</v>
      </c>
      <c r="E9" s="56">
        <v>8.96271416140893</v>
      </c>
      <c r="F9" s="160">
        <v>0.1</v>
      </c>
      <c r="G9" s="56">
        <v>22.4893541518808</v>
      </c>
      <c r="H9" s="56">
        <f t="shared" si="0"/>
        <v>221.722218231803</v>
      </c>
      <c r="I9" s="182" t="s">
        <v>245</v>
      </c>
    </row>
    <row r="10" ht="25" customHeight="1" spans="1:9">
      <c r="A10" s="148">
        <v>1.3</v>
      </c>
      <c r="B10" s="158" t="s">
        <v>247</v>
      </c>
      <c r="C10" s="159"/>
      <c r="D10" s="150" t="s">
        <v>244</v>
      </c>
      <c r="E10" s="56">
        <v>0</v>
      </c>
      <c r="F10" s="160">
        <v>0.1</v>
      </c>
      <c r="G10" s="56">
        <v>21.7796309439319</v>
      </c>
      <c r="H10" s="56">
        <f t="shared" si="0"/>
        <v>0</v>
      </c>
      <c r="I10" s="182" t="s">
        <v>245</v>
      </c>
    </row>
    <row r="11" ht="25" customHeight="1" spans="1:9">
      <c r="A11" s="155">
        <v>2</v>
      </c>
      <c r="B11" s="156" t="s">
        <v>248</v>
      </c>
      <c r="C11" s="156"/>
      <c r="D11" s="156"/>
      <c r="E11" s="156"/>
      <c r="F11" s="156"/>
      <c r="G11" s="156"/>
      <c r="H11" s="157">
        <f>H12</f>
        <v>72.9397752591159</v>
      </c>
      <c r="I11" s="181"/>
    </row>
    <row r="12" ht="25" customHeight="1" spans="1:9">
      <c r="A12" s="148">
        <v>2.1</v>
      </c>
      <c r="B12" s="150" t="s">
        <v>394</v>
      </c>
      <c r="C12" s="150"/>
      <c r="D12" s="150" t="s">
        <v>250</v>
      </c>
      <c r="E12" s="56">
        <v>0.36060401171963</v>
      </c>
      <c r="F12" s="160">
        <v>0</v>
      </c>
      <c r="G12" s="56">
        <v>202.271114265436</v>
      </c>
      <c r="H12" s="56">
        <f>E12*(1+F12)*G12</f>
        <v>72.9397752591159</v>
      </c>
      <c r="I12" s="183"/>
    </row>
    <row r="13" ht="25" customHeight="1" spans="1:9">
      <c r="A13" s="155">
        <v>3</v>
      </c>
      <c r="B13" s="156" t="s">
        <v>251</v>
      </c>
      <c r="C13" s="156"/>
      <c r="D13" s="156"/>
      <c r="E13" s="156"/>
      <c r="F13" s="156"/>
      <c r="G13" s="156"/>
      <c r="H13" s="157">
        <f>SUM(H14:H15)</f>
        <v>75.7851312987935</v>
      </c>
      <c r="I13" s="181"/>
    </row>
    <row r="14" ht="25" customHeight="1" spans="1:9">
      <c r="A14" s="148">
        <v>3.1</v>
      </c>
      <c r="B14" s="150" t="s">
        <v>347</v>
      </c>
      <c r="C14" s="150"/>
      <c r="D14" s="150" t="s">
        <v>79</v>
      </c>
      <c r="E14" s="56">
        <v>0.85</v>
      </c>
      <c r="F14" s="160">
        <v>0.005</v>
      </c>
      <c r="G14" s="56">
        <v>88.7154009936125</v>
      </c>
      <c r="H14" s="56">
        <f>E14*(1+F14)*G14</f>
        <v>75.7851312987935</v>
      </c>
      <c r="I14" s="182" t="s">
        <v>253</v>
      </c>
    </row>
    <row r="15" ht="25" customHeight="1" spans="1:9">
      <c r="A15" s="148">
        <v>3.2</v>
      </c>
      <c r="B15" s="150" t="s">
        <v>378</v>
      </c>
      <c r="C15" s="150"/>
      <c r="D15" s="150" t="s">
        <v>79</v>
      </c>
      <c r="E15" s="56">
        <v>0</v>
      </c>
      <c r="F15" s="160">
        <v>0.005</v>
      </c>
      <c r="G15" s="56">
        <v>95.8126330731015</v>
      </c>
      <c r="H15" s="56">
        <f>E15*(1+F15)*G15</f>
        <v>0</v>
      </c>
      <c r="I15" s="182" t="s">
        <v>253</v>
      </c>
    </row>
    <row r="16" ht="25" customHeight="1" spans="1:9">
      <c r="A16" s="155">
        <v>4</v>
      </c>
      <c r="B16" s="156" t="s">
        <v>254</v>
      </c>
      <c r="C16" s="156"/>
      <c r="D16" s="156"/>
      <c r="E16" s="156"/>
      <c r="F16" s="156"/>
      <c r="G16" s="156"/>
      <c r="H16" s="161">
        <f>SUM(H17:H21)</f>
        <v>22.5093651032442</v>
      </c>
      <c r="I16" s="181" t="s">
        <v>255</v>
      </c>
    </row>
    <row r="17" ht="25" customHeight="1" spans="1:9">
      <c r="A17" s="148">
        <v>4.1</v>
      </c>
      <c r="B17" s="150" t="s">
        <v>256</v>
      </c>
      <c r="C17" s="150"/>
      <c r="D17" s="150" t="s">
        <v>257</v>
      </c>
      <c r="E17" s="56">
        <v>0</v>
      </c>
      <c r="F17" s="160">
        <v>0.05</v>
      </c>
      <c r="G17" s="56">
        <v>13.3073101490419</v>
      </c>
      <c r="H17" s="150">
        <f t="shared" ref="H17:H21" si="1">E17*(1+F17)*G17</f>
        <v>0</v>
      </c>
      <c r="I17" s="182" t="s">
        <v>258</v>
      </c>
    </row>
    <row r="18" ht="25" customHeight="1" spans="1:9">
      <c r="A18" s="148">
        <v>4.2</v>
      </c>
      <c r="B18" s="150" t="s">
        <v>259</v>
      </c>
      <c r="C18" s="150"/>
      <c r="D18" s="150" t="s">
        <v>257</v>
      </c>
      <c r="E18" s="56">
        <v>2.5</v>
      </c>
      <c r="F18" s="160">
        <v>0.05</v>
      </c>
      <c r="G18" s="56">
        <v>7.54080908445706</v>
      </c>
      <c r="H18" s="56">
        <f t="shared" si="1"/>
        <v>19.7946238466998</v>
      </c>
      <c r="I18" s="182" t="s">
        <v>258</v>
      </c>
    </row>
    <row r="19" ht="25" customHeight="1" spans="1:9">
      <c r="A19" s="148">
        <v>4.3</v>
      </c>
      <c r="B19" s="150" t="s">
        <v>260</v>
      </c>
      <c r="C19" s="150"/>
      <c r="D19" s="150" t="s">
        <v>257</v>
      </c>
      <c r="E19" s="56">
        <v>0.1</v>
      </c>
      <c r="F19" s="160">
        <v>0.05</v>
      </c>
      <c r="G19" s="56">
        <v>19.5173882185947</v>
      </c>
      <c r="H19" s="56">
        <f t="shared" si="1"/>
        <v>2.04932576295244</v>
      </c>
      <c r="I19" s="182" t="s">
        <v>261</v>
      </c>
    </row>
    <row r="20" ht="25" customHeight="1" spans="1:9">
      <c r="A20" s="148">
        <v>4.4</v>
      </c>
      <c r="B20" s="150" t="s">
        <v>262</v>
      </c>
      <c r="C20" s="150"/>
      <c r="D20" s="150" t="s">
        <v>257</v>
      </c>
      <c r="E20" s="56">
        <v>0.0288483209375704</v>
      </c>
      <c r="F20" s="160">
        <v>0</v>
      </c>
      <c r="G20" s="56">
        <v>23.0660042583392</v>
      </c>
      <c r="H20" s="56">
        <f t="shared" si="1"/>
        <v>0.665415493591935</v>
      </c>
      <c r="I20" s="180"/>
    </row>
    <row r="21" ht="25" customHeight="1" spans="1:9">
      <c r="A21" s="148">
        <v>4.5</v>
      </c>
      <c r="B21" s="150" t="s">
        <v>263</v>
      </c>
      <c r="C21" s="150"/>
      <c r="D21" s="150" t="s">
        <v>264</v>
      </c>
      <c r="E21" s="56">
        <v>0</v>
      </c>
      <c r="F21" s="160">
        <v>0</v>
      </c>
      <c r="G21" s="56">
        <v>6</v>
      </c>
      <c r="H21" s="56">
        <f t="shared" si="1"/>
        <v>0</v>
      </c>
      <c r="I21" s="180"/>
    </row>
    <row r="22" ht="25" customHeight="1" spans="1:9">
      <c r="A22" s="155">
        <v>5</v>
      </c>
      <c r="B22" s="156" t="s">
        <v>265</v>
      </c>
      <c r="C22" s="156"/>
      <c r="D22" s="156"/>
      <c r="E22" s="156"/>
      <c r="F22" s="156"/>
      <c r="G22" s="156"/>
      <c r="H22" s="161">
        <f>SUM(H23:H25)</f>
        <v>9.93530261129194</v>
      </c>
      <c r="I22" s="184" t="s">
        <v>255</v>
      </c>
    </row>
    <row r="23" ht="25" customHeight="1" spans="1:9">
      <c r="A23" s="148">
        <v>5.1</v>
      </c>
      <c r="B23" s="150" t="s">
        <v>266</v>
      </c>
      <c r="C23" s="150"/>
      <c r="D23" s="150" t="s">
        <v>267</v>
      </c>
      <c r="E23" s="56">
        <v>0.0891124633761551</v>
      </c>
      <c r="F23" s="160">
        <v>0.02</v>
      </c>
      <c r="G23" s="56">
        <v>21.291696238467</v>
      </c>
      <c r="H23" s="56">
        <f t="shared" ref="H23:H32" si="2">E23*(1+F23)*G23</f>
        <v>1.93530261129194</v>
      </c>
      <c r="I23" s="180" t="s">
        <v>268</v>
      </c>
    </row>
    <row r="24" ht="25" customHeight="1" spans="1:9">
      <c r="A24" s="148">
        <v>5.2</v>
      </c>
      <c r="B24" s="158" t="s">
        <v>269</v>
      </c>
      <c r="C24" s="159"/>
      <c r="D24" s="150" t="s">
        <v>267</v>
      </c>
      <c r="E24" s="56">
        <v>0</v>
      </c>
      <c r="F24" s="160">
        <v>0.02</v>
      </c>
      <c r="G24" s="56">
        <v>0.18</v>
      </c>
      <c r="H24" s="56">
        <f t="shared" si="2"/>
        <v>0</v>
      </c>
      <c r="I24" s="183"/>
    </row>
    <row r="25" ht="25" customHeight="1" spans="1:9">
      <c r="A25" s="148">
        <v>5.5</v>
      </c>
      <c r="B25" s="162" t="s">
        <v>270</v>
      </c>
      <c r="C25" s="163"/>
      <c r="D25" s="150" t="s">
        <v>79</v>
      </c>
      <c r="E25" s="56">
        <v>1</v>
      </c>
      <c r="F25" s="160">
        <v>0</v>
      </c>
      <c r="G25" s="56">
        <v>8</v>
      </c>
      <c r="H25" s="56">
        <f t="shared" si="2"/>
        <v>8</v>
      </c>
      <c r="I25" s="183"/>
    </row>
    <row r="26" ht="25" customHeight="1" spans="1:9">
      <c r="A26" s="164">
        <v>6</v>
      </c>
      <c r="B26" s="165" t="s">
        <v>271</v>
      </c>
      <c r="C26" s="165"/>
      <c r="D26" s="165" t="s">
        <v>79</v>
      </c>
      <c r="E26" s="165">
        <v>1</v>
      </c>
      <c r="F26" s="166">
        <v>0</v>
      </c>
      <c r="G26" s="161">
        <v>30</v>
      </c>
      <c r="H26" s="161">
        <f t="shared" si="2"/>
        <v>30</v>
      </c>
      <c r="I26" s="181" t="s">
        <v>255</v>
      </c>
    </row>
    <row r="27" ht="25" customHeight="1" spans="1:9">
      <c r="A27" s="155">
        <v>7</v>
      </c>
      <c r="B27" s="165" t="s">
        <v>272</v>
      </c>
      <c r="C27" s="165"/>
      <c r="D27" s="165" t="s">
        <v>79</v>
      </c>
      <c r="E27" s="165">
        <v>1</v>
      </c>
      <c r="F27" s="166">
        <v>0</v>
      </c>
      <c r="G27" s="161">
        <v>42</v>
      </c>
      <c r="H27" s="161">
        <f t="shared" si="2"/>
        <v>42</v>
      </c>
      <c r="I27" s="181" t="s">
        <v>255</v>
      </c>
    </row>
    <row r="28" ht="25" customHeight="1" spans="1:9">
      <c r="A28" s="155">
        <v>8</v>
      </c>
      <c r="B28" s="165" t="s">
        <v>273</v>
      </c>
      <c r="C28" s="165"/>
      <c r="D28" s="165" t="s">
        <v>79</v>
      </c>
      <c r="E28" s="165">
        <v>1</v>
      </c>
      <c r="F28" s="166">
        <v>0</v>
      </c>
      <c r="G28" s="161">
        <v>3</v>
      </c>
      <c r="H28" s="161">
        <f t="shared" si="2"/>
        <v>3</v>
      </c>
      <c r="I28" s="181" t="s">
        <v>255</v>
      </c>
    </row>
    <row r="29" ht="25" customHeight="1" spans="1:9">
      <c r="A29" s="164">
        <v>9</v>
      </c>
      <c r="B29" s="165" t="s">
        <v>274</v>
      </c>
      <c r="C29" s="165"/>
      <c r="D29" s="165" t="s">
        <v>79</v>
      </c>
      <c r="E29" s="165">
        <v>1</v>
      </c>
      <c r="F29" s="166">
        <v>0</v>
      </c>
      <c r="G29" s="161">
        <v>1.5</v>
      </c>
      <c r="H29" s="161">
        <f t="shared" si="2"/>
        <v>1.5</v>
      </c>
      <c r="I29" s="181" t="s">
        <v>255</v>
      </c>
    </row>
    <row r="30" ht="25" customHeight="1" spans="1:9">
      <c r="A30" s="155">
        <v>10</v>
      </c>
      <c r="B30" s="165" t="s">
        <v>275</v>
      </c>
      <c r="C30" s="165"/>
      <c r="D30" s="165" t="s">
        <v>79</v>
      </c>
      <c r="E30" s="165">
        <v>1</v>
      </c>
      <c r="F30" s="166">
        <v>0</v>
      </c>
      <c r="G30" s="161">
        <v>4</v>
      </c>
      <c r="H30" s="161">
        <f t="shared" si="2"/>
        <v>4</v>
      </c>
      <c r="I30" s="181" t="s">
        <v>255</v>
      </c>
    </row>
    <row r="31" ht="25" customHeight="1" spans="1:9">
      <c r="A31" s="155">
        <v>11</v>
      </c>
      <c r="B31" s="165" t="s">
        <v>276</v>
      </c>
      <c r="C31" s="165"/>
      <c r="D31" s="165" t="s">
        <v>79</v>
      </c>
      <c r="E31" s="165">
        <v>1</v>
      </c>
      <c r="F31" s="166">
        <v>0</v>
      </c>
      <c r="G31" s="161">
        <v>1.5</v>
      </c>
      <c r="H31" s="161">
        <f t="shared" si="2"/>
        <v>1.5</v>
      </c>
      <c r="I31" s="181" t="s">
        <v>255</v>
      </c>
    </row>
    <row r="32" ht="25" customHeight="1" spans="1:9">
      <c r="A32" s="164">
        <v>12</v>
      </c>
      <c r="B32" s="165" t="s">
        <v>277</v>
      </c>
      <c r="C32" s="165"/>
      <c r="D32" s="165" t="s">
        <v>79</v>
      </c>
      <c r="E32" s="165">
        <v>1</v>
      </c>
      <c r="F32" s="166">
        <v>0</v>
      </c>
      <c r="G32" s="161">
        <v>5</v>
      </c>
      <c r="H32" s="161">
        <f t="shared" si="2"/>
        <v>5</v>
      </c>
      <c r="I32" s="181" t="s">
        <v>255</v>
      </c>
    </row>
    <row r="33" ht="25" customHeight="1" spans="1:9">
      <c r="A33" s="155">
        <v>13</v>
      </c>
      <c r="B33" s="167" t="s">
        <v>278</v>
      </c>
      <c r="C33" s="168"/>
      <c r="D33" s="156" t="s">
        <v>279</v>
      </c>
      <c r="E33" s="167" t="s">
        <v>280</v>
      </c>
      <c r="F33" s="168"/>
      <c r="G33" s="169"/>
      <c r="H33" s="157">
        <f>H7+H11+H16+H22+H26+H27+H28+H29+H31+H32+H13+H30</f>
        <v>489.891792504249</v>
      </c>
      <c r="I33" s="185" t="s">
        <v>281</v>
      </c>
    </row>
    <row r="34" ht="25" customHeight="1" spans="1:9">
      <c r="A34" s="155">
        <v>14</v>
      </c>
      <c r="B34" s="167" t="s">
        <v>282</v>
      </c>
      <c r="C34" s="168"/>
      <c r="D34" s="156" t="s">
        <v>279</v>
      </c>
      <c r="E34" s="170" t="s">
        <v>283</v>
      </c>
      <c r="F34" s="171">
        <v>0.1</v>
      </c>
      <c r="G34" s="171">
        <v>0.1</v>
      </c>
      <c r="H34" s="157">
        <f>H33*(G34)</f>
        <v>48.9891792504249</v>
      </c>
      <c r="I34" s="186"/>
    </row>
    <row r="35" ht="25" customHeight="1" spans="1:9">
      <c r="A35" s="172">
        <v>15</v>
      </c>
      <c r="B35" s="173" t="s">
        <v>284</v>
      </c>
      <c r="C35" s="174"/>
      <c r="D35" s="175" t="s">
        <v>279</v>
      </c>
      <c r="E35" s="173" t="s">
        <v>285</v>
      </c>
      <c r="F35" s="174"/>
      <c r="G35" s="176"/>
      <c r="H35" s="177">
        <f>H33+H34</f>
        <v>538.880971754673</v>
      </c>
      <c r="I35" s="187"/>
    </row>
  </sheetData>
  <mergeCells count="43">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C21"/>
    <mergeCell ref="B22:G22"/>
    <mergeCell ref="B23:C23"/>
    <mergeCell ref="B24:C24"/>
    <mergeCell ref="B25:C25"/>
    <mergeCell ref="B26:C26"/>
    <mergeCell ref="B27:C27"/>
    <mergeCell ref="B28:C28"/>
    <mergeCell ref="B29:C29"/>
    <mergeCell ref="B30:C30"/>
    <mergeCell ref="B31:C31"/>
    <mergeCell ref="B32:C32"/>
    <mergeCell ref="B33:C33"/>
    <mergeCell ref="E33:F33"/>
    <mergeCell ref="B34:C34"/>
    <mergeCell ref="B35:C35"/>
    <mergeCell ref="E35:F35"/>
    <mergeCell ref="A4:A5"/>
    <mergeCell ref="B4:B5"/>
    <mergeCell ref="C4:C5"/>
    <mergeCell ref="D4:D5"/>
    <mergeCell ref="E4:E5"/>
    <mergeCell ref="I33:I34"/>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5"/>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405</v>
      </c>
      <c r="B1" s="143"/>
      <c r="C1" s="143"/>
      <c r="D1" s="143"/>
      <c r="E1" s="144"/>
      <c r="F1" s="143"/>
      <c r="G1" s="144"/>
      <c r="H1" s="143"/>
      <c r="I1" s="144"/>
    </row>
    <row r="2" ht="30" customHeight="1" spans="1:9">
      <c r="A2" s="145" t="s">
        <v>224</v>
      </c>
      <c r="B2" s="146" t="s">
        <v>49</v>
      </c>
      <c r="C2" s="146"/>
      <c r="D2" s="146"/>
      <c r="E2" s="147" t="s">
        <v>225</v>
      </c>
      <c r="F2" s="147" t="s">
        <v>292</v>
      </c>
      <c r="G2" s="147"/>
      <c r="H2" s="147"/>
      <c r="I2" s="178"/>
    </row>
    <row r="3" ht="30" customHeight="1" spans="1:9">
      <c r="A3" s="148" t="s">
        <v>70</v>
      </c>
      <c r="B3" s="149" t="s">
        <v>413</v>
      </c>
      <c r="C3" s="149"/>
      <c r="D3" s="149"/>
      <c r="E3" s="150" t="s">
        <v>228</v>
      </c>
      <c r="F3" s="150" t="s">
        <v>407</v>
      </c>
      <c r="G3" s="150"/>
      <c r="H3" s="150"/>
      <c r="I3" s="179"/>
    </row>
    <row r="4" ht="30" customHeight="1" spans="1:9">
      <c r="A4" s="151" t="s">
        <v>230</v>
      </c>
      <c r="B4" s="150">
        <v>1400</v>
      </c>
      <c r="C4" s="152" t="s">
        <v>231</v>
      </c>
      <c r="D4" s="150">
        <v>2878</v>
      </c>
      <c r="E4" s="150" t="s">
        <v>232</v>
      </c>
      <c r="F4" s="56">
        <v>4.0292</v>
      </c>
      <c r="G4" s="153" t="s">
        <v>233</v>
      </c>
      <c r="H4" s="150"/>
      <c r="I4" s="179"/>
    </row>
    <row r="5" ht="30" customHeight="1" spans="1:9">
      <c r="A5" s="151"/>
      <c r="B5" s="150"/>
      <c r="C5" s="152"/>
      <c r="D5" s="150"/>
      <c r="E5" s="150"/>
      <c r="F5" s="56">
        <v>3.90176</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272.052121778914</v>
      </c>
      <c r="I7" s="181"/>
    </row>
    <row r="8" ht="25" customHeight="1" spans="1:9">
      <c r="A8" s="148">
        <v>1.1</v>
      </c>
      <c r="B8" s="158" t="s">
        <v>243</v>
      </c>
      <c r="C8" s="159"/>
      <c r="D8" s="150" t="s">
        <v>244</v>
      </c>
      <c r="E8" s="56">
        <v>0</v>
      </c>
      <c r="F8" s="160">
        <v>0.1</v>
      </c>
      <c r="G8" s="56">
        <v>23.3765081618169</v>
      </c>
      <c r="H8" s="56">
        <f t="shared" ref="H8:H10" si="0">E8*(1+F8)*G8</f>
        <v>0</v>
      </c>
      <c r="I8" s="182" t="s">
        <v>245</v>
      </c>
    </row>
    <row r="9" ht="25" customHeight="1" spans="1:9">
      <c r="A9" s="148">
        <v>1.2</v>
      </c>
      <c r="B9" s="158" t="s">
        <v>246</v>
      </c>
      <c r="C9" s="159"/>
      <c r="D9" s="150" t="s">
        <v>244</v>
      </c>
      <c r="E9" s="56">
        <v>10.4697173844296</v>
      </c>
      <c r="F9" s="160">
        <v>0.1</v>
      </c>
      <c r="G9" s="56">
        <v>22.4893541518808</v>
      </c>
      <c r="H9" s="56">
        <f t="shared" si="0"/>
        <v>259.002900341394</v>
      </c>
      <c r="I9" s="182" t="s">
        <v>245</v>
      </c>
    </row>
    <row r="10" ht="25" customHeight="1" spans="1:9">
      <c r="A10" s="148">
        <v>1.3</v>
      </c>
      <c r="B10" s="158" t="s">
        <v>247</v>
      </c>
      <c r="C10" s="159"/>
      <c r="D10" s="150" t="s">
        <v>244</v>
      </c>
      <c r="E10" s="56">
        <v>0.544679963131726</v>
      </c>
      <c r="F10" s="160">
        <v>0.1</v>
      </c>
      <c r="G10" s="56">
        <v>21.7796309439319</v>
      </c>
      <c r="H10" s="56">
        <f t="shared" si="0"/>
        <v>13.0492214375198</v>
      </c>
      <c r="I10" s="182" t="s">
        <v>245</v>
      </c>
    </row>
    <row r="11" ht="25" customHeight="1" spans="1:9">
      <c r="A11" s="155">
        <v>2</v>
      </c>
      <c r="B11" s="156" t="s">
        <v>248</v>
      </c>
      <c r="C11" s="156"/>
      <c r="D11" s="156"/>
      <c r="E11" s="156"/>
      <c r="F11" s="156"/>
      <c r="G11" s="156"/>
      <c r="H11" s="157">
        <f>H12</f>
        <v>57.1926472893095</v>
      </c>
      <c r="I11" s="181"/>
    </row>
    <row r="12" ht="25" customHeight="1" spans="1:9">
      <c r="A12" s="148">
        <v>2.1</v>
      </c>
      <c r="B12" s="150" t="s">
        <v>408</v>
      </c>
      <c r="C12" s="150"/>
      <c r="D12" s="150" t="s">
        <v>250</v>
      </c>
      <c r="E12" s="56">
        <v>0.25963573106931</v>
      </c>
      <c r="F12" s="160">
        <v>0</v>
      </c>
      <c r="G12" s="56">
        <v>220.28034066714</v>
      </c>
      <c r="H12" s="56">
        <f>E12*(1+F12)*G12</f>
        <v>57.1926472893095</v>
      </c>
      <c r="I12" s="183"/>
    </row>
    <row r="13" ht="25" customHeight="1" spans="1:9">
      <c r="A13" s="155">
        <v>3</v>
      </c>
      <c r="B13" s="156" t="s">
        <v>251</v>
      </c>
      <c r="C13" s="156"/>
      <c r="D13" s="156"/>
      <c r="E13" s="156"/>
      <c r="F13" s="156"/>
      <c r="G13" s="156"/>
      <c r="H13" s="157">
        <f>SUM(H14:H15)</f>
        <v>75.7851312987935</v>
      </c>
      <c r="I13" s="181"/>
    </row>
    <row r="14" ht="25" customHeight="1" spans="1:9">
      <c r="A14" s="148">
        <v>3.1</v>
      </c>
      <c r="B14" s="150" t="s">
        <v>347</v>
      </c>
      <c r="C14" s="150"/>
      <c r="D14" s="150" t="s">
        <v>79</v>
      </c>
      <c r="E14" s="56">
        <v>0.85</v>
      </c>
      <c r="F14" s="160">
        <v>0.005</v>
      </c>
      <c r="G14" s="56">
        <v>88.7154009936125</v>
      </c>
      <c r="H14" s="56">
        <f>E14*(1+F14)*G14</f>
        <v>75.7851312987935</v>
      </c>
      <c r="I14" s="182" t="s">
        <v>253</v>
      </c>
    </row>
    <row r="15" ht="25" customHeight="1" spans="1:9">
      <c r="A15" s="148">
        <v>3.2</v>
      </c>
      <c r="B15" s="150" t="s">
        <v>378</v>
      </c>
      <c r="C15" s="150"/>
      <c r="D15" s="150" t="s">
        <v>79</v>
      </c>
      <c r="E15" s="56">
        <v>0</v>
      </c>
      <c r="F15" s="160">
        <v>0.005</v>
      </c>
      <c r="G15" s="56">
        <v>95.8126330731015</v>
      </c>
      <c r="H15" s="56">
        <f>E15*(1+F15)*G15</f>
        <v>0</v>
      </c>
      <c r="I15" s="182" t="s">
        <v>253</v>
      </c>
    </row>
    <row r="16" ht="25" customHeight="1" spans="1:9">
      <c r="A16" s="155">
        <v>4</v>
      </c>
      <c r="B16" s="156" t="s">
        <v>254</v>
      </c>
      <c r="C16" s="156"/>
      <c r="D16" s="156"/>
      <c r="E16" s="156"/>
      <c r="F16" s="156"/>
      <c r="G16" s="156"/>
      <c r="H16" s="161">
        <f>SUM(H17:H21)</f>
        <v>22.8021510302061</v>
      </c>
      <c r="I16" s="181" t="s">
        <v>255</v>
      </c>
    </row>
    <row r="17" ht="25" customHeight="1" spans="1:9">
      <c r="A17" s="148">
        <v>4.1</v>
      </c>
      <c r="B17" s="150" t="s">
        <v>256</v>
      </c>
      <c r="C17" s="150"/>
      <c r="D17" s="150" t="s">
        <v>257</v>
      </c>
      <c r="E17" s="56">
        <v>0</v>
      </c>
      <c r="F17" s="160">
        <v>0.05</v>
      </c>
      <c r="G17" s="56">
        <v>13.3073101490419</v>
      </c>
      <c r="H17" s="150">
        <f t="shared" ref="H17:H21" si="1">E17*(1+F17)*G17</f>
        <v>0</v>
      </c>
      <c r="I17" s="182" t="s">
        <v>258</v>
      </c>
    </row>
    <row r="18" ht="25" customHeight="1" spans="1:9">
      <c r="A18" s="148">
        <v>4.2</v>
      </c>
      <c r="B18" s="150" t="s">
        <v>259</v>
      </c>
      <c r="C18" s="150"/>
      <c r="D18" s="150" t="s">
        <v>257</v>
      </c>
      <c r="E18" s="56">
        <v>2.5</v>
      </c>
      <c r="F18" s="160">
        <v>0.05</v>
      </c>
      <c r="G18" s="56">
        <v>7.54080908445706</v>
      </c>
      <c r="H18" s="56">
        <f t="shared" si="1"/>
        <v>19.7946238466998</v>
      </c>
      <c r="I18" s="182" t="s">
        <v>258</v>
      </c>
    </row>
    <row r="19" ht="25" customHeight="1" spans="1:9">
      <c r="A19" s="148">
        <v>4.3</v>
      </c>
      <c r="B19" s="150" t="s">
        <v>260</v>
      </c>
      <c r="C19" s="150"/>
      <c r="D19" s="150" t="s">
        <v>257</v>
      </c>
      <c r="E19" s="56">
        <v>0.1</v>
      </c>
      <c r="F19" s="160">
        <v>0.05</v>
      </c>
      <c r="G19" s="56">
        <v>19.5173882185947</v>
      </c>
      <c r="H19" s="56">
        <f t="shared" si="1"/>
        <v>2.04932576295244</v>
      </c>
      <c r="I19" s="182" t="s">
        <v>261</v>
      </c>
    </row>
    <row r="20" ht="25" customHeight="1" spans="1:9">
      <c r="A20" s="148">
        <v>4.4</v>
      </c>
      <c r="B20" s="150" t="s">
        <v>262</v>
      </c>
      <c r="C20" s="150"/>
      <c r="D20" s="150" t="s">
        <v>257</v>
      </c>
      <c r="E20" s="56">
        <v>0.0415417169710896</v>
      </c>
      <c r="F20" s="160">
        <v>0</v>
      </c>
      <c r="G20" s="56">
        <v>23.0660042583392</v>
      </c>
      <c r="H20" s="56">
        <f t="shared" si="1"/>
        <v>0.958201420553874</v>
      </c>
      <c r="I20" s="180"/>
    </row>
    <row r="21" ht="25" customHeight="1" spans="1:9">
      <c r="A21" s="148">
        <v>4.5</v>
      </c>
      <c r="B21" s="150" t="s">
        <v>263</v>
      </c>
      <c r="C21" s="150"/>
      <c r="D21" s="150" t="s">
        <v>264</v>
      </c>
      <c r="E21" s="56">
        <v>0</v>
      </c>
      <c r="F21" s="160">
        <v>0</v>
      </c>
      <c r="G21" s="56">
        <v>6</v>
      </c>
      <c r="H21" s="56">
        <f t="shared" si="1"/>
        <v>0</v>
      </c>
      <c r="I21" s="180"/>
    </row>
    <row r="22" ht="25" customHeight="1" spans="1:9">
      <c r="A22" s="155">
        <v>5</v>
      </c>
      <c r="B22" s="156" t="s">
        <v>265</v>
      </c>
      <c r="C22" s="156"/>
      <c r="D22" s="156"/>
      <c r="E22" s="156"/>
      <c r="F22" s="156"/>
      <c r="G22" s="156"/>
      <c r="H22" s="161">
        <f>SUM(H23:H25)</f>
        <v>10.7417356302195</v>
      </c>
      <c r="I22" s="184" t="s">
        <v>255</v>
      </c>
    </row>
    <row r="23" ht="25" customHeight="1" spans="1:9">
      <c r="A23" s="148">
        <v>5.1</v>
      </c>
      <c r="B23" s="150" t="s">
        <v>266</v>
      </c>
      <c r="C23" s="150"/>
      <c r="D23" s="150" t="s">
        <v>267</v>
      </c>
      <c r="E23" s="56">
        <v>0.126245277875141</v>
      </c>
      <c r="F23" s="160">
        <v>0.02</v>
      </c>
      <c r="G23" s="56">
        <v>21.291696238467</v>
      </c>
      <c r="H23" s="56">
        <f t="shared" ref="H23:H32" si="2">E23*(1+F23)*G23</f>
        <v>2.74173563021953</v>
      </c>
      <c r="I23" s="180" t="s">
        <v>268</v>
      </c>
    </row>
    <row r="24" ht="25" customHeight="1" spans="1:9">
      <c r="A24" s="148">
        <v>5.2</v>
      </c>
      <c r="B24" s="158" t="s">
        <v>269</v>
      </c>
      <c r="C24" s="159"/>
      <c r="D24" s="150" t="s">
        <v>267</v>
      </c>
      <c r="E24" s="56">
        <v>0</v>
      </c>
      <c r="F24" s="160">
        <v>0.02</v>
      </c>
      <c r="G24" s="56">
        <v>0.18</v>
      </c>
      <c r="H24" s="56">
        <f t="shared" si="2"/>
        <v>0</v>
      </c>
      <c r="I24" s="183"/>
    </row>
    <row r="25" ht="25" customHeight="1" spans="1:9">
      <c r="A25" s="148">
        <v>5.5</v>
      </c>
      <c r="B25" s="162" t="s">
        <v>270</v>
      </c>
      <c r="C25" s="163"/>
      <c r="D25" s="150" t="s">
        <v>79</v>
      </c>
      <c r="E25" s="56">
        <v>1</v>
      </c>
      <c r="F25" s="160">
        <v>0</v>
      </c>
      <c r="G25" s="56">
        <v>8</v>
      </c>
      <c r="H25" s="56">
        <f t="shared" si="2"/>
        <v>8</v>
      </c>
      <c r="I25" s="183"/>
    </row>
    <row r="26" ht="25" customHeight="1" spans="1:9">
      <c r="A26" s="164">
        <v>6</v>
      </c>
      <c r="B26" s="165" t="s">
        <v>271</v>
      </c>
      <c r="C26" s="165"/>
      <c r="D26" s="165" t="s">
        <v>79</v>
      </c>
      <c r="E26" s="165">
        <v>1</v>
      </c>
      <c r="F26" s="166">
        <v>0</v>
      </c>
      <c r="G26" s="161">
        <v>30</v>
      </c>
      <c r="H26" s="161">
        <f t="shared" si="2"/>
        <v>30</v>
      </c>
      <c r="I26" s="181" t="s">
        <v>255</v>
      </c>
    </row>
    <row r="27" ht="25" customHeight="1" spans="1:9">
      <c r="A27" s="155">
        <v>7</v>
      </c>
      <c r="B27" s="165" t="s">
        <v>272</v>
      </c>
      <c r="C27" s="165"/>
      <c r="D27" s="165" t="s">
        <v>79</v>
      </c>
      <c r="E27" s="165">
        <v>1</v>
      </c>
      <c r="F27" s="166">
        <v>0</v>
      </c>
      <c r="G27" s="161">
        <v>42</v>
      </c>
      <c r="H27" s="161">
        <f t="shared" si="2"/>
        <v>42</v>
      </c>
      <c r="I27" s="181" t="s">
        <v>255</v>
      </c>
    </row>
    <row r="28" ht="25" customHeight="1" spans="1:9">
      <c r="A28" s="155">
        <v>8</v>
      </c>
      <c r="B28" s="165" t="s">
        <v>273</v>
      </c>
      <c r="C28" s="165"/>
      <c r="D28" s="165" t="s">
        <v>79</v>
      </c>
      <c r="E28" s="165">
        <v>1</v>
      </c>
      <c r="F28" s="166">
        <v>0</v>
      </c>
      <c r="G28" s="161">
        <v>3</v>
      </c>
      <c r="H28" s="161">
        <f t="shared" si="2"/>
        <v>3</v>
      </c>
      <c r="I28" s="181" t="s">
        <v>255</v>
      </c>
    </row>
    <row r="29" ht="25" customHeight="1" spans="1:9">
      <c r="A29" s="164">
        <v>9</v>
      </c>
      <c r="B29" s="165" t="s">
        <v>274</v>
      </c>
      <c r="C29" s="165"/>
      <c r="D29" s="165" t="s">
        <v>79</v>
      </c>
      <c r="E29" s="165">
        <v>1</v>
      </c>
      <c r="F29" s="166">
        <v>0</v>
      </c>
      <c r="G29" s="161">
        <v>1.5</v>
      </c>
      <c r="H29" s="161">
        <f t="shared" si="2"/>
        <v>1.5</v>
      </c>
      <c r="I29" s="181" t="s">
        <v>255</v>
      </c>
    </row>
    <row r="30" ht="25" customHeight="1" spans="1:9">
      <c r="A30" s="155">
        <v>10</v>
      </c>
      <c r="B30" s="165" t="s">
        <v>275</v>
      </c>
      <c r="C30" s="165"/>
      <c r="D30" s="165" t="s">
        <v>79</v>
      </c>
      <c r="E30" s="165">
        <v>1</v>
      </c>
      <c r="F30" s="166">
        <v>0</v>
      </c>
      <c r="G30" s="161">
        <v>4</v>
      </c>
      <c r="H30" s="161">
        <f t="shared" si="2"/>
        <v>4</v>
      </c>
      <c r="I30" s="181" t="s">
        <v>255</v>
      </c>
    </row>
    <row r="31" ht="25" customHeight="1" spans="1:9">
      <c r="A31" s="155">
        <v>11</v>
      </c>
      <c r="B31" s="165" t="s">
        <v>276</v>
      </c>
      <c r="C31" s="165"/>
      <c r="D31" s="165" t="s">
        <v>79</v>
      </c>
      <c r="E31" s="165">
        <v>1</v>
      </c>
      <c r="F31" s="166">
        <v>0</v>
      </c>
      <c r="G31" s="161">
        <v>1.5</v>
      </c>
      <c r="H31" s="161">
        <f t="shared" si="2"/>
        <v>1.5</v>
      </c>
      <c r="I31" s="181" t="s">
        <v>255</v>
      </c>
    </row>
    <row r="32" ht="25" customHeight="1" spans="1:9">
      <c r="A32" s="164">
        <v>12</v>
      </c>
      <c r="B32" s="165" t="s">
        <v>277</v>
      </c>
      <c r="C32" s="165"/>
      <c r="D32" s="165" t="s">
        <v>79</v>
      </c>
      <c r="E32" s="165">
        <v>1</v>
      </c>
      <c r="F32" s="166">
        <v>0</v>
      </c>
      <c r="G32" s="161">
        <v>5</v>
      </c>
      <c r="H32" s="161">
        <f t="shared" si="2"/>
        <v>5</v>
      </c>
      <c r="I32" s="181" t="s">
        <v>255</v>
      </c>
    </row>
    <row r="33" ht="25" customHeight="1" spans="1:9">
      <c r="A33" s="155">
        <v>13</v>
      </c>
      <c r="B33" s="167" t="s">
        <v>278</v>
      </c>
      <c r="C33" s="168"/>
      <c r="D33" s="156" t="s">
        <v>279</v>
      </c>
      <c r="E33" s="167" t="s">
        <v>280</v>
      </c>
      <c r="F33" s="168"/>
      <c r="G33" s="169"/>
      <c r="H33" s="157">
        <f>H7+H11+H16+H22+H26+H27+H28+H29+H31+H32+H13+H30</f>
        <v>525.573787027443</v>
      </c>
      <c r="I33" s="185" t="s">
        <v>281</v>
      </c>
    </row>
    <row r="34" ht="25" customHeight="1" spans="1:9">
      <c r="A34" s="155">
        <v>14</v>
      </c>
      <c r="B34" s="167" t="s">
        <v>282</v>
      </c>
      <c r="C34" s="168"/>
      <c r="D34" s="156" t="s">
        <v>279</v>
      </c>
      <c r="E34" s="170" t="s">
        <v>283</v>
      </c>
      <c r="F34" s="171">
        <v>0.1</v>
      </c>
      <c r="G34" s="171">
        <v>0.1</v>
      </c>
      <c r="H34" s="157">
        <f>H33*(G34)</f>
        <v>52.5573787027443</v>
      </c>
      <c r="I34" s="186"/>
    </row>
    <row r="35" ht="25" customHeight="1" spans="1:9">
      <c r="A35" s="172">
        <v>15</v>
      </c>
      <c r="B35" s="173" t="s">
        <v>284</v>
      </c>
      <c r="C35" s="174"/>
      <c r="D35" s="175" t="s">
        <v>279</v>
      </c>
      <c r="E35" s="173" t="s">
        <v>285</v>
      </c>
      <c r="F35" s="174"/>
      <c r="G35" s="176"/>
      <c r="H35" s="177">
        <f>H33+H34</f>
        <v>578.131165730187</v>
      </c>
      <c r="I35" s="187"/>
    </row>
  </sheetData>
  <mergeCells count="43">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C21"/>
    <mergeCell ref="B22:G22"/>
    <mergeCell ref="B23:C23"/>
    <mergeCell ref="B24:C24"/>
    <mergeCell ref="B25:C25"/>
    <mergeCell ref="B26:C26"/>
    <mergeCell ref="B27:C27"/>
    <mergeCell ref="B28:C28"/>
    <mergeCell ref="B29:C29"/>
    <mergeCell ref="B30:C30"/>
    <mergeCell ref="B31:C31"/>
    <mergeCell ref="B32:C32"/>
    <mergeCell ref="B33:C33"/>
    <mergeCell ref="E33:F33"/>
    <mergeCell ref="B34:C34"/>
    <mergeCell ref="B35:C35"/>
    <mergeCell ref="E35:F35"/>
    <mergeCell ref="A4:A5"/>
    <mergeCell ref="B4:B5"/>
    <mergeCell ref="C4:C5"/>
    <mergeCell ref="D4:D5"/>
    <mergeCell ref="E4:E5"/>
    <mergeCell ref="I33:I34"/>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390</v>
      </c>
      <c r="B1" s="143"/>
      <c r="C1" s="143"/>
      <c r="D1" s="143"/>
      <c r="E1" s="144"/>
      <c r="F1" s="143"/>
      <c r="G1" s="144"/>
      <c r="H1" s="143"/>
      <c r="I1" s="144"/>
    </row>
    <row r="2" ht="30" customHeight="1" spans="1:9">
      <c r="A2" s="145" t="s">
        <v>224</v>
      </c>
      <c r="B2" s="146" t="s">
        <v>47</v>
      </c>
      <c r="C2" s="146"/>
      <c r="D2" s="146"/>
      <c r="E2" s="147" t="s">
        <v>225</v>
      </c>
      <c r="F2" s="147" t="s">
        <v>391</v>
      </c>
      <c r="G2" s="147"/>
      <c r="H2" s="147"/>
      <c r="I2" s="178"/>
    </row>
    <row r="3" ht="30" customHeight="1" spans="1:9">
      <c r="A3" s="148" t="s">
        <v>70</v>
      </c>
      <c r="B3" s="149" t="s">
        <v>414</v>
      </c>
      <c r="C3" s="149"/>
      <c r="D3" s="149"/>
      <c r="E3" s="150" t="s">
        <v>228</v>
      </c>
      <c r="F3" s="150" t="s">
        <v>393</v>
      </c>
      <c r="G3" s="150"/>
      <c r="H3" s="150"/>
      <c r="I3" s="179"/>
    </row>
    <row r="4" ht="30" customHeight="1" spans="1:9">
      <c r="A4" s="151" t="s">
        <v>230</v>
      </c>
      <c r="B4" s="150">
        <v>4200</v>
      </c>
      <c r="C4" s="152" t="s">
        <v>231</v>
      </c>
      <c r="D4" s="150">
        <v>4300</v>
      </c>
      <c r="E4" s="150" t="s">
        <v>232</v>
      </c>
      <c r="F4" s="56">
        <v>18.06</v>
      </c>
      <c r="G4" s="153" t="s">
        <v>233</v>
      </c>
      <c r="H4" s="150"/>
      <c r="I4" s="179"/>
    </row>
    <row r="5" ht="30" customHeight="1" spans="1:9">
      <c r="A5" s="151"/>
      <c r="B5" s="150"/>
      <c r="C5" s="152"/>
      <c r="D5" s="150"/>
      <c r="E5" s="150"/>
      <c r="F5" s="56">
        <v>17.8059</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126.328062444217</v>
      </c>
      <c r="I7" s="181"/>
    </row>
    <row r="8" ht="25" customHeight="1" spans="1:9">
      <c r="A8" s="148">
        <v>1.1</v>
      </c>
      <c r="B8" s="158" t="s">
        <v>243</v>
      </c>
      <c r="C8" s="159"/>
      <c r="D8" s="150" t="s">
        <v>244</v>
      </c>
      <c r="E8" s="56">
        <v>0</v>
      </c>
      <c r="F8" s="160">
        <v>0.1</v>
      </c>
      <c r="G8" s="56">
        <v>23.3765081618169</v>
      </c>
      <c r="H8" s="56">
        <f t="shared" ref="H8:H10" si="0">E8*(1+F8)*G8</f>
        <v>0</v>
      </c>
      <c r="I8" s="182" t="s">
        <v>245</v>
      </c>
    </row>
    <row r="9" ht="25" customHeight="1" spans="1:9">
      <c r="A9" s="148">
        <v>1.2</v>
      </c>
      <c r="B9" s="158" t="s">
        <v>246</v>
      </c>
      <c r="C9" s="159"/>
      <c r="D9" s="150" t="s">
        <v>244</v>
      </c>
      <c r="E9" s="56">
        <v>5.10658031153386</v>
      </c>
      <c r="F9" s="160">
        <v>0.1</v>
      </c>
      <c r="G9" s="56">
        <v>22.4893541518808</v>
      </c>
      <c r="H9" s="56">
        <f t="shared" si="0"/>
        <v>126.328062444217</v>
      </c>
      <c r="I9" s="182" t="s">
        <v>245</v>
      </c>
    </row>
    <row r="10" ht="25" customHeight="1" spans="1:9">
      <c r="A10" s="148">
        <v>1.3</v>
      </c>
      <c r="B10" s="158" t="s">
        <v>247</v>
      </c>
      <c r="C10" s="159"/>
      <c r="D10" s="150" t="s">
        <v>244</v>
      </c>
      <c r="E10" s="56">
        <v>0</v>
      </c>
      <c r="F10" s="160">
        <v>0.1</v>
      </c>
      <c r="G10" s="56">
        <v>21.7796309439319</v>
      </c>
      <c r="H10" s="56">
        <f t="shared" si="0"/>
        <v>0</v>
      </c>
      <c r="I10" s="182" t="s">
        <v>245</v>
      </c>
    </row>
    <row r="11" ht="25" customHeight="1" spans="1:9">
      <c r="A11" s="155">
        <v>2</v>
      </c>
      <c r="B11" s="156" t="s">
        <v>248</v>
      </c>
      <c r="C11" s="156"/>
      <c r="D11" s="156"/>
      <c r="E11" s="156"/>
      <c r="F11" s="156"/>
      <c r="G11" s="156"/>
      <c r="H11" s="157">
        <f>H12</f>
        <v>22.8023520626152</v>
      </c>
      <c r="I11" s="181"/>
    </row>
    <row r="12" ht="25" customHeight="1" spans="1:9">
      <c r="A12" s="148">
        <v>2.1</v>
      </c>
      <c r="B12" s="150" t="s">
        <v>394</v>
      </c>
      <c r="C12" s="150"/>
      <c r="D12" s="150" t="s">
        <v>250</v>
      </c>
      <c r="E12" s="56">
        <v>0.112731628267456</v>
      </c>
      <c r="F12" s="160">
        <v>0</v>
      </c>
      <c r="G12" s="56">
        <v>202.271114265436</v>
      </c>
      <c r="H12" s="56">
        <f>E12*(1+F12)*G12</f>
        <v>22.8023520626152</v>
      </c>
      <c r="I12" s="183"/>
    </row>
    <row r="13" ht="25" customHeight="1" spans="1:9">
      <c r="A13" s="155">
        <v>3</v>
      </c>
      <c r="B13" s="156" t="s">
        <v>251</v>
      </c>
      <c r="C13" s="156"/>
      <c r="D13" s="156"/>
      <c r="E13" s="156"/>
      <c r="F13" s="156"/>
      <c r="G13" s="156"/>
      <c r="H13" s="157">
        <f>SUM(H14:H15)</f>
        <v>77.8606502885773</v>
      </c>
      <c r="I13" s="181"/>
    </row>
    <row r="14" ht="25" customHeight="1" spans="1:9">
      <c r="A14" s="148">
        <v>3.1</v>
      </c>
      <c r="B14" s="150" t="s">
        <v>347</v>
      </c>
      <c r="C14" s="150"/>
      <c r="D14" s="150" t="s">
        <v>79</v>
      </c>
      <c r="E14" s="56">
        <v>0.559014302825336</v>
      </c>
      <c r="F14" s="160">
        <v>0.005</v>
      </c>
      <c r="G14" s="56">
        <v>88.7154009936125</v>
      </c>
      <c r="H14" s="56">
        <f>E14*(1+F14)*G14</f>
        <v>49.841143926496</v>
      </c>
      <c r="I14" s="182" t="s">
        <v>253</v>
      </c>
    </row>
    <row r="15" ht="25" customHeight="1" spans="1:9">
      <c r="A15" s="148">
        <v>3.2</v>
      </c>
      <c r="B15" s="150" t="s">
        <v>378</v>
      </c>
      <c r="C15" s="150"/>
      <c r="D15" s="150" t="s">
        <v>79</v>
      </c>
      <c r="E15" s="56">
        <v>0.290985697174664</v>
      </c>
      <c r="F15" s="160">
        <v>0.005</v>
      </c>
      <c r="G15" s="56">
        <v>95.8126330731015</v>
      </c>
      <c r="H15" s="56">
        <f>E15*(1+F15)*G15</f>
        <v>28.0195063620813</v>
      </c>
      <c r="I15" s="182" t="s">
        <v>253</v>
      </c>
    </row>
    <row r="16" ht="25" customHeight="1" spans="1:9">
      <c r="A16" s="155">
        <v>4</v>
      </c>
      <c r="B16" s="156" t="s">
        <v>254</v>
      </c>
      <c r="C16" s="156"/>
      <c r="D16" s="156"/>
      <c r="E16" s="156"/>
      <c r="F16" s="156"/>
      <c r="G16" s="156"/>
      <c r="H16" s="161">
        <f>SUM(H17:H21)</f>
        <v>22.2079871601256</v>
      </c>
      <c r="I16" s="181" t="s">
        <v>255</v>
      </c>
    </row>
    <row r="17" ht="25" customHeight="1" spans="1:9">
      <c r="A17" s="148">
        <v>4.1</v>
      </c>
      <c r="B17" s="150" t="s">
        <v>256</v>
      </c>
      <c r="C17" s="150"/>
      <c r="D17" s="150" t="s">
        <v>257</v>
      </c>
      <c r="E17" s="56">
        <v>0</v>
      </c>
      <c r="F17" s="160">
        <v>0.05</v>
      </c>
      <c r="G17" s="56">
        <v>13.3073101490419</v>
      </c>
      <c r="H17" s="150">
        <f t="shared" ref="H17:H21" si="1">E17*(1+F17)*G17</f>
        <v>0</v>
      </c>
      <c r="I17" s="182" t="s">
        <v>258</v>
      </c>
    </row>
    <row r="18" ht="25" customHeight="1" spans="1:9">
      <c r="A18" s="148">
        <v>4.2</v>
      </c>
      <c r="B18" s="150" t="s">
        <v>259</v>
      </c>
      <c r="C18" s="150"/>
      <c r="D18" s="150" t="s">
        <v>257</v>
      </c>
      <c r="E18" s="56">
        <v>2.5</v>
      </c>
      <c r="F18" s="160">
        <v>0.05</v>
      </c>
      <c r="G18" s="56">
        <v>7.54080908445706</v>
      </c>
      <c r="H18" s="56">
        <f t="shared" si="1"/>
        <v>19.7946238466998</v>
      </c>
      <c r="I18" s="182" t="s">
        <v>258</v>
      </c>
    </row>
    <row r="19" ht="25" customHeight="1" spans="1:9">
      <c r="A19" s="148">
        <v>4.3</v>
      </c>
      <c r="B19" s="150" t="s">
        <v>260</v>
      </c>
      <c r="C19" s="150"/>
      <c r="D19" s="150" t="s">
        <v>257</v>
      </c>
      <c r="E19" s="56">
        <v>0.1</v>
      </c>
      <c r="F19" s="160">
        <v>0.05</v>
      </c>
      <c r="G19" s="56">
        <v>19.5173882185947</v>
      </c>
      <c r="H19" s="56">
        <f t="shared" si="1"/>
        <v>2.04932576295244</v>
      </c>
      <c r="I19" s="182" t="s">
        <v>261</v>
      </c>
    </row>
    <row r="20" ht="25" customHeight="1" spans="1:9">
      <c r="A20" s="148">
        <v>4.4</v>
      </c>
      <c r="B20" s="150" t="s">
        <v>262</v>
      </c>
      <c r="C20" s="150"/>
      <c r="D20" s="150" t="s">
        <v>257</v>
      </c>
      <c r="E20" s="56">
        <v>0.0157824279574438</v>
      </c>
      <c r="F20" s="160">
        <v>0</v>
      </c>
      <c r="G20" s="56">
        <v>23.0660042583392</v>
      </c>
      <c r="H20" s="56">
        <f t="shared" si="1"/>
        <v>0.36403755047333</v>
      </c>
      <c r="I20" s="180"/>
    </row>
    <row r="21" ht="25" customHeight="1" spans="1:9">
      <c r="A21" s="148">
        <v>4.5</v>
      </c>
      <c r="B21" s="150" t="s">
        <v>263</v>
      </c>
      <c r="C21" s="150"/>
      <c r="D21" s="150" t="s">
        <v>264</v>
      </c>
      <c r="E21" s="56">
        <v>0</v>
      </c>
      <c r="F21" s="160">
        <v>0</v>
      </c>
      <c r="G21" s="56">
        <v>6</v>
      </c>
      <c r="H21" s="56">
        <f t="shared" si="1"/>
        <v>0</v>
      </c>
      <c r="I21" s="180"/>
    </row>
    <row r="22" ht="25" customHeight="1" spans="1:9">
      <c r="A22" s="155">
        <v>5</v>
      </c>
      <c r="B22" s="156" t="s">
        <v>265</v>
      </c>
      <c r="C22" s="156"/>
      <c r="D22" s="156"/>
      <c r="E22" s="156"/>
      <c r="F22" s="156"/>
      <c r="G22" s="156"/>
      <c r="H22" s="161">
        <f>SUM(H23:H25)</f>
        <v>8.6316491546103</v>
      </c>
      <c r="I22" s="184" t="s">
        <v>255</v>
      </c>
    </row>
    <row r="23" ht="25" customHeight="1" spans="1:9">
      <c r="A23" s="148">
        <v>5.1</v>
      </c>
      <c r="B23" s="150" t="s">
        <v>266</v>
      </c>
      <c r="C23" s="150"/>
      <c r="D23" s="150" t="s">
        <v>267</v>
      </c>
      <c r="E23" s="56">
        <v>0.0290847600930036</v>
      </c>
      <c r="F23" s="160">
        <v>0.02</v>
      </c>
      <c r="G23" s="56">
        <v>21.291696238467</v>
      </c>
      <c r="H23" s="56">
        <f t="shared" ref="H23:H32" si="2">E23*(1+F23)*G23</f>
        <v>0.631649154610298</v>
      </c>
      <c r="I23" s="180" t="s">
        <v>268</v>
      </c>
    </row>
    <row r="24" ht="25" customHeight="1" spans="1:9">
      <c r="A24" s="148">
        <v>5.2</v>
      </c>
      <c r="B24" s="158" t="s">
        <v>269</v>
      </c>
      <c r="C24" s="159"/>
      <c r="D24" s="150" t="s">
        <v>267</v>
      </c>
      <c r="E24" s="56">
        <v>0</v>
      </c>
      <c r="F24" s="160">
        <v>0.02</v>
      </c>
      <c r="G24" s="56">
        <v>0.18</v>
      </c>
      <c r="H24" s="56">
        <f t="shared" si="2"/>
        <v>0</v>
      </c>
      <c r="I24" s="183"/>
    </row>
    <row r="25" ht="25" customHeight="1" spans="1:9">
      <c r="A25" s="148">
        <v>5.5</v>
      </c>
      <c r="B25" s="162" t="s">
        <v>270</v>
      </c>
      <c r="C25" s="163"/>
      <c r="D25" s="150" t="s">
        <v>79</v>
      </c>
      <c r="E25" s="56">
        <v>1</v>
      </c>
      <c r="F25" s="160">
        <v>0</v>
      </c>
      <c r="G25" s="56">
        <v>8</v>
      </c>
      <c r="H25" s="56">
        <f t="shared" si="2"/>
        <v>8</v>
      </c>
      <c r="I25" s="183"/>
    </row>
    <row r="26" ht="25" customHeight="1" spans="1:9">
      <c r="A26" s="164">
        <v>6</v>
      </c>
      <c r="B26" s="165" t="s">
        <v>395</v>
      </c>
      <c r="C26" s="165"/>
      <c r="D26" s="165" t="s">
        <v>79</v>
      </c>
      <c r="E26" s="165">
        <v>1</v>
      </c>
      <c r="F26" s="166">
        <v>0</v>
      </c>
      <c r="G26" s="161">
        <v>20</v>
      </c>
      <c r="H26" s="161">
        <f t="shared" si="2"/>
        <v>20</v>
      </c>
      <c r="I26" s="181" t="s">
        <v>255</v>
      </c>
    </row>
    <row r="27" ht="25" customHeight="1" spans="1:9">
      <c r="A27" s="155">
        <v>7</v>
      </c>
      <c r="B27" s="165" t="s">
        <v>396</v>
      </c>
      <c r="C27" s="165"/>
      <c r="D27" s="165" t="s">
        <v>79</v>
      </c>
      <c r="E27" s="165">
        <v>1</v>
      </c>
      <c r="F27" s="166">
        <v>0</v>
      </c>
      <c r="G27" s="161">
        <v>60</v>
      </c>
      <c r="H27" s="161">
        <f t="shared" si="2"/>
        <v>60</v>
      </c>
      <c r="I27" s="181" t="s">
        <v>255</v>
      </c>
    </row>
    <row r="28" ht="25" customHeight="1" spans="1:9">
      <c r="A28" s="155">
        <v>8</v>
      </c>
      <c r="B28" s="165" t="s">
        <v>273</v>
      </c>
      <c r="C28" s="165"/>
      <c r="D28" s="165" t="s">
        <v>79</v>
      </c>
      <c r="E28" s="165">
        <v>1</v>
      </c>
      <c r="F28" s="166">
        <v>0</v>
      </c>
      <c r="G28" s="161">
        <v>3</v>
      </c>
      <c r="H28" s="161">
        <f t="shared" si="2"/>
        <v>3</v>
      </c>
      <c r="I28" s="181" t="s">
        <v>255</v>
      </c>
    </row>
    <row r="29" ht="25" customHeight="1" spans="1:9">
      <c r="A29" s="164">
        <v>9</v>
      </c>
      <c r="B29" s="165" t="s">
        <v>274</v>
      </c>
      <c r="C29" s="165"/>
      <c r="D29" s="165" t="s">
        <v>79</v>
      </c>
      <c r="E29" s="165">
        <v>1</v>
      </c>
      <c r="F29" s="166">
        <v>0</v>
      </c>
      <c r="G29" s="161">
        <v>1.5</v>
      </c>
      <c r="H29" s="161">
        <f t="shared" si="2"/>
        <v>1.5</v>
      </c>
      <c r="I29" s="181" t="s">
        <v>255</v>
      </c>
    </row>
    <row r="30" ht="25" customHeight="1" spans="1:9">
      <c r="A30" s="155">
        <v>10</v>
      </c>
      <c r="B30" s="165" t="s">
        <v>275</v>
      </c>
      <c r="C30" s="165"/>
      <c r="D30" s="165" t="s">
        <v>79</v>
      </c>
      <c r="E30" s="165">
        <v>1</v>
      </c>
      <c r="F30" s="166">
        <v>0</v>
      </c>
      <c r="G30" s="161">
        <v>4</v>
      </c>
      <c r="H30" s="161">
        <f t="shared" si="2"/>
        <v>4</v>
      </c>
      <c r="I30" s="181" t="s">
        <v>255</v>
      </c>
    </row>
    <row r="31" ht="25" customHeight="1" spans="1:9">
      <c r="A31" s="155">
        <v>11</v>
      </c>
      <c r="B31" s="165" t="s">
        <v>276</v>
      </c>
      <c r="C31" s="165"/>
      <c r="D31" s="165" t="s">
        <v>79</v>
      </c>
      <c r="E31" s="165">
        <v>1</v>
      </c>
      <c r="F31" s="166">
        <v>0</v>
      </c>
      <c r="G31" s="161">
        <v>1.5</v>
      </c>
      <c r="H31" s="161">
        <f t="shared" si="2"/>
        <v>1.5</v>
      </c>
      <c r="I31" s="181" t="s">
        <v>255</v>
      </c>
    </row>
    <row r="32" ht="25" customHeight="1" spans="1:9">
      <c r="A32" s="164">
        <v>12</v>
      </c>
      <c r="B32" s="165" t="s">
        <v>277</v>
      </c>
      <c r="C32" s="165"/>
      <c r="D32" s="165" t="s">
        <v>79</v>
      </c>
      <c r="E32" s="165">
        <v>1</v>
      </c>
      <c r="F32" s="166">
        <v>0</v>
      </c>
      <c r="G32" s="161">
        <v>5</v>
      </c>
      <c r="H32" s="161">
        <f t="shared" si="2"/>
        <v>5</v>
      </c>
      <c r="I32" s="181" t="s">
        <v>255</v>
      </c>
    </row>
    <row r="33" ht="25" customHeight="1" spans="1:9">
      <c r="A33" s="155">
        <v>13</v>
      </c>
      <c r="B33" s="167" t="s">
        <v>278</v>
      </c>
      <c r="C33" s="168"/>
      <c r="D33" s="156" t="s">
        <v>279</v>
      </c>
      <c r="E33" s="167" t="s">
        <v>280</v>
      </c>
      <c r="F33" s="168"/>
      <c r="G33" s="169"/>
      <c r="H33" s="157">
        <f>H7+H11+H16+H22+H26+H27+H28+H29+H31+H32+H13+H30</f>
        <v>352.830701110146</v>
      </c>
      <c r="I33" s="185" t="s">
        <v>281</v>
      </c>
    </row>
    <row r="34" ht="25" customHeight="1" spans="1:9">
      <c r="A34" s="155">
        <v>14</v>
      </c>
      <c r="B34" s="167" t="s">
        <v>282</v>
      </c>
      <c r="C34" s="168"/>
      <c r="D34" s="156" t="s">
        <v>279</v>
      </c>
      <c r="E34" s="170" t="s">
        <v>283</v>
      </c>
      <c r="F34" s="171">
        <v>0.1</v>
      </c>
      <c r="G34" s="171">
        <v>0.1</v>
      </c>
      <c r="H34" s="157">
        <f>H33*(G34)</f>
        <v>35.2830701110146</v>
      </c>
      <c r="I34" s="186"/>
    </row>
    <row r="35" ht="25" customHeight="1" spans="1:9">
      <c r="A35" s="172">
        <v>15</v>
      </c>
      <c r="B35" s="173" t="s">
        <v>284</v>
      </c>
      <c r="C35" s="174"/>
      <c r="D35" s="175" t="s">
        <v>279</v>
      </c>
      <c r="E35" s="173" t="s">
        <v>285</v>
      </c>
      <c r="F35" s="174"/>
      <c r="G35" s="176"/>
      <c r="H35" s="177">
        <f>H33+H34</f>
        <v>388.11377122116</v>
      </c>
      <c r="I35" s="187"/>
    </row>
  </sheetData>
  <mergeCells count="43">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C21"/>
    <mergeCell ref="B22:G22"/>
    <mergeCell ref="B23:C23"/>
    <mergeCell ref="B24:C24"/>
    <mergeCell ref="B25:C25"/>
    <mergeCell ref="B26:C26"/>
    <mergeCell ref="B27:C27"/>
    <mergeCell ref="B28:C28"/>
    <mergeCell ref="B29:C29"/>
    <mergeCell ref="B30:C30"/>
    <mergeCell ref="B31:C31"/>
    <mergeCell ref="B32:C32"/>
    <mergeCell ref="B33:C33"/>
    <mergeCell ref="E33:F33"/>
    <mergeCell ref="B34:C34"/>
    <mergeCell ref="B35:C35"/>
    <mergeCell ref="E35:F35"/>
    <mergeCell ref="A4:A5"/>
    <mergeCell ref="B4:B5"/>
    <mergeCell ref="C4:C5"/>
    <mergeCell ref="D4:D5"/>
    <mergeCell ref="E4:E5"/>
    <mergeCell ref="I33:I34"/>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390</v>
      </c>
      <c r="B1" s="143"/>
      <c r="C1" s="143"/>
      <c r="D1" s="143"/>
      <c r="E1" s="144"/>
      <c r="F1" s="143"/>
      <c r="G1" s="144"/>
      <c r="H1" s="143"/>
      <c r="I1" s="144"/>
    </row>
    <row r="2" ht="30" customHeight="1" spans="1:9">
      <c r="A2" s="145" t="s">
        <v>224</v>
      </c>
      <c r="B2" s="146" t="s">
        <v>47</v>
      </c>
      <c r="C2" s="146"/>
      <c r="D2" s="146"/>
      <c r="E2" s="147" t="s">
        <v>225</v>
      </c>
      <c r="F2" s="147" t="s">
        <v>391</v>
      </c>
      <c r="G2" s="147"/>
      <c r="H2" s="147"/>
      <c r="I2" s="178"/>
    </row>
    <row r="3" ht="30" customHeight="1" spans="1:9">
      <c r="A3" s="148" t="s">
        <v>70</v>
      </c>
      <c r="B3" s="149" t="s">
        <v>415</v>
      </c>
      <c r="C3" s="149"/>
      <c r="D3" s="149"/>
      <c r="E3" s="150" t="s">
        <v>228</v>
      </c>
      <c r="F3" s="150" t="s">
        <v>393</v>
      </c>
      <c r="G3" s="150"/>
      <c r="H3" s="150"/>
      <c r="I3" s="179"/>
    </row>
    <row r="4" ht="30" customHeight="1" spans="1:9">
      <c r="A4" s="151" t="s">
        <v>230</v>
      </c>
      <c r="B4" s="150">
        <v>6800</v>
      </c>
      <c r="C4" s="152" t="s">
        <v>231</v>
      </c>
      <c r="D4" s="150">
        <v>4300</v>
      </c>
      <c r="E4" s="150" t="s">
        <v>232</v>
      </c>
      <c r="F4" s="56">
        <v>29.24</v>
      </c>
      <c r="G4" s="153" t="s">
        <v>233</v>
      </c>
      <c r="H4" s="150"/>
      <c r="I4" s="179"/>
    </row>
    <row r="5" ht="30" customHeight="1" spans="1:9">
      <c r="A5" s="151"/>
      <c r="B5" s="150"/>
      <c r="C5" s="152"/>
      <c r="D5" s="150"/>
      <c r="E5" s="150"/>
      <c r="F5" s="56">
        <v>28.9079</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126.07148563956</v>
      </c>
      <c r="I7" s="181"/>
    </row>
    <row r="8" ht="25" customHeight="1" spans="1:9">
      <c r="A8" s="148">
        <v>1.1</v>
      </c>
      <c r="B8" s="158" t="s">
        <v>243</v>
      </c>
      <c r="C8" s="159"/>
      <c r="D8" s="150" t="s">
        <v>244</v>
      </c>
      <c r="E8" s="56">
        <v>0</v>
      </c>
      <c r="F8" s="160">
        <v>0.1</v>
      </c>
      <c r="G8" s="56">
        <v>23.3765081618169</v>
      </c>
      <c r="H8" s="56">
        <f t="shared" ref="H8:H10" si="0">E8*(1+F8)*G8</f>
        <v>0</v>
      </c>
      <c r="I8" s="182" t="s">
        <v>245</v>
      </c>
    </row>
    <row r="9" ht="25" customHeight="1" spans="1:9">
      <c r="A9" s="148">
        <v>1.2</v>
      </c>
      <c r="B9" s="158" t="s">
        <v>246</v>
      </c>
      <c r="C9" s="159"/>
      <c r="D9" s="150" t="s">
        <v>244</v>
      </c>
      <c r="E9" s="56">
        <v>4.99397552596138</v>
      </c>
      <c r="F9" s="160">
        <v>0.1</v>
      </c>
      <c r="G9" s="56">
        <v>22.4893541518808</v>
      </c>
      <c r="H9" s="56">
        <f t="shared" si="0"/>
        <v>123.542412652088</v>
      </c>
      <c r="I9" s="182" t="s">
        <v>245</v>
      </c>
    </row>
    <row r="10" ht="25" customHeight="1" spans="1:9">
      <c r="A10" s="148">
        <v>1.3</v>
      </c>
      <c r="B10" s="158" t="s">
        <v>247</v>
      </c>
      <c r="C10" s="159"/>
      <c r="D10" s="150" t="s">
        <v>244</v>
      </c>
      <c r="E10" s="56">
        <v>0.105564564764999</v>
      </c>
      <c r="F10" s="160">
        <v>0.1</v>
      </c>
      <c r="G10" s="56">
        <v>21.7796309439319</v>
      </c>
      <c r="H10" s="56">
        <f t="shared" si="0"/>
        <v>2.52907298747232</v>
      </c>
      <c r="I10" s="182" t="s">
        <v>245</v>
      </c>
    </row>
    <row r="11" ht="25" customHeight="1" spans="1:9">
      <c r="A11" s="155">
        <v>2</v>
      </c>
      <c r="B11" s="156" t="s">
        <v>248</v>
      </c>
      <c r="C11" s="156"/>
      <c r="D11" s="156"/>
      <c r="E11" s="156"/>
      <c r="F11" s="156"/>
      <c r="G11" s="156"/>
      <c r="H11" s="157">
        <f>H12</f>
        <v>14.019223860719</v>
      </c>
      <c r="I11" s="181"/>
    </row>
    <row r="12" ht="25" customHeight="1" spans="1:9">
      <c r="A12" s="148">
        <v>2.1</v>
      </c>
      <c r="B12" s="150" t="s">
        <v>394</v>
      </c>
      <c r="C12" s="150"/>
      <c r="D12" s="150" t="s">
        <v>250</v>
      </c>
      <c r="E12" s="56">
        <v>0.0693090751570284</v>
      </c>
      <c r="F12" s="160">
        <v>0</v>
      </c>
      <c r="G12" s="56">
        <v>202.271114265436</v>
      </c>
      <c r="H12" s="56">
        <f>E12*(1+F12)*G12</f>
        <v>14.019223860719</v>
      </c>
      <c r="I12" s="183"/>
    </row>
    <row r="13" ht="25" customHeight="1" spans="1:9">
      <c r="A13" s="155">
        <v>3</v>
      </c>
      <c r="B13" s="156" t="s">
        <v>251</v>
      </c>
      <c r="C13" s="156"/>
      <c r="D13" s="156"/>
      <c r="E13" s="156"/>
      <c r="F13" s="156"/>
      <c r="G13" s="156"/>
      <c r="H13" s="157">
        <f>SUM(H14:H15)</f>
        <v>78.5469724508417</v>
      </c>
      <c r="I13" s="181"/>
    </row>
    <row r="14" ht="25" customHeight="1" spans="1:9">
      <c r="A14" s="148">
        <v>3.1</v>
      </c>
      <c r="B14" s="150" t="s">
        <v>347</v>
      </c>
      <c r="C14" s="150"/>
      <c r="D14" s="150" t="s">
        <v>79</v>
      </c>
      <c r="E14" s="56">
        <v>0.462792618583496</v>
      </c>
      <c r="F14" s="160">
        <v>0.005</v>
      </c>
      <c r="G14" s="56">
        <v>88.7154009936125</v>
      </c>
      <c r="H14" s="56">
        <f>E14*(1+F14)*G14</f>
        <v>41.2621168981914</v>
      </c>
      <c r="I14" s="182" t="s">
        <v>253</v>
      </c>
    </row>
    <row r="15" ht="25" customHeight="1" spans="1:9">
      <c r="A15" s="148">
        <v>3.2</v>
      </c>
      <c r="B15" s="150" t="s">
        <v>378</v>
      </c>
      <c r="C15" s="150"/>
      <c r="D15" s="150" t="s">
        <v>79</v>
      </c>
      <c r="E15" s="56">
        <v>0.387207381416504</v>
      </c>
      <c r="F15" s="160">
        <v>0.005</v>
      </c>
      <c r="G15" s="56">
        <v>95.8126330731015</v>
      </c>
      <c r="H15" s="56">
        <f>E15*(1+F15)*G15</f>
        <v>37.2848555526502</v>
      </c>
      <c r="I15" s="182" t="s">
        <v>253</v>
      </c>
    </row>
    <row r="16" ht="25" customHeight="1" spans="1:9">
      <c r="A16" s="155">
        <v>4</v>
      </c>
      <c r="B16" s="156" t="s">
        <v>254</v>
      </c>
      <c r="C16" s="156"/>
      <c r="D16" s="156"/>
      <c r="E16" s="156"/>
      <c r="F16" s="156"/>
      <c r="G16" s="156"/>
      <c r="H16" s="161">
        <f>SUM(H17:H21)</f>
        <v>22.0677652888321</v>
      </c>
      <c r="I16" s="181" t="s">
        <v>255</v>
      </c>
    </row>
    <row r="17" ht="25" customHeight="1" spans="1:9">
      <c r="A17" s="148">
        <v>4.1</v>
      </c>
      <c r="B17" s="150" t="s">
        <v>256</v>
      </c>
      <c r="C17" s="150"/>
      <c r="D17" s="150" t="s">
        <v>257</v>
      </c>
      <c r="E17" s="56">
        <v>0</v>
      </c>
      <c r="F17" s="160">
        <v>0.05</v>
      </c>
      <c r="G17" s="56">
        <v>13.3073101490419</v>
      </c>
      <c r="H17" s="150">
        <f t="shared" ref="H17:H21" si="1">E17*(1+F17)*G17</f>
        <v>0</v>
      </c>
      <c r="I17" s="182" t="s">
        <v>258</v>
      </c>
    </row>
    <row r="18" ht="25" customHeight="1" spans="1:9">
      <c r="A18" s="148">
        <v>4.2</v>
      </c>
      <c r="B18" s="150" t="s">
        <v>259</v>
      </c>
      <c r="C18" s="150"/>
      <c r="D18" s="150" t="s">
        <v>257</v>
      </c>
      <c r="E18" s="56">
        <v>2.5</v>
      </c>
      <c r="F18" s="160">
        <v>0.05</v>
      </c>
      <c r="G18" s="56">
        <v>7.54080908445706</v>
      </c>
      <c r="H18" s="56">
        <f t="shared" si="1"/>
        <v>19.7946238466998</v>
      </c>
      <c r="I18" s="182" t="s">
        <v>258</v>
      </c>
    </row>
    <row r="19" ht="25" customHeight="1" spans="1:9">
      <c r="A19" s="148">
        <v>4.3</v>
      </c>
      <c r="B19" s="150" t="s">
        <v>260</v>
      </c>
      <c r="C19" s="150"/>
      <c r="D19" s="150" t="s">
        <v>257</v>
      </c>
      <c r="E19" s="56">
        <v>0.1</v>
      </c>
      <c r="F19" s="160">
        <v>0.05</v>
      </c>
      <c r="G19" s="56">
        <v>19.5173882185947</v>
      </c>
      <c r="H19" s="56">
        <f t="shared" si="1"/>
        <v>2.04932576295244</v>
      </c>
      <c r="I19" s="182" t="s">
        <v>261</v>
      </c>
    </row>
    <row r="20" ht="25" customHeight="1" spans="1:9">
      <c r="A20" s="148">
        <v>4.4</v>
      </c>
      <c r="B20" s="150" t="s">
        <v>262</v>
      </c>
      <c r="C20" s="150"/>
      <c r="D20" s="150" t="s">
        <v>257</v>
      </c>
      <c r="E20" s="56">
        <v>0.00970327052198397</v>
      </c>
      <c r="F20" s="160">
        <v>0</v>
      </c>
      <c r="G20" s="56">
        <v>23.0660042583392</v>
      </c>
      <c r="H20" s="56">
        <f t="shared" si="1"/>
        <v>0.223815679179899</v>
      </c>
      <c r="I20" s="180"/>
    </row>
    <row r="21" ht="25" customHeight="1" spans="1:9">
      <c r="A21" s="148">
        <v>4.5</v>
      </c>
      <c r="B21" s="150" t="s">
        <v>263</v>
      </c>
      <c r="C21" s="150"/>
      <c r="D21" s="150" t="s">
        <v>264</v>
      </c>
      <c r="E21" s="56">
        <v>0</v>
      </c>
      <c r="F21" s="160">
        <v>0</v>
      </c>
      <c r="G21" s="56">
        <v>6</v>
      </c>
      <c r="H21" s="56">
        <f t="shared" si="1"/>
        <v>0</v>
      </c>
      <c r="I21" s="180"/>
    </row>
    <row r="22" ht="25" customHeight="1" spans="1:9">
      <c r="A22" s="155">
        <v>5</v>
      </c>
      <c r="B22" s="156" t="s">
        <v>265</v>
      </c>
      <c r="C22" s="156"/>
      <c r="D22" s="156"/>
      <c r="E22" s="156"/>
      <c r="F22" s="156"/>
      <c r="G22" s="156"/>
      <c r="H22" s="161">
        <f>SUM(H23:H25)</f>
        <v>8.39527127889909</v>
      </c>
      <c r="I22" s="184" t="s">
        <v>255</v>
      </c>
    </row>
    <row r="23" ht="25" customHeight="1" spans="1:9">
      <c r="A23" s="148">
        <v>5.1</v>
      </c>
      <c r="B23" s="150" t="s">
        <v>266</v>
      </c>
      <c r="C23" s="150"/>
      <c r="D23" s="150" t="s">
        <v>267</v>
      </c>
      <c r="E23" s="56">
        <v>0.0182005631362357</v>
      </c>
      <c r="F23" s="160">
        <v>0.02</v>
      </c>
      <c r="G23" s="56">
        <v>21.291696238467</v>
      </c>
      <c r="H23" s="56">
        <f t="shared" ref="H23:H32" si="2">E23*(1+F23)*G23</f>
        <v>0.395271278899086</v>
      </c>
      <c r="I23" s="180" t="s">
        <v>268</v>
      </c>
    </row>
    <row r="24" ht="25" customHeight="1" spans="1:9">
      <c r="A24" s="148">
        <v>5.2</v>
      </c>
      <c r="B24" s="158" t="s">
        <v>269</v>
      </c>
      <c r="C24" s="159"/>
      <c r="D24" s="150" t="s">
        <v>267</v>
      </c>
      <c r="E24" s="56">
        <v>0</v>
      </c>
      <c r="F24" s="160">
        <v>0.02</v>
      </c>
      <c r="G24" s="56">
        <v>0.18</v>
      </c>
      <c r="H24" s="56">
        <f t="shared" si="2"/>
        <v>0</v>
      </c>
      <c r="I24" s="183"/>
    </row>
    <row r="25" ht="25" customHeight="1" spans="1:9">
      <c r="A25" s="148">
        <v>5.5</v>
      </c>
      <c r="B25" s="162" t="s">
        <v>270</v>
      </c>
      <c r="C25" s="163"/>
      <c r="D25" s="150" t="s">
        <v>79</v>
      </c>
      <c r="E25" s="56">
        <v>1</v>
      </c>
      <c r="F25" s="160">
        <v>0</v>
      </c>
      <c r="G25" s="56">
        <v>8</v>
      </c>
      <c r="H25" s="56">
        <f t="shared" si="2"/>
        <v>8</v>
      </c>
      <c r="I25" s="183"/>
    </row>
    <row r="26" ht="25" customHeight="1" spans="1:9">
      <c r="A26" s="164">
        <v>6</v>
      </c>
      <c r="B26" s="165" t="s">
        <v>271</v>
      </c>
      <c r="C26" s="165"/>
      <c r="D26" s="165" t="s">
        <v>79</v>
      </c>
      <c r="E26" s="165">
        <v>1</v>
      </c>
      <c r="F26" s="166">
        <v>0</v>
      </c>
      <c r="G26" s="161">
        <v>30</v>
      </c>
      <c r="H26" s="161">
        <f t="shared" si="2"/>
        <v>30</v>
      </c>
      <c r="I26" s="181" t="s">
        <v>255</v>
      </c>
    </row>
    <row r="27" ht="25" customHeight="1" spans="1:9">
      <c r="A27" s="155">
        <v>7</v>
      </c>
      <c r="B27" s="165" t="s">
        <v>272</v>
      </c>
      <c r="C27" s="165"/>
      <c r="D27" s="165" t="s">
        <v>79</v>
      </c>
      <c r="E27" s="165">
        <v>1</v>
      </c>
      <c r="F27" s="166">
        <v>0</v>
      </c>
      <c r="G27" s="161">
        <v>42</v>
      </c>
      <c r="H27" s="161">
        <f t="shared" si="2"/>
        <v>42</v>
      </c>
      <c r="I27" s="181" t="s">
        <v>255</v>
      </c>
    </row>
    <row r="28" ht="25" customHeight="1" spans="1:9">
      <c r="A28" s="155">
        <v>8</v>
      </c>
      <c r="B28" s="165" t="s">
        <v>273</v>
      </c>
      <c r="C28" s="165"/>
      <c r="D28" s="165" t="s">
        <v>79</v>
      </c>
      <c r="E28" s="165">
        <v>1</v>
      </c>
      <c r="F28" s="166">
        <v>0</v>
      </c>
      <c r="G28" s="161">
        <v>3</v>
      </c>
      <c r="H28" s="161">
        <f t="shared" si="2"/>
        <v>3</v>
      </c>
      <c r="I28" s="181" t="s">
        <v>255</v>
      </c>
    </row>
    <row r="29" ht="25" customHeight="1" spans="1:9">
      <c r="A29" s="164">
        <v>9</v>
      </c>
      <c r="B29" s="165" t="s">
        <v>274</v>
      </c>
      <c r="C29" s="165"/>
      <c r="D29" s="165" t="s">
        <v>79</v>
      </c>
      <c r="E29" s="165">
        <v>1</v>
      </c>
      <c r="F29" s="166">
        <v>0</v>
      </c>
      <c r="G29" s="161">
        <v>1.5</v>
      </c>
      <c r="H29" s="161">
        <f t="shared" si="2"/>
        <v>1.5</v>
      </c>
      <c r="I29" s="181" t="s">
        <v>255</v>
      </c>
    </row>
    <row r="30" ht="25" customHeight="1" spans="1:9">
      <c r="A30" s="155">
        <v>10</v>
      </c>
      <c r="B30" s="165" t="s">
        <v>275</v>
      </c>
      <c r="C30" s="165"/>
      <c r="D30" s="165" t="s">
        <v>79</v>
      </c>
      <c r="E30" s="165">
        <v>1</v>
      </c>
      <c r="F30" s="166">
        <v>0</v>
      </c>
      <c r="G30" s="161">
        <v>4</v>
      </c>
      <c r="H30" s="161">
        <f t="shared" si="2"/>
        <v>4</v>
      </c>
      <c r="I30" s="181" t="s">
        <v>255</v>
      </c>
    </row>
    <row r="31" ht="25" customHeight="1" spans="1:9">
      <c r="A31" s="155">
        <v>11</v>
      </c>
      <c r="B31" s="165" t="s">
        <v>276</v>
      </c>
      <c r="C31" s="165"/>
      <c r="D31" s="165" t="s">
        <v>79</v>
      </c>
      <c r="E31" s="165">
        <v>1</v>
      </c>
      <c r="F31" s="166">
        <v>0</v>
      </c>
      <c r="G31" s="161">
        <v>1.5</v>
      </c>
      <c r="H31" s="161">
        <f t="shared" si="2"/>
        <v>1.5</v>
      </c>
      <c r="I31" s="181" t="s">
        <v>255</v>
      </c>
    </row>
    <row r="32" ht="25" customHeight="1" spans="1:9">
      <c r="A32" s="164">
        <v>12</v>
      </c>
      <c r="B32" s="165" t="s">
        <v>277</v>
      </c>
      <c r="C32" s="165"/>
      <c r="D32" s="165" t="s">
        <v>79</v>
      </c>
      <c r="E32" s="165">
        <v>1</v>
      </c>
      <c r="F32" s="166">
        <v>0</v>
      </c>
      <c r="G32" s="161">
        <v>5</v>
      </c>
      <c r="H32" s="161">
        <f t="shared" si="2"/>
        <v>5</v>
      </c>
      <c r="I32" s="181" t="s">
        <v>255</v>
      </c>
    </row>
    <row r="33" ht="25" customHeight="1" spans="1:9">
      <c r="A33" s="155">
        <v>13</v>
      </c>
      <c r="B33" s="167" t="s">
        <v>278</v>
      </c>
      <c r="C33" s="168"/>
      <c r="D33" s="156" t="s">
        <v>279</v>
      </c>
      <c r="E33" s="167" t="s">
        <v>280</v>
      </c>
      <c r="F33" s="168"/>
      <c r="G33" s="169"/>
      <c r="H33" s="157">
        <f>H7+H11+H16+H22+H26+H27+H28+H29+H31+H32+H13+H30</f>
        <v>336.100718518852</v>
      </c>
      <c r="I33" s="185" t="s">
        <v>281</v>
      </c>
    </row>
    <row r="34" ht="25" customHeight="1" spans="1:9">
      <c r="A34" s="155">
        <v>14</v>
      </c>
      <c r="B34" s="167" t="s">
        <v>282</v>
      </c>
      <c r="C34" s="168"/>
      <c r="D34" s="156" t="s">
        <v>279</v>
      </c>
      <c r="E34" s="170" t="s">
        <v>283</v>
      </c>
      <c r="F34" s="171">
        <v>0.1</v>
      </c>
      <c r="G34" s="171">
        <v>0.1</v>
      </c>
      <c r="H34" s="157">
        <f>H33*(G34)</f>
        <v>33.6100718518852</v>
      </c>
      <c r="I34" s="186"/>
    </row>
    <row r="35" ht="25" customHeight="1" spans="1:9">
      <c r="A35" s="172">
        <v>15</v>
      </c>
      <c r="B35" s="173" t="s">
        <v>284</v>
      </c>
      <c r="C35" s="174"/>
      <c r="D35" s="175" t="s">
        <v>279</v>
      </c>
      <c r="E35" s="173" t="s">
        <v>285</v>
      </c>
      <c r="F35" s="174"/>
      <c r="G35" s="176"/>
      <c r="H35" s="177">
        <f>H33+H34</f>
        <v>369.710790370737</v>
      </c>
      <c r="I35" s="187"/>
    </row>
  </sheetData>
  <mergeCells count="43">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C21"/>
    <mergeCell ref="B22:G22"/>
    <mergeCell ref="B23:C23"/>
    <mergeCell ref="B24:C24"/>
    <mergeCell ref="B25:C25"/>
    <mergeCell ref="B26:C26"/>
    <mergeCell ref="B27:C27"/>
    <mergeCell ref="B28:C28"/>
    <mergeCell ref="B29:C29"/>
    <mergeCell ref="B30:C30"/>
    <mergeCell ref="B31:C31"/>
    <mergeCell ref="B32:C32"/>
    <mergeCell ref="B33:C33"/>
    <mergeCell ref="E33:F33"/>
    <mergeCell ref="B34:C34"/>
    <mergeCell ref="B35:C35"/>
    <mergeCell ref="E35:F35"/>
    <mergeCell ref="A4:A5"/>
    <mergeCell ref="B4:B5"/>
    <mergeCell ref="C4:C5"/>
    <mergeCell ref="D4:D5"/>
    <mergeCell ref="E4:E5"/>
    <mergeCell ref="I33:I34"/>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390</v>
      </c>
      <c r="B1" s="143"/>
      <c r="C1" s="143"/>
      <c r="D1" s="143"/>
      <c r="E1" s="144"/>
      <c r="F1" s="143"/>
      <c r="G1" s="144"/>
      <c r="H1" s="143"/>
      <c r="I1" s="144"/>
    </row>
    <row r="2" ht="30" customHeight="1" spans="1:9">
      <c r="A2" s="145" t="s">
        <v>224</v>
      </c>
      <c r="B2" s="146" t="s">
        <v>47</v>
      </c>
      <c r="C2" s="146"/>
      <c r="D2" s="146"/>
      <c r="E2" s="147" t="s">
        <v>225</v>
      </c>
      <c r="F2" s="147" t="s">
        <v>391</v>
      </c>
      <c r="G2" s="147"/>
      <c r="H2" s="147"/>
      <c r="I2" s="178"/>
    </row>
    <row r="3" ht="30" customHeight="1" spans="1:9">
      <c r="A3" s="148" t="s">
        <v>70</v>
      </c>
      <c r="B3" s="149" t="s">
        <v>416</v>
      </c>
      <c r="C3" s="149"/>
      <c r="D3" s="149"/>
      <c r="E3" s="150" t="s">
        <v>228</v>
      </c>
      <c r="F3" s="150" t="s">
        <v>393</v>
      </c>
      <c r="G3" s="150"/>
      <c r="H3" s="150"/>
      <c r="I3" s="179"/>
    </row>
    <row r="4" ht="30" customHeight="1" spans="1:9">
      <c r="A4" s="151" t="s">
        <v>230</v>
      </c>
      <c r="B4" s="150">
        <v>4100</v>
      </c>
      <c r="C4" s="152" t="s">
        <v>231</v>
      </c>
      <c r="D4" s="150">
        <v>4300</v>
      </c>
      <c r="E4" s="150" t="s">
        <v>232</v>
      </c>
      <c r="F4" s="56">
        <v>17.63</v>
      </c>
      <c r="G4" s="153" t="s">
        <v>233</v>
      </c>
      <c r="H4" s="150"/>
      <c r="I4" s="179"/>
    </row>
    <row r="5" ht="30" customHeight="1" spans="1:9">
      <c r="A5" s="151"/>
      <c r="B5" s="150"/>
      <c r="C5" s="152"/>
      <c r="D5" s="150"/>
      <c r="E5" s="150"/>
      <c r="F5" s="56">
        <v>17.3789</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128.004813863881</v>
      </c>
      <c r="I7" s="181"/>
    </row>
    <row r="8" ht="25" customHeight="1" spans="1:9">
      <c r="A8" s="148">
        <v>1.1</v>
      </c>
      <c r="B8" s="158" t="s">
        <v>243</v>
      </c>
      <c r="C8" s="159"/>
      <c r="D8" s="150" t="s">
        <v>244</v>
      </c>
      <c r="E8" s="56">
        <v>0</v>
      </c>
      <c r="F8" s="160">
        <v>0.1</v>
      </c>
      <c r="G8" s="56">
        <v>23.3765081618169</v>
      </c>
      <c r="H8" s="56">
        <f t="shared" ref="H8:H10" si="0">E8*(1+F8)*G8</f>
        <v>0</v>
      </c>
      <c r="I8" s="182" t="s">
        <v>245</v>
      </c>
    </row>
    <row r="9" ht="25" customHeight="1" spans="1:9">
      <c r="A9" s="148">
        <v>1.2</v>
      </c>
      <c r="B9" s="158" t="s">
        <v>246</v>
      </c>
      <c r="C9" s="159"/>
      <c r="D9" s="150" t="s">
        <v>244</v>
      </c>
      <c r="E9" s="56">
        <v>5.17435991347917</v>
      </c>
      <c r="F9" s="160">
        <v>0.1</v>
      </c>
      <c r="G9" s="56">
        <v>22.4893541518808</v>
      </c>
      <c r="H9" s="56">
        <f t="shared" si="0"/>
        <v>128.004813863881</v>
      </c>
      <c r="I9" s="182" t="s">
        <v>245</v>
      </c>
    </row>
    <row r="10" ht="25" customHeight="1" spans="1:9">
      <c r="A10" s="148">
        <v>1.3</v>
      </c>
      <c r="B10" s="158" t="s">
        <v>247</v>
      </c>
      <c r="C10" s="159"/>
      <c r="D10" s="150" t="s">
        <v>244</v>
      </c>
      <c r="E10" s="56">
        <v>0</v>
      </c>
      <c r="F10" s="160">
        <v>0.1</v>
      </c>
      <c r="G10" s="56">
        <v>21.7796309439319</v>
      </c>
      <c r="H10" s="56">
        <f t="shared" si="0"/>
        <v>0</v>
      </c>
      <c r="I10" s="182" t="s">
        <v>245</v>
      </c>
    </row>
    <row r="11" ht="25" customHeight="1" spans="1:9">
      <c r="A11" s="155">
        <v>2</v>
      </c>
      <c r="B11" s="156" t="s">
        <v>248</v>
      </c>
      <c r="C11" s="156"/>
      <c r="D11" s="156"/>
      <c r="E11" s="156"/>
      <c r="F11" s="156"/>
      <c r="G11" s="156"/>
      <c r="H11" s="157">
        <f>H12</f>
        <v>23.3653731011983</v>
      </c>
      <c r="I11" s="181"/>
    </row>
    <row r="12" ht="25" customHeight="1" spans="1:9">
      <c r="A12" s="148">
        <v>2.1</v>
      </c>
      <c r="B12" s="150" t="s">
        <v>394</v>
      </c>
      <c r="C12" s="150"/>
      <c r="D12" s="150" t="s">
        <v>250</v>
      </c>
      <c r="E12" s="56">
        <v>0.115515125261714</v>
      </c>
      <c r="F12" s="160">
        <v>0</v>
      </c>
      <c r="G12" s="56">
        <v>202.271114265436</v>
      </c>
      <c r="H12" s="56">
        <f>E12*(1+F12)*G12</f>
        <v>23.3653731011983</v>
      </c>
      <c r="I12" s="183"/>
    </row>
    <row r="13" ht="25" customHeight="1" spans="1:9">
      <c r="A13" s="155">
        <v>3</v>
      </c>
      <c r="B13" s="156" t="s">
        <v>251</v>
      </c>
      <c r="C13" s="156"/>
      <c r="D13" s="156"/>
      <c r="E13" s="156"/>
      <c r="F13" s="156"/>
      <c r="G13" s="156"/>
      <c r="H13" s="157">
        <f>SUM(H14:H15)</f>
        <v>77.8165269817026</v>
      </c>
      <c r="I13" s="181"/>
    </row>
    <row r="14" ht="25" customHeight="1" spans="1:9">
      <c r="A14" s="148">
        <v>3.1</v>
      </c>
      <c r="B14" s="150" t="s">
        <v>347</v>
      </c>
      <c r="C14" s="150"/>
      <c r="D14" s="150" t="s">
        <v>79</v>
      </c>
      <c r="E14" s="56">
        <v>0.565200346545376</v>
      </c>
      <c r="F14" s="160">
        <v>0.005</v>
      </c>
      <c r="G14" s="56">
        <v>88.7154009936125</v>
      </c>
      <c r="H14" s="56">
        <f>E14*(1+F14)*G14</f>
        <v>50.3926852624293</v>
      </c>
      <c r="I14" s="182" t="s">
        <v>253</v>
      </c>
    </row>
    <row r="15" ht="25" customHeight="1" spans="1:9">
      <c r="A15" s="148">
        <v>3.2</v>
      </c>
      <c r="B15" s="150" t="s">
        <v>378</v>
      </c>
      <c r="C15" s="150"/>
      <c r="D15" s="150" t="s">
        <v>79</v>
      </c>
      <c r="E15" s="56">
        <v>0.284799653454624</v>
      </c>
      <c r="F15" s="160">
        <v>0.005</v>
      </c>
      <c r="G15" s="56">
        <v>95.8126330731015</v>
      </c>
      <c r="H15" s="56">
        <f>E15*(1+F15)*G15</f>
        <v>27.4238417192733</v>
      </c>
      <c r="I15" s="182" t="s">
        <v>253</v>
      </c>
    </row>
    <row r="16" ht="25" customHeight="1" spans="1:9">
      <c r="A16" s="155">
        <v>4</v>
      </c>
      <c r="B16" s="156" t="s">
        <v>254</v>
      </c>
      <c r="C16" s="156"/>
      <c r="D16" s="156"/>
      <c r="E16" s="156"/>
      <c r="F16" s="156"/>
      <c r="G16" s="156"/>
      <c r="H16" s="161">
        <f>SUM(H17:H21)</f>
        <v>22.2169757416187</v>
      </c>
      <c r="I16" s="181" t="s">
        <v>255</v>
      </c>
    </row>
    <row r="17" ht="25" customHeight="1" spans="1:9">
      <c r="A17" s="148">
        <v>4.1</v>
      </c>
      <c r="B17" s="150" t="s">
        <v>256</v>
      </c>
      <c r="C17" s="150"/>
      <c r="D17" s="150" t="s">
        <v>257</v>
      </c>
      <c r="E17" s="56">
        <v>0</v>
      </c>
      <c r="F17" s="160">
        <v>0.05</v>
      </c>
      <c r="G17" s="56">
        <v>13.3073101490419</v>
      </c>
      <c r="H17" s="150">
        <f t="shared" ref="H17:H21" si="1">E17*(1+F17)*G17</f>
        <v>0</v>
      </c>
      <c r="I17" s="182" t="s">
        <v>258</v>
      </c>
    </row>
    <row r="18" ht="25" customHeight="1" spans="1:9">
      <c r="A18" s="148">
        <v>4.2</v>
      </c>
      <c r="B18" s="150" t="s">
        <v>259</v>
      </c>
      <c r="C18" s="150"/>
      <c r="D18" s="150" t="s">
        <v>257</v>
      </c>
      <c r="E18" s="56">
        <v>2.5</v>
      </c>
      <c r="F18" s="160">
        <v>0.05</v>
      </c>
      <c r="G18" s="56">
        <v>7.54080908445706</v>
      </c>
      <c r="H18" s="56">
        <f t="shared" si="1"/>
        <v>19.7946238466998</v>
      </c>
      <c r="I18" s="182" t="s">
        <v>258</v>
      </c>
    </row>
    <row r="19" ht="25" customHeight="1" spans="1:9">
      <c r="A19" s="148">
        <v>4.3</v>
      </c>
      <c r="B19" s="150" t="s">
        <v>260</v>
      </c>
      <c r="C19" s="150"/>
      <c r="D19" s="150" t="s">
        <v>257</v>
      </c>
      <c r="E19" s="56">
        <v>0.1</v>
      </c>
      <c r="F19" s="160">
        <v>0.05</v>
      </c>
      <c r="G19" s="56">
        <v>19.5173882185947</v>
      </c>
      <c r="H19" s="56">
        <f t="shared" si="1"/>
        <v>2.04932576295244</v>
      </c>
      <c r="I19" s="182" t="s">
        <v>261</v>
      </c>
    </row>
    <row r="20" ht="25" customHeight="1" spans="1:9">
      <c r="A20" s="148">
        <v>4.4</v>
      </c>
      <c r="B20" s="150" t="s">
        <v>262</v>
      </c>
      <c r="C20" s="150"/>
      <c r="D20" s="150" t="s">
        <v>257</v>
      </c>
      <c r="E20" s="56">
        <v>0.01617211753664</v>
      </c>
      <c r="F20" s="160">
        <v>0</v>
      </c>
      <c r="G20" s="56">
        <v>23.0660042583392</v>
      </c>
      <c r="H20" s="56">
        <f t="shared" si="1"/>
        <v>0.3730261319665</v>
      </c>
      <c r="I20" s="180"/>
    </row>
    <row r="21" ht="25" customHeight="1" spans="1:9">
      <c r="A21" s="148">
        <v>4.5</v>
      </c>
      <c r="B21" s="150" t="s">
        <v>263</v>
      </c>
      <c r="C21" s="150"/>
      <c r="D21" s="150" t="s">
        <v>264</v>
      </c>
      <c r="E21" s="56">
        <v>0</v>
      </c>
      <c r="F21" s="160">
        <v>0</v>
      </c>
      <c r="G21" s="56">
        <v>6</v>
      </c>
      <c r="H21" s="56">
        <f t="shared" si="1"/>
        <v>0</v>
      </c>
      <c r="I21" s="180"/>
    </row>
    <row r="22" ht="25" customHeight="1" spans="1:9">
      <c r="A22" s="155">
        <v>5</v>
      </c>
      <c r="B22" s="156" t="s">
        <v>265</v>
      </c>
      <c r="C22" s="156"/>
      <c r="D22" s="156"/>
      <c r="E22" s="156"/>
      <c r="F22" s="156"/>
      <c r="G22" s="156"/>
      <c r="H22" s="161">
        <f>SUM(H23:H25)</f>
        <v>8.64724543003278</v>
      </c>
      <c r="I22" s="184" t="s">
        <v>255</v>
      </c>
    </row>
    <row r="23" ht="25" customHeight="1" spans="1:9">
      <c r="A23" s="148">
        <v>5.1</v>
      </c>
      <c r="B23" s="150" t="s">
        <v>266</v>
      </c>
      <c r="C23" s="150"/>
      <c r="D23" s="150" t="s">
        <v>267</v>
      </c>
      <c r="E23" s="56">
        <v>0.0298029023175222</v>
      </c>
      <c r="F23" s="160">
        <v>0.02</v>
      </c>
      <c r="G23" s="56">
        <v>21.291696238467</v>
      </c>
      <c r="H23" s="56">
        <f t="shared" ref="H23:H32" si="2">E23*(1+F23)*G23</f>
        <v>0.647245430032775</v>
      </c>
      <c r="I23" s="180" t="s">
        <v>268</v>
      </c>
    </row>
    <row r="24" ht="25" customHeight="1" spans="1:9">
      <c r="A24" s="148">
        <v>5.2</v>
      </c>
      <c r="B24" s="158" t="s">
        <v>269</v>
      </c>
      <c r="C24" s="159"/>
      <c r="D24" s="150" t="s">
        <v>267</v>
      </c>
      <c r="E24" s="56">
        <v>0</v>
      </c>
      <c r="F24" s="160">
        <v>0.02</v>
      </c>
      <c r="G24" s="56">
        <v>0.18</v>
      </c>
      <c r="H24" s="56">
        <f t="shared" si="2"/>
        <v>0</v>
      </c>
      <c r="I24" s="183"/>
    </row>
    <row r="25" ht="25" customHeight="1" spans="1:9">
      <c r="A25" s="148">
        <v>5.5</v>
      </c>
      <c r="B25" s="162" t="s">
        <v>270</v>
      </c>
      <c r="C25" s="163"/>
      <c r="D25" s="150" t="s">
        <v>79</v>
      </c>
      <c r="E25" s="56">
        <v>1</v>
      </c>
      <c r="F25" s="160">
        <v>0</v>
      </c>
      <c r="G25" s="56">
        <v>8</v>
      </c>
      <c r="H25" s="56">
        <f t="shared" si="2"/>
        <v>8</v>
      </c>
      <c r="I25" s="183"/>
    </row>
    <row r="26" ht="25" customHeight="1" spans="1:9">
      <c r="A26" s="164">
        <v>6</v>
      </c>
      <c r="B26" s="165" t="s">
        <v>395</v>
      </c>
      <c r="C26" s="165"/>
      <c r="D26" s="165" t="s">
        <v>79</v>
      </c>
      <c r="E26" s="165">
        <v>1</v>
      </c>
      <c r="F26" s="166">
        <v>0</v>
      </c>
      <c r="G26" s="161">
        <v>20</v>
      </c>
      <c r="H26" s="161">
        <f t="shared" si="2"/>
        <v>20</v>
      </c>
      <c r="I26" s="181" t="s">
        <v>255</v>
      </c>
    </row>
    <row r="27" ht="25" customHeight="1" spans="1:9">
      <c r="A27" s="155">
        <v>7</v>
      </c>
      <c r="B27" s="165" t="s">
        <v>396</v>
      </c>
      <c r="C27" s="165"/>
      <c r="D27" s="165" t="s">
        <v>79</v>
      </c>
      <c r="E27" s="165">
        <v>1</v>
      </c>
      <c r="F27" s="166">
        <v>0</v>
      </c>
      <c r="G27" s="161">
        <v>60</v>
      </c>
      <c r="H27" s="161">
        <f t="shared" si="2"/>
        <v>60</v>
      </c>
      <c r="I27" s="181" t="s">
        <v>255</v>
      </c>
    </row>
    <row r="28" ht="25" customHeight="1" spans="1:9">
      <c r="A28" s="155">
        <v>8</v>
      </c>
      <c r="B28" s="165" t="s">
        <v>273</v>
      </c>
      <c r="C28" s="165"/>
      <c r="D28" s="165" t="s">
        <v>79</v>
      </c>
      <c r="E28" s="165">
        <v>1</v>
      </c>
      <c r="F28" s="166">
        <v>0</v>
      </c>
      <c r="G28" s="161">
        <v>3</v>
      </c>
      <c r="H28" s="161">
        <f t="shared" si="2"/>
        <v>3</v>
      </c>
      <c r="I28" s="181" t="s">
        <v>255</v>
      </c>
    </row>
    <row r="29" ht="25" customHeight="1" spans="1:9">
      <c r="A29" s="164">
        <v>9</v>
      </c>
      <c r="B29" s="165" t="s">
        <v>274</v>
      </c>
      <c r="C29" s="165"/>
      <c r="D29" s="165" t="s">
        <v>79</v>
      </c>
      <c r="E29" s="165">
        <v>1</v>
      </c>
      <c r="F29" s="166">
        <v>0</v>
      </c>
      <c r="G29" s="161">
        <v>1.5</v>
      </c>
      <c r="H29" s="161">
        <f t="shared" si="2"/>
        <v>1.5</v>
      </c>
      <c r="I29" s="181" t="s">
        <v>255</v>
      </c>
    </row>
    <row r="30" ht="25" customHeight="1" spans="1:9">
      <c r="A30" s="155">
        <v>10</v>
      </c>
      <c r="B30" s="165" t="s">
        <v>275</v>
      </c>
      <c r="C30" s="165"/>
      <c r="D30" s="165" t="s">
        <v>79</v>
      </c>
      <c r="E30" s="165">
        <v>1</v>
      </c>
      <c r="F30" s="166">
        <v>0</v>
      </c>
      <c r="G30" s="161">
        <v>4</v>
      </c>
      <c r="H30" s="161">
        <f t="shared" si="2"/>
        <v>4</v>
      </c>
      <c r="I30" s="181" t="s">
        <v>255</v>
      </c>
    </row>
    <row r="31" ht="25" customHeight="1" spans="1:9">
      <c r="A31" s="155">
        <v>11</v>
      </c>
      <c r="B31" s="165" t="s">
        <v>276</v>
      </c>
      <c r="C31" s="165"/>
      <c r="D31" s="165" t="s">
        <v>79</v>
      </c>
      <c r="E31" s="165">
        <v>1</v>
      </c>
      <c r="F31" s="166">
        <v>0</v>
      </c>
      <c r="G31" s="161">
        <v>1.5</v>
      </c>
      <c r="H31" s="161">
        <f t="shared" si="2"/>
        <v>1.5</v>
      </c>
      <c r="I31" s="181" t="s">
        <v>255</v>
      </c>
    </row>
    <row r="32" ht="25" customHeight="1" spans="1:9">
      <c r="A32" s="164">
        <v>12</v>
      </c>
      <c r="B32" s="165" t="s">
        <v>277</v>
      </c>
      <c r="C32" s="165"/>
      <c r="D32" s="165" t="s">
        <v>79</v>
      </c>
      <c r="E32" s="165">
        <v>1</v>
      </c>
      <c r="F32" s="166">
        <v>0</v>
      </c>
      <c r="G32" s="161">
        <v>5</v>
      </c>
      <c r="H32" s="161">
        <f t="shared" si="2"/>
        <v>5</v>
      </c>
      <c r="I32" s="181" t="s">
        <v>255</v>
      </c>
    </row>
    <row r="33" ht="25" customHeight="1" spans="1:9">
      <c r="A33" s="155">
        <v>13</v>
      </c>
      <c r="B33" s="167" t="s">
        <v>278</v>
      </c>
      <c r="C33" s="168"/>
      <c r="D33" s="156" t="s">
        <v>279</v>
      </c>
      <c r="E33" s="167" t="s">
        <v>280</v>
      </c>
      <c r="F33" s="168"/>
      <c r="G33" s="169"/>
      <c r="H33" s="157">
        <f>H7+H11+H16+H22+H26+H27+H28+H29+H31+H32+H13+H30</f>
        <v>355.050935118434</v>
      </c>
      <c r="I33" s="185" t="s">
        <v>281</v>
      </c>
    </row>
    <row r="34" ht="25" customHeight="1" spans="1:9">
      <c r="A34" s="155">
        <v>14</v>
      </c>
      <c r="B34" s="167" t="s">
        <v>282</v>
      </c>
      <c r="C34" s="168"/>
      <c r="D34" s="156" t="s">
        <v>279</v>
      </c>
      <c r="E34" s="170" t="s">
        <v>283</v>
      </c>
      <c r="F34" s="171">
        <v>0.1</v>
      </c>
      <c r="G34" s="171">
        <v>0.1</v>
      </c>
      <c r="H34" s="157">
        <f>H33*(G34)</f>
        <v>35.5050935118434</v>
      </c>
      <c r="I34" s="186"/>
    </row>
    <row r="35" ht="25" customHeight="1" spans="1:9">
      <c r="A35" s="172">
        <v>15</v>
      </c>
      <c r="B35" s="173" t="s">
        <v>284</v>
      </c>
      <c r="C35" s="174"/>
      <c r="D35" s="175" t="s">
        <v>279</v>
      </c>
      <c r="E35" s="173" t="s">
        <v>285</v>
      </c>
      <c r="F35" s="174"/>
      <c r="G35" s="176"/>
      <c r="H35" s="177">
        <f>H33+H34</f>
        <v>390.556028630277</v>
      </c>
      <c r="I35" s="187"/>
    </row>
  </sheetData>
  <mergeCells count="43">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C21"/>
    <mergeCell ref="B22:G22"/>
    <mergeCell ref="B23:C23"/>
    <mergeCell ref="B24:C24"/>
    <mergeCell ref="B25:C25"/>
    <mergeCell ref="B26:C26"/>
    <mergeCell ref="B27:C27"/>
    <mergeCell ref="B28:C28"/>
    <mergeCell ref="B29:C29"/>
    <mergeCell ref="B30:C30"/>
    <mergeCell ref="B31:C31"/>
    <mergeCell ref="B32:C32"/>
    <mergeCell ref="B33:C33"/>
    <mergeCell ref="E33:F33"/>
    <mergeCell ref="B34:C34"/>
    <mergeCell ref="B35:C35"/>
    <mergeCell ref="E35:F35"/>
    <mergeCell ref="A4:A5"/>
    <mergeCell ref="B4:B5"/>
    <mergeCell ref="C4:C5"/>
    <mergeCell ref="D4:D5"/>
    <mergeCell ref="E4:E5"/>
    <mergeCell ref="I33:I34"/>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390</v>
      </c>
      <c r="B1" s="143"/>
      <c r="C1" s="143"/>
      <c r="D1" s="143"/>
      <c r="E1" s="144"/>
      <c r="F1" s="143"/>
      <c r="G1" s="144"/>
      <c r="H1" s="143"/>
      <c r="I1" s="144"/>
    </row>
    <row r="2" ht="30" customHeight="1" spans="1:9">
      <c r="A2" s="145" t="s">
        <v>224</v>
      </c>
      <c r="B2" s="146" t="s">
        <v>49</v>
      </c>
      <c r="C2" s="146"/>
      <c r="D2" s="146"/>
      <c r="E2" s="147" t="s">
        <v>225</v>
      </c>
      <c r="F2" s="147" t="s">
        <v>292</v>
      </c>
      <c r="G2" s="147"/>
      <c r="H2" s="147"/>
      <c r="I2" s="178"/>
    </row>
    <row r="3" ht="30" customHeight="1" spans="1:9">
      <c r="A3" s="148" t="s">
        <v>70</v>
      </c>
      <c r="B3" s="149" t="s">
        <v>417</v>
      </c>
      <c r="C3" s="149"/>
      <c r="D3" s="149"/>
      <c r="E3" s="150" t="s">
        <v>228</v>
      </c>
      <c r="F3" s="150" t="s">
        <v>407</v>
      </c>
      <c r="G3" s="150"/>
      <c r="H3" s="150"/>
      <c r="I3" s="179"/>
    </row>
    <row r="4" ht="30" customHeight="1" spans="1:9">
      <c r="A4" s="151" t="s">
        <v>230</v>
      </c>
      <c r="B4" s="150">
        <v>1800</v>
      </c>
      <c r="C4" s="152" t="s">
        <v>231</v>
      </c>
      <c r="D4" s="150">
        <v>4050</v>
      </c>
      <c r="E4" s="150" t="s">
        <v>232</v>
      </c>
      <c r="F4" s="56">
        <v>7.29</v>
      </c>
      <c r="G4" s="153" t="s">
        <v>233</v>
      </c>
      <c r="H4" s="150"/>
      <c r="I4" s="179"/>
    </row>
    <row r="5" ht="30" customHeight="1" spans="1:9">
      <c r="A5" s="151"/>
      <c r="B5" s="150"/>
      <c r="C5" s="152"/>
      <c r="D5" s="150"/>
      <c r="E5" s="150"/>
      <c r="F5" s="56">
        <v>7.1154</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163.22506013427</v>
      </c>
      <c r="I7" s="181"/>
    </row>
    <row r="8" ht="25" customHeight="1" spans="1:9">
      <c r="A8" s="148">
        <v>1.1</v>
      </c>
      <c r="B8" s="158" t="s">
        <v>243</v>
      </c>
      <c r="C8" s="159"/>
      <c r="D8" s="150" t="s">
        <v>244</v>
      </c>
      <c r="E8" s="56">
        <v>0</v>
      </c>
      <c r="F8" s="160">
        <v>0.1</v>
      </c>
      <c r="G8" s="56">
        <v>23.3765081618169</v>
      </c>
      <c r="H8" s="56">
        <f t="shared" ref="H8:H10" si="0">E8*(1+F8)*G8</f>
        <v>0</v>
      </c>
      <c r="I8" s="182" t="s">
        <v>245</v>
      </c>
    </row>
    <row r="9" ht="25" customHeight="1" spans="1:9">
      <c r="A9" s="148">
        <v>1.2</v>
      </c>
      <c r="B9" s="158" t="s">
        <v>246</v>
      </c>
      <c r="C9" s="159"/>
      <c r="D9" s="150" t="s">
        <v>244</v>
      </c>
      <c r="E9" s="56">
        <v>6.59807379535049</v>
      </c>
      <c r="F9" s="160">
        <v>0.1</v>
      </c>
      <c r="G9" s="56">
        <v>22.4893541518808</v>
      </c>
      <c r="H9" s="56">
        <f t="shared" si="0"/>
        <v>163.22506013427</v>
      </c>
      <c r="I9" s="182" t="s">
        <v>245</v>
      </c>
    </row>
    <row r="10" ht="25" customHeight="1" spans="1:9">
      <c r="A10" s="148">
        <v>1.3</v>
      </c>
      <c r="B10" s="158" t="s">
        <v>247</v>
      </c>
      <c r="C10" s="159"/>
      <c r="D10" s="150" t="s">
        <v>244</v>
      </c>
      <c r="E10" s="56">
        <v>0</v>
      </c>
      <c r="F10" s="160">
        <v>0.1</v>
      </c>
      <c r="G10" s="56">
        <v>21.7796309439319</v>
      </c>
      <c r="H10" s="56">
        <f t="shared" si="0"/>
        <v>0</v>
      </c>
      <c r="I10" s="182" t="s">
        <v>245</v>
      </c>
    </row>
    <row r="11" ht="25" customHeight="1" spans="1:9">
      <c r="A11" s="155">
        <v>2</v>
      </c>
      <c r="B11" s="156" t="s">
        <v>248</v>
      </c>
      <c r="C11" s="156"/>
      <c r="D11" s="156"/>
      <c r="E11" s="156"/>
      <c r="F11" s="156"/>
      <c r="G11" s="156"/>
      <c r="H11" s="157">
        <f>H12</f>
        <v>57.4327919830873</v>
      </c>
      <c r="I11" s="181"/>
    </row>
    <row r="12" ht="25" customHeight="1" spans="1:9">
      <c r="A12" s="148">
        <v>2.1</v>
      </c>
      <c r="B12" s="150" t="s">
        <v>394</v>
      </c>
      <c r="C12" s="150"/>
      <c r="D12" s="150" t="s">
        <v>250</v>
      </c>
      <c r="E12" s="56">
        <v>0.28393966282165</v>
      </c>
      <c r="F12" s="160">
        <v>0</v>
      </c>
      <c r="G12" s="56">
        <v>202.271114265436</v>
      </c>
      <c r="H12" s="56">
        <f>E12*(1+F12)*G12</f>
        <v>57.4327919830873</v>
      </c>
      <c r="I12" s="183"/>
    </row>
    <row r="13" ht="25" customHeight="1" spans="1:9">
      <c r="A13" s="155">
        <v>3</v>
      </c>
      <c r="B13" s="156" t="s">
        <v>251</v>
      </c>
      <c r="C13" s="156"/>
      <c r="D13" s="156"/>
      <c r="E13" s="156"/>
      <c r="F13" s="156"/>
      <c r="G13" s="156"/>
      <c r="H13" s="157">
        <f>SUM(H14:H15)</f>
        <v>75.7851312987935</v>
      </c>
      <c r="I13" s="181"/>
    </row>
    <row r="14" ht="25" customHeight="1" spans="1:9">
      <c r="A14" s="148">
        <v>3.1</v>
      </c>
      <c r="B14" s="150" t="s">
        <v>347</v>
      </c>
      <c r="C14" s="150"/>
      <c r="D14" s="150" t="s">
        <v>79</v>
      </c>
      <c r="E14" s="56">
        <v>0.85</v>
      </c>
      <c r="F14" s="160">
        <v>0.005</v>
      </c>
      <c r="G14" s="56">
        <v>88.7154009936125</v>
      </c>
      <c r="H14" s="56">
        <f>E14*(1+F14)*G14</f>
        <v>75.7851312987935</v>
      </c>
      <c r="I14" s="182" t="s">
        <v>253</v>
      </c>
    </row>
    <row r="15" ht="25" customHeight="1" spans="1:9">
      <c r="A15" s="148">
        <v>3.2</v>
      </c>
      <c r="B15" s="150" t="s">
        <v>378</v>
      </c>
      <c r="C15" s="150"/>
      <c r="D15" s="150" t="s">
        <v>79</v>
      </c>
      <c r="E15" s="56">
        <v>0</v>
      </c>
      <c r="F15" s="160">
        <v>0.005</v>
      </c>
      <c r="G15" s="56">
        <v>95.8126330731015</v>
      </c>
      <c r="H15" s="56">
        <f>E15*(1+F15)*G15</f>
        <v>0</v>
      </c>
      <c r="I15" s="182" t="s">
        <v>253</v>
      </c>
    </row>
    <row r="16" ht="25" customHeight="1" spans="1:9">
      <c r="A16" s="155">
        <v>4</v>
      </c>
      <c r="B16" s="156" t="s">
        <v>254</v>
      </c>
      <c r="C16" s="156"/>
      <c r="D16" s="156"/>
      <c r="E16" s="156"/>
      <c r="F16" s="156"/>
      <c r="G16" s="156"/>
      <c r="H16" s="161">
        <f>SUM(H17:H21)</f>
        <v>22.3678978873927</v>
      </c>
      <c r="I16" s="181" t="s">
        <v>255</v>
      </c>
    </row>
    <row r="17" ht="25" customHeight="1" spans="1:9">
      <c r="A17" s="148">
        <v>4.1</v>
      </c>
      <c r="B17" s="150" t="s">
        <v>256</v>
      </c>
      <c r="C17" s="150"/>
      <c r="D17" s="150" t="s">
        <v>257</v>
      </c>
      <c r="E17" s="56">
        <v>0</v>
      </c>
      <c r="F17" s="160">
        <v>0.05</v>
      </c>
      <c r="G17" s="56">
        <v>13.3073101490419</v>
      </c>
      <c r="H17" s="150">
        <f t="shared" ref="H17:H21" si="1">E17*(1+F17)*G17</f>
        <v>0</v>
      </c>
      <c r="I17" s="182" t="s">
        <v>258</v>
      </c>
    </row>
    <row r="18" ht="25" customHeight="1" spans="1:9">
      <c r="A18" s="148">
        <v>4.2</v>
      </c>
      <c r="B18" s="150" t="s">
        <v>259</v>
      </c>
      <c r="C18" s="150"/>
      <c r="D18" s="150" t="s">
        <v>257</v>
      </c>
      <c r="E18" s="56">
        <v>2.5</v>
      </c>
      <c r="F18" s="160">
        <v>0.05</v>
      </c>
      <c r="G18" s="56">
        <v>7.54080908445706</v>
      </c>
      <c r="H18" s="56">
        <f t="shared" si="1"/>
        <v>19.7946238466998</v>
      </c>
      <c r="I18" s="182" t="s">
        <v>258</v>
      </c>
    </row>
    <row r="19" ht="25" customHeight="1" spans="1:9">
      <c r="A19" s="148">
        <v>4.3</v>
      </c>
      <c r="B19" s="150" t="s">
        <v>260</v>
      </c>
      <c r="C19" s="150"/>
      <c r="D19" s="150" t="s">
        <v>257</v>
      </c>
      <c r="E19" s="56">
        <v>0.1</v>
      </c>
      <c r="F19" s="160">
        <v>0.05</v>
      </c>
      <c r="G19" s="56">
        <v>19.5173882185947</v>
      </c>
      <c r="H19" s="56">
        <f t="shared" si="1"/>
        <v>2.04932576295244</v>
      </c>
      <c r="I19" s="182" t="s">
        <v>261</v>
      </c>
    </row>
    <row r="20" ht="25" customHeight="1" spans="1:9">
      <c r="A20" s="148">
        <v>4.4</v>
      </c>
      <c r="B20" s="150" t="s">
        <v>262</v>
      </c>
      <c r="C20" s="150"/>
      <c r="D20" s="150" t="s">
        <v>257</v>
      </c>
      <c r="E20" s="56">
        <v>0.022715173025732</v>
      </c>
      <c r="F20" s="160">
        <v>0</v>
      </c>
      <c r="G20" s="56">
        <v>23.0660042583392</v>
      </c>
      <c r="H20" s="56">
        <f t="shared" si="1"/>
        <v>0.523948277740446</v>
      </c>
      <c r="I20" s="180"/>
    </row>
    <row r="21" ht="25" customHeight="1" spans="1:9">
      <c r="A21" s="148">
        <v>4.5</v>
      </c>
      <c r="B21" s="150" t="s">
        <v>263</v>
      </c>
      <c r="C21" s="150"/>
      <c r="D21" s="150" t="s">
        <v>264</v>
      </c>
      <c r="E21" s="56">
        <v>0</v>
      </c>
      <c r="F21" s="160">
        <v>0</v>
      </c>
      <c r="G21" s="56">
        <v>6</v>
      </c>
      <c r="H21" s="56">
        <f t="shared" si="1"/>
        <v>0</v>
      </c>
      <c r="I21" s="180"/>
    </row>
    <row r="22" ht="25" customHeight="1" spans="1:9">
      <c r="A22" s="155">
        <v>5</v>
      </c>
      <c r="B22" s="156" t="s">
        <v>265</v>
      </c>
      <c r="C22" s="156"/>
      <c r="D22" s="156"/>
      <c r="E22" s="156"/>
      <c r="F22" s="156"/>
      <c r="G22" s="156"/>
      <c r="H22" s="161">
        <f>SUM(H23:H25)</f>
        <v>9.59785523787693</v>
      </c>
      <c r="I22" s="184" t="s">
        <v>255</v>
      </c>
    </row>
    <row r="23" ht="25" customHeight="1" spans="1:9">
      <c r="A23" s="148">
        <v>5.1</v>
      </c>
      <c r="B23" s="150" t="s">
        <v>266</v>
      </c>
      <c r="C23" s="150"/>
      <c r="D23" s="150" t="s">
        <v>267</v>
      </c>
      <c r="E23" s="56">
        <v>0.0735744454303461</v>
      </c>
      <c r="F23" s="160">
        <v>0.02</v>
      </c>
      <c r="G23" s="56">
        <v>21.291696238467</v>
      </c>
      <c r="H23" s="56">
        <f t="shared" ref="H23:H32" si="2">E23*(1+F23)*G23</f>
        <v>1.59785523787693</v>
      </c>
      <c r="I23" s="180" t="s">
        <v>268</v>
      </c>
    </row>
    <row r="24" ht="25" customHeight="1" spans="1:9">
      <c r="A24" s="148">
        <v>5.2</v>
      </c>
      <c r="B24" s="158" t="s">
        <v>269</v>
      </c>
      <c r="C24" s="159"/>
      <c r="D24" s="150" t="s">
        <v>267</v>
      </c>
      <c r="E24" s="56">
        <v>0</v>
      </c>
      <c r="F24" s="160">
        <v>0.02</v>
      </c>
      <c r="G24" s="56">
        <v>0.18</v>
      </c>
      <c r="H24" s="56">
        <f t="shared" si="2"/>
        <v>0</v>
      </c>
      <c r="I24" s="183"/>
    </row>
    <row r="25" ht="25" customHeight="1" spans="1:9">
      <c r="A25" s="148">
        <v>5.5</v>
      </c>
      <c r="B25" s="162" t="s">
        <v>270</v>
      </c>
      <c r="C25" s="163"/>
      <c r="D25" s="150" t="s">
        <v>79</v>
      </c>
      <c r="E25" s="56">
        <v>1</v>
      </c>
      <c r="F25" s="160">
        <v>0</v>
      </c>
      <c r="G25" s="56">
        <v>8</v>
      </c>
      <c r="H25" s="56">
        <f t="shared" si="2"/>
        <v>8</v>
      </c>
      <c r="I25" s="183"/>
    </row>
    <row r="26" ht="25" customHeight="1" spans="1:9">
      <c r="A26" s="164">
        <v>6</v>
      </c>
      <c r="B26" s="165" t="s">
        <v>271</v>
      </c>
      <c r="C26" s="165"/>
      <c r="D26" s="165" t="s">
        <v>79</v>
      </c>
      <c r="E26" s="165">
        <v>1</v>
      </c>
      <c r="F26" s="166">
        <v>0</v>
      </c>
      <c r="G26" s="161">
        <v>30</v>
      </c>
      <c r="H26" s="161">
        <f t="shared" si="2"/>
        <v>30</v>
      </c>
      <c r="I26" s="181" t="s">
        <v>255</v>
      </c>
    </row>
    <row r="27" ht="25" customHeight="1" spans="1:9">
      <c r="A27" s="155">
        <v>7</v>
      </c>
      <c r="B27" s="165" t="s">
        <v>272</v>
      </c>
      <c r="C27" s="165"/>
      <c r="D27" s="165" t="s">
        <v>79</v>
      </c>
      <c r="E27" s="165">
        <v>1</v>
      </c>
      <c r="F27" s="166">
        <v>0</v>
      </c>
      <c r="G27" s="161">
        <v>42</v>
      </c>
      <c r="H27" s="161">
        <f t="shared" si="2"/>
        <v>42</v>
      </c>
      <c r="I27" s="181" t="s">
        <v>255</v>
      </c>
    </row>
    <row r="28" ht="25" customHeight="1" spans="1:9">
      <c r="A28" s="155">
        <v>8</v>
      </c>
      <c r="B28" s="165" t="s">
        <v>273</v>
      </c>
      <c r="C28" s="165"/>
      <c r="D28" s="165" t="s">
        <v>79</v>
      </c>
      <c r="E28" s="165">
        <v>1</v>
      </c>
      <c r="F28" s="166">
        <v>0</v>
      </c>
      <c r="G28" s="161">
        <v>3</v>
      </c>
      <c r="H28" s="161">
        <f t="shared" si="2"/>
        <v>3</v>
      </c>
      <c r="I28" s="181" t="s">
        <v>255</v>
      </c>
    </row>
    <row r="29" ht="25" customHeight="1" spans="1:9">
      <c r="A29" s="164">
        <v>9</v>
      </c>
      <c r="B29" s="165" t="s">
        <v>274</v>
      </c>
      <c r="C29" s="165"/>
      <c r="D29" s="165" t="s">
        <v>79</v>
      </c>
      <c r="E29" s="165">
        <v>1</v>
      </c>
      <c r="F29" s="166">
        <v>0</v>
      </c>
      <c r="G29" s="161">
        <v>1.5</v>
      </c>
      <c r="H29" s="161">
        <f t="shared" si="2"/>
        <v>1.5</v>
      </c>
      <c r="I29" s="181" t="s">
        <v>255</v>
      </c>
    </row>
    <row r="30" ht="25" customHeight="1" spans="1:9">
      <c r="A30" s="155">
        <v>10</v>
      </c>
      <c r="B30" s="165" t="s">
        <v>275</v>
      </c>
      <c r="C30" s="165"/>
      <c r="D30" s="165" t="s">
        <v>79</v>
      </c>
      <c r="E30" s="165">
        <v>1</v>
      </c>
      <c r="F30" s="166">
        <v>0</v>
      </c>
      <c r="G30" s="161">
        <v>4</v>
      </c>
      <c r="H30" s="161">
        <f t="shared" si="2"/>
        <v>4</v>
      </c>
      <c r="I30" s="181" t="s">
        <v>255</v>
      </c>
    </row>
    <row r="31" ht="25" customHeight="1" spans="1:9">
      <c r="A31" s="155">
        <v>11</v>
      </c>
      <c r="B31" s="165" t="s">
        <v>276</v>
      </c>
      <c r="C31" s="165"/>
      <c r="D31" s="165" t="s">
        <v>79</v>
      </c>
      <c r="E31" s="165">
        <v>1</v>
      </c>
      <c r="F31" s="166">
        <v>0</v>
      </c>
      <c r="G31" s="161">
        <v>1.5</v>
      </c>
      <c r="H31" s="161">
        <f t="shared" si="2"/>
        <v>1.5</v>
      </c>
      <c r="I31" s="181" t="s">
        <v>255</v>
      </c>
    </row>
    <row r="32" ht="25" customHeight="1" spans="1:9">
      <c r="A32" s="164">
        <v>12</v>
      </c>
      <c r="B32" s="165" t="s">
        <v>277</v>
      </c>
      <c r="C32" s="165"/>
      <c r="D32" s="165" t="s">
        <v>79</v>
      </c>
      <c r="E32" s="165">
        <v>1</v>
      </c>
      <c r="F32" s="166">
        <v>0</v>
      </c>
      <c r="G32" s="161">
        <v>5</v>
      </c>
      <c r="H32" s="161">
        <f t="shared" si="2"/>
        <v>5</v>
      </c>
      <c r="I32" s="181" t="s">
        <v>255</v>
      </c>
    </row>
    <row r="33" ht="25" customHeight="1" spans="1:9">
      <c r="A33" s="155">
        <v>13</v>
      </c>
      <c r="B33" s="167" t="s">
        <v>278</v>
      </c>
      <c r="C33" s="168"/>
      <c r="D33" s="156" t="s">
        <v>279</v>
      </c>
      <c r="E33" s="167" t="s">
        <v>280</v>
      </c>
      <c r="F33" s="168"/>
      <c r="G33" s="169"/>
      <c r="H33" s="157">
        <f>H7+H11+H16+H22+H26+H27+H28+H29+H31+H32+H13+H30</f>
        <v>415.40873654142</v>
      </c>
      <c r="I33" s="185" t="s">
        <v>281</v>
      </c>
    </row>
    <row r="34" ht="25" customHeight="1" spans="1:9">
      <c r="A34" s="155">
        <v>14</v>
      </c>
      <c r="B34" s="167" t="s">
        <v>282</v>
      </c>
      <c r="C34" s="168"/>
      <c r="D34" s="156" t="s">
        <v>279</v>
      </c>
      <c r="E34" s="170" t="s">
        <v>283</v>
      </c>
      <c r="F34" s="171">
        <v>0.1</v>
      </c>
      <c r="G34" s="171">
        <v>0.1</v>
      </c>
      <c r="H34" s="157">
        <f>H33*(G34)</f>
        <v>41.540873654142</v>
      </c>
      <c r="I34" s="186"/>
    </row>
    <row r="35" ht="25" customHeight="1" spans="1:9">
      <c r="A35" s="172">
        <v>15</v>
      </c>
      <c r="B35" s="173" t="s">
        <v>284</v>
      </c>
      <c r="C35" s="174"/>
      <c r="D35" s="175" t="s">
        <v>279</v>
      </c>
      <c r="E35" s="173" t="s">
        <v>285</v>
      </c>
      <c r="F35" s="174"/>
      <c r="G35" s="176"/>
      <c r="H35" s="177">
        <f>H33+H34</f>
        <v>456.949610195562</v>
      </c>
      <c r="I35" s="187"/>
    </row>
  </sheetData>
  <mergeCells count="43">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C21"/>
    <mergeCell ref="B22:G22"/>
    <mergeCell ref="B23:C23"/>
    <mergeCell ref="B24:C24"/>
    <mergeCell ref="B25:C25"/>
    <mergeCell ref="B26:C26"/>
    <mergeCell ref="B27:C27"/>
    <mergeCell ref="B28:C28"/>
    <mergeCell ref="B29:C29"/>
    <mergeCell ref="B30:C30"/>
    <mergeCell ref="B31:C31"/>
    <mergeCell ref="B32:C32"/>
    <mergeCell ref="B33:C33"/>
    <mergeCell ref="E33:F33"/>
    <mergeCell ref="B34:C34"/>
    <mergeCell ref="B35:C35"/>
    <mergeCell ref="E35:F35"/>
    <mergeCell ref="A4:A5"/>
    <mergeCell ref="B4:B5"/>
    <mergeCell ref="C4:C5"/>
    <mergeCell ref="D4:D5"/>
    <mergeCell ref="E4:E5"/>
    <mergeCell ref="I33:I34"/>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6" width="9" style="41"/>
    <col min="16337" max="16384" width="9" style="142"/>
  </cols>
  <sheetData>
    <row r="1" ht="33" customHeight="1" spans="1:9">
      <c r="A1" s="143" t="s">
        <v>390</v>
      </c>
      <c r="B1" s="143"/>
      <c r="C1" s="143"/>
      <c r="D1" s="143"/>
      <c r="E1" s="144"/>
      <c r="F1" s="143"/>
      <c r="G1" s="144"/>
      <c r="H1" s="143"/>
      <c r="I1" s="144"/>
    </row>
    <row r="2" ht="30" customHeight="1" spans="1:9">
      <c r="A2" s="145" t="s">
        <v>224</v>
      </c>
      <c r="B2" s="146" t="s">
        <v>47</v>
      </c>
      <c r="C2" s="146"/>
      <c r="D2" s="146"/>
      <c r="E2" s="147" t="s">
        <v>225</v>
      </c>
      <c r="F2" s="147" t="s">
        <v>391</v>
      </c>
      <c r="G2" s="147"/>
      <c r="H2" s="147"/>
      <c r="I2" s="178"/>
    </row>
    <row r="3" ht="30" customHeight="1" spans="1:9">
      <c r="A3" s="148" t="s">
        <v>70</v>
      </c>
      <c r="B3" s="149" t="s">
        <v>418</v>
      </c>
      <c r="C3" s="149"/>
      <c r="D3" s="149"/>
      <c r="E3" s="150" t="s">
        <v>228</v>
      </c>
      <c r="F3" s="150" t="s">
        <v>393</v>
      </c>
      <c r="G3" s="150"/>
      <c r="H3" s="150"/>
      <c r="I3" s="179"/>
    </row>
    <row r="4" ht="30" customHeight="1" spans="1:9">
      <c r="A4" s="151" t="s">
        <v>230</v>
      </c>
      <c r="B4" s="150">
        <v>2800</v>
      </c>
      <c r="C4" s="152" t="s">
        <v>231</v>
      </c>
      <c r="D4" s="150">
        <v>4050</v>
      </c>
      <c r="E4" s="150" t="s">
        <v>232</v>
      </c>
      <c r="F4" s="56">
        <v>11.34</v>
      </c>
      <c r="G4" s="153" t="s">
        <v>233</v>
      </c>
      <c r="H4" s="150"/>
      <c r="I4" s="179"/>
    </row>
    <row r="5" ht="30" customHeight="1" spans="1:9">
      <c r="A5" s="151"/>
      <c r="B5" s="150"/>
      <c r="C5" s="152"/>
      <c r="D5" s="150"/>
      <c r="E5" s="150"/>
      <c r="F5" s="56">
        <v>11.1354</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159.615067285524</v>
      </c>
      <c r="I7" s="181"/>
    </row>
    <row r="8" ht="25" customHeight="1" spans="1:9">
      <c r="A8" s="148">
        <v>1.1</v>
      </c>
      <c r="B8" s="158" t="s">
        <v>243</v>
      </c>
      <c r="C8" s="159"/>
      <c r="D8" s="150" t="s">
        <v>244</v>
      </c>
      <c r="E8" s="56">
        <v>0</v>
      </c>
      <c r="F8" s="160">
        <v>0.1</v>
      </c>
      <c r="G8" s="56">
        <v>23.3765081618169</v>
      </c>
      <c r="H8" s="56">
        <f t="shared" ref="H8:H10" si="0">E8*(1+F8)*G8</f>
        <v>0</v>
      </c>
      <c r="I8" s="182" t="s">
        <v>245</v>
      </c>
    </row>
    <row r="9" ht="25" customHeight="1" spans="1:9">
      <c r="A9" s="148">
        <v>1.2</v>
      </c>
      <c r="B9" s="158" t="s">
        <v>246</v>
      </c>
      <c r="C9" s="159"/>
      <c r="D9" s="150" t="s">
        <v>244</v>
      </c>
      <c r="E9" s="56">
        <v>6.45214645308381</v>
      </c>
      <c r="F9" s="160">
        <v>0.1</v>
      </c>
      <c r="G9" s="56">
        <v>22.4893541518808</v>
      </c>
      <c r="H9" s="56">
        <f t="shared" si="0"/>
        <v>159.615067285524</v>
      </c>
      <c r="I9" s="182" t="s">
        <v>245</v>
      </c>
    </row>
    <row r="10" ht="25" customHeight="1" spans="1:9">
      <c r="A10" s="148">
        <v>1.3</v>
      </c>
      <c r="B10" s="158" t="s">
        <v>247</v>
      </c>
      <c r="C10" s="159"/>
      <c r="D10" s="150" t="s">
        <v>244</v>
      </c>
      <c r="E10" s="56">
        <v>0</v>
      </c>
      <c r="F10" s="160">
        <v>0.1</v>
      </c>
      <c r="G10" s="56">
        <v>21.7796309439319</v>
      </c>
      <c r="H10" s="56">
        <f t="shared" si="0"/>
        <v>0</v>
      </c>
      <c r="I10" s="182" t="s">
        <v>245</v>
      </c>
    </row>
    <row r="11" ht="25" customHeight="1" spans="1:9">
      <c r="A11" s="155">
        <v>2</v>
      </c>
      <c r="B11" s="156" t="s">
        <v>248</v>
      </c>
      <c r="C11" s="156"/>
      <c r="D11" s="156"/>
      <c r="E11" s="156"/>
      <c r="F11" s="156"/>
      <c r="G11" s="156"/>
      <c r="H11" s="157">
        <f>H12</f>
        <v>36.5481403528738</v>
      </c>
      <c r="I11" s="181"/>
    </row>
    <row r="12" ht="25" customHeight="1" spans="1:9">
      <c r="A12" s="148">
        <v>2.1</v>
      </c>
      <c r="B12" s="150" t="s">
        <v>394</v>
      </c>
      <c r="C12" s="150"/>
      <c r="D12" s="150" t="s">
        <v>250</v>
      </c>
      <c r="E12" s="56">
        <v>0.18068887634105</v>
      </c>
      <c r="F12" s="160">
        <v>0</v>
      </c>
      <c r="G12" s="56">
        <v>202.271114265436</v>
      </c>
      <c r="H12" s="56">
        <f>E12*(1+F12)*G12</f>
        <v>36.5481403528738</v>
      </c>
      <c r="I12" s="183"/>
    </row>
    <row r="13" ht="25" customHeight="1" spans="1:9">
      <c r="A13" s="155">
        <v>3</v>
      </c>
      <c r="B13" s="156" t="s">
        <v>251</v>
      </c>
      <c r="C13" s="156"/>
      <c r="D13" s="156"/>
      <c r="E13" s="156"/>
      <c r="F13" s="156"/>
      <c r="G13" s="156"/>
      <c r="H13" s="157">
        <f>SUM(H14:H15)</f>
        <v>77.1128237686342</v>
      </c>
      <c r="I13" s="181"/>
    </row>
    <row r="14" ht="25" customHeight="1" spans="1:9">
      <c r="A14" s="148">
        <v>3.1</v>
      </c>
      <c r="B14" s="150" t="s">
        <v>347</v>
      </c>
      <c r="C14" s="150"/>
      <c r="D14" s="150" t="s">
        <v>79</v>
      </c>
      <c r="E14" s="56">
        <v>0.663858836815359</v>
      </c>
      <c r="F14" s="160">
        <v>0.005</v>
      </c>
      <c r="G14" s="56">
        <v>88.7154009936125</v>
      </c>
      <c r="H14" s="56">
        <f>E14*(1+F14)*G14</f>
        <v>59.1889754257839</v>
      </c>
      <c r="I14" s="182" t="s">
        <v>253</v>
      </c>
    </row>
    <row r="15" ht="25" customHeight="1" spans="1:9">
      <c r="A15" s="148">
        <v>3.2</v>
      </c>
      <c r="B15" s="150" t="s">
        <v>378</v>
      </c>
      <c r="C15" s="150"/>
      <c r="D15" s="150" t="s">
        <v>79</v>
      </c>
      <c r="E15" s="56">
        <v>0.186141163184641</v>
      </c>
      <c r="F15" s="160">
        <v>0.005</v>
      </c>
      <c r="G15" s="56">
        <v>95.8126330731015</v>
      </c>
      <c r="H15" s="56">
        <f>E15*(1+F15)*G15</f>
        <v>17.9238483428504</v>
      </c>
      <c r="I15" s="182" t="s">
        <v>253</v>
      </c>
    </row>
    <row r="16" ht="25" customHeight="1" spans="1:9">
      <c r="A16" s="155">
        <v>4</v>
      </c>
      <c r="B16" s="156" t="s">
        <v>254</v>
      </c>
      <c r="C16" s="156"/>
      <c r="D16" s="156"/>
      <c r="E16" s="156"/>
      <c r="F16" s="156"/>
      <c r="G16" s="156"/>
      <c r="H16" s="161">
        <f>SUM(H17:H21)</f>
        <v>22.4274374644086</v>
      </c>
      <c r="I16" s="181" t="s">
        <v>255</v>
      </c>
    </row>
    <row r="17" ht="25" customHeight="1" spans="1:9">
      <c r="A17" s="148">
        <v>4.1</v>
      </c>
      <c r="B17" s="150" t="s">
        <v>256</v>
      </c>
      <c r="C17" s="150"/>
      <c r="D17" s="150" t="s">
        <v>257</v>
      </c>
      <c r="E17" s="56">
        <v>0</v>
      </c>
      <c r="F17" s="160">
        <v>0.05</v>
      </c>
      <c r="G17" s="56">
        <v>13.3073101490419</v>
      </c>
      <c r="H17" s="150">
        <f t="shared" ref="H17:H21" si="1">E17*(1+F17)*G17</f>
        <v>0</v>
      </c>
      <c r="I17" s="182" t="s">
        <v>258</v>
      </c>
    </row>
    <row r="18" ht="25" customHeight="1" spans="1:9">
      <c r="A18" s="148">
        <v>4.2</v>
      </c>
      <c r="B18" s="150" t="s">
        <v>259</v>
      </c>
      <c r="C18" s="150"/>
      <c r="D18" s="150" t="s">
        <v>257</v>
      </c>
      <c r="E18" s="56">
        <v>2.5</v>
      </c>
      <c r="F18" s="160">
        <v>0.05</v>
      </c>
      <c r="G18" s="56">
        <v>7.54080908445706</v>
      </c>
      <c r="H18" s="56">
        <f t="shared" si="1"/>
        <v>19.7946238466998</v>
      </c>
      <c r="I18" s="182" t="s">
        <v>258</v>
      </c>
    </row>
    <row r="19" ht="25" customHeight="1" spans="1:9">
      <c r="A19" s="148">
        <v>4.3</v>
      </c>
      <c r="B19" s="150" t="s">
        <v>260</v>
      </c>
      <c r="C19" s="150"/>
      <c r="D19" s="150" t="s">
        <v>257</v>
      </c>
      <c r="E19" s="56">
        <v>0.1</v>
      </c>
      <c r="F19" s="160">
        <v>0.05</v>
      </c>
      <c r="G19" s="56">
        <v>19.5173882185947</v>
      </c>
      <c r="H19" s="56">
        <f t="shared" si="1"/>
        <v>2.04932576295244</v>
      </c>
      <c r="I19" s="182" t="s">
        <v>261</v>
      </c>
    </row>
    <row r="20" ht="25" customHeight="1" spans="1:9">
      <c r="A20" s="148">
        <v>4.4</v>
      </c>
      <c r="B20" s="150" t="s">
        <v>262</v>
      </c>
      <c r="C20" s="150"/>
      <c r="D20" s="150" t="s">
        <v>257</v>
      </c>
      <c r="E20" s="56">
        <v>0.025296442687747</v>
      </c>
      <c r="F20" s="160">
        <v>0</v>
      </c>
      <c r="G20" s="56">
        <v>23.0660042583392</v>
      </c>
      <c r="H20" s="56">
        <f t="shared" si="1"/>
        <v>0.583487854756406</v>
      </c>
      <c r="I20" s="180"/>
    </row>
    <row r="21" ht="25" customHeight="1" spans="1:9">
      <c r="A21" s="148">
        <v>4.5</v>
      </c>
      <c r="B21" s="150" t="s">
        <v>263</v>
      </c>
      <c r="C21" s="150"/>
      <c r="D21" s="150" t="s">
        <v>264</v>
      </c>
      <c r="E21" s="56">
        <v>0</v>
      </c>
      <c r="F21" s="160">
        <v>0</v>
      </c>
      <c r="G21" s="56">
        <v>6</v>
      </c>
      <c r="H21" s="56">
        <f t="shared" si="1"/>
        <v>0</v>
      </c>
      <c r="I21" s="180"/>
    </row>
    <row r="22" ht="25" customHeight="1" spans="1:9">
      <c r="A22" s="155">
        <v>5</v>
      </c>
      <c r="B22" s="156" t="s">
        <v>265</v>
      </c>
      <c r="C22" s="156"/>
      <c r="D22" s="156"/>
      <c r="E22" s="156"/>
      <c r="F22" s="156"/>
      <c r="G22" s="156"/>
      <c r="H22" s="161">
        <f>SUM(H23:H25)</f>
        <v>8.55330037321582</v>
      </c>
      <c r="I22" s="184" t="s">
        <v>255</v>
      </c>
    </row>
    <row r="23" ht="25" customHeight="1" spans="1:9">
      <c r="A23" s="148">
        <v>5.1</v>
      </c>
      <c r="B23" s="150" t="s">
        <v>266</v>
      </c>
      <c r="C23" s="150"/>
      <c r="D23" s="150" t="s">
        <v>267</v>
      </c>
      <c r="E23" s="56">
        <v>0.0254771315640881</v>
      </c>
      <c r="F23" s="160">
        <v>0.02</v>
      </c>
      <c r="G23" s="56">
        <v>21.291696238467</v>
      </c>
      <c r="H23" s="56">
        <f t="shared" ref="H23:H32" si="2">E23*(1+F23)*G23</f>
        <v>0.553300373215824</v>
      </c>
      <c r="I23" s="180" t="s">
        <v>268</v>
      </c>
    </row>
    <row r="24" ht="25" customHeight="1" spans="1:9">
      <c r="A24" s="148">
        <v>5.2</v>
      </c>
      <c r="B24" s="158" t="s">
        <v>269</v>
      </c>
      <c r="C24" s="159"/>
      <c r="D24" s="150" t="s">
        <v>267</v>
      </c>
      <c r="E24" s="56">
        <v>0</v>
      </c>
      <c r="F24" s="160">
        <v>0.02</v>
      </c>
      <c r="G24" s="56">
        <v>0.18</v>
      </c>
      <c r="H24" s="56">
        <f t="shared" si="2"/>
        <v>0</v>
      </c>
      <c r="I24" s="183"/>
    </row>
    <row r="25" ht="25" customHeight="1" spans="1:9">
      <c r="A25" s="148">
        <v>5.5</v>
      </c>
      <c r="B25" s="162" t="s">
        <v>270</v>
      </c>
      <c r="C25" s="163"/>
      <c r="D25" s="150" t="s">
        <v>79</v>
      </c>
      <c r="E25" s="56">
        <v>1</v>
      </c>
      <c r="F25" s="160">
        <v>0</v>
      </c>
      <c r="G25" s="56">
        <v>8</v>
      </c>
      <c r="H25" s="56">
        <f t="shared" si="2"/>
        <v>8</v>
      </c>
      <c r="I25" s="183"/>
    </row>
    <row r="26" ht="25" customHeight="1" spans="1:9">
      <c r="A26" s="164">
        <v>6</v>
      </c>
      <c r="B26" s="165" t="s">
        <v>395</v>
      </c>
      <c r="C26" s="165"/>
      <c r="D26" s="165" t="s">
        <v>79</v>
      </c>
      <c r="E26" s="165">
        <v>1</v>
      </c>
      <c r="F26" s="166">
        <v>0</v>
      </c>
      <c r="G26" s="161">
        <v>20</v>
      </c>
      <c r="H26" s="161">
        <f t="shared" si="2"/>
        <v>20</v>
      </c>
      <c r="I26" s="181" t="s">
        <v>255</v>
      </c>
    </row>
    <row r="27" ht="25" customHeight="1" spans="1:9">
      <c r="A27" s="155">
        <v>7</v>
      </c>
      <c r="B27" s="165" t="s">
        <v>396</v>
      </c>
      <c r="C27" s="165"/>
      <c r="D27" s="165" t="s">
        <v>79</v>
      </c>
      <c r="E27" s="165">
        <v>1</v>
      </c>
      <c r="F27" s="166">
        <v>0</v>
      </c>
      <c r="G27" s="161">
        <v>60</v>
      </c>
      <c r="H27" s="161">
        <f t="shared" si="2"/>
        <v>60</v>
      </c>
      <c r="I27" s="181" t="s">
        <v>255</v>
      </c>
    </row>
    <row r="28" ht="25" customHeight="1" spans="1:9">
      <c r="A28" s="155">
        <v>8</v>
      </c>
      <c r="B28" s="165" t="s">
        <v>273</v>
      </c>
      <c r="C28" s="165"/>
      <c r="D28" s="165" t="s">
        <v>79</v>
      </c>
      <c r="E28" s="165">
        <v>1</v>
      </c>
      <c r="F28" s="166">
        <v>0</v>
      </c>
      <c r="G28" s="161">
        <v>3</v>
      </c>
      <c r="H28" s="161">
        <f t="shared" si="2"/>
        <v>3</v>
      </c>
      <c r="I28" s="181" t="s">
        <v>255</v>
      </c>
    </row>
    <row r="29" ht="25" customHeight="1" spans="1:9">
      <c r="A29" s="164">
        <v>9</v>
      </c>
      <c r="B29" s="165" t="s">
        <v>274</v>
      </c>
      <c r="C29" s="165"/>
      <c r="D29" s="165" t="s">
        <v>79</v>
      </c>
      <c r="E29" s="165">
        <v>1</v>
      </c>
      <c r="F29" s="166">
        <v>0</v>
      </c>
      <c r="G29" s="161">
        <v>1.5</v>
      </c>
      <c r="H29" s="161">
        <f t="shared" si="2"/>
        <v>1.5</v>
      </c>
      <c r="I29" s="181" t="s">
        <v>255</v>
      </c>
    </row>
    <row r="30" ht="25" customHeight="1" spans="1:9">
      <c r="A30" s="155">
        <v>10</v>
      </c>
      <c r="B30" s="165" t="s">
        <v>275</v>
      </c>
      <c r="C30" s="165"/>
      <c r="D30" s="165" t="s">
        <v>79</v>
      </c>
      <c r="E30" s="165">
        <v>1</v>
      </c>
      <c r="F30" s="166">
        <v>0</v>
      </c>
      <c r="G30" s="161">
        <v>4</v>
      </c>
      <c r="H30" s="161">
        <f t="shared" si="2"/>
        <v>4</v>
      </c>
      <c r="I30" s="181" t="s">
        <v>255</v>
      </c>
    </row>
    <row r="31" ht="25" customHeight="1" spans="1:9">
      <c r="A31" s="155">
        <v>11</v>
      </c>
      <c r="B31" s="165" t="s">
        <v>276</v>
      </c>
      <c r="C31" s="165"/>
      <c r="D31" s="165" t="s">
        <v>79</v>
      </c>
      <c r="E31" s="165">
        <v>1</v>
      </c>
      <c r="F31" s="166">
        <v>0</v>
      </c>
      <c r="G31" s="161">
        <v>1.5</v>
      </c>
      <c r="H31" s="161">
        <f t="shared" si="2"/>
        <v>1.5</v>
      </c>
      <c r="I31" s="181" t="s">
        <v>255</v>
      </c>
    </row>
    <row r="32" ht="25" customHeight="1" spans="1:9">
      <c r="A32" s="164">
        <v>12</v>
      </c>
      <c r="B32" s="165" t="s">
        <v>277</v>
      </c>
      <c r="C32" s="165"/>
      <c r="D32" s="165" t="s">
        <v>79</v>
      </c>
      <c r="E32" s="165">
        <v>1</v>
      </c>
      <c r="F32" s="166">
        <v>0</v>
      </c>
      <c r="G32" s="161">
        <v>5</v>
      </c>
      <c r="H32" s="161">
        <f t="shared" si="2"/>
        <v>5</v>
      </c>
      <c r="I32" s="181" t="s">
        <v>255</v>
      </c>
    </row>
    <row r="33" ht="25" customHeight="1" spans="1:9">
      <c r="A33" s="155">
        <v>13</v>
      </c>
      <c r="B33" s="167" t="s">
        <v>278</v>
      </c>
      <c r="C33" s="168"/>
      <c r="D33" s="156" t="s">
        <v>279</v>
      </c>
      <c r="E33" s="167" t="s">
        <v>280</v>
      </c>
      <c r="F33" s="168"/>
      <c r="G33" s="169"/>
      <c r="H33" s="157">
        <f>H7+H11+H16+H22+H26+H27+H28+H29+H31+H32+H13+H30</f>
        <v>399.256769244656</v>
      </c>
      <c r="I33" s="185" t="s">
        <v>281</v>
      </c>
    </row>
    <row r="34" ht="25" customHeight="1" spans="1:9">
      <c r="A34" s="155">
        <v>14</v>
      </c>
      <c r="B34" s="167" t="s">
        <v>282</v>
      </c>
      <c r="C34" s="168"/>
      <c r="D34" s="156" t="s">
        <v>279</v>
      </c>
      <c r="E34" s="170" t="s">
        <v>283</v>
      </c>
      <c r="F34" s="171">
        <v>0.1</v>
      </c>
      <c r="G34" s="171">
        <v>0.1</v>
      </c>
      <c r="H34" s="157">
        <f>H33*(G34)</f>
        <v>39.9256769244656</v>
      </c>
      <c r="I34" s="186"/>
    </row>
    <row r="35" ht="25" customHeight="1" spans="1:9">
      <c r="A35" s="172">
        <v>15</v>
      </c>
      <c r="B35" s="173" t="s">
        <v>284</v>
      </c>
      <c r="C35" s="174"/>
      <c r="D35" s="175" t="s">
        <v>279</v>
      </c>
      <c r="E35" s="173" t="s">
        <v>285</v>
      </c>
      <c r="F35" s="174"/>
      <c r="G35" s="176"/>
      <c r="H35" s="177">
        <f>H33+H34</f>
        <v>439.182446169122</v>
      </c>
      <c r="I35" s="187"/>
    </row>
  </sheetData>
  <mergeCells count="43">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C20"/>
    <mergeCell ref="B21:C21"/>
    <mergeCell ref="B22:G22"/>
    <mergeCell ref="B23:C23"/>
    <mergeCell ref="B24:C24"/>
    <mergeCell ref="B25:C25"/>
    <mergeCell ref="B26:C26"/>
    <mergeCell ref="B27:C27"/>
    <mergeCell ref="B28:C28"/>
    <mergeCell ref="B29:C29"/>
    <mergeCell ref="B30:C30"/>
    <mergeCell ref="B31:C31"/>
    <mergeCell ref="B32:C32"/>
    <mergeCell ref="B33:C33"/>
    <mergeCell ref="E33:F33"/>
    <mergeCell ref="B34:C34"/>
    <mergeCell ref="B35:C35"/>
    <mergeCell ref="E35:F35"/>
    <mergeCell ref="A4:A5"/>
    <mergeCell ref="B4:B5"/>
    <mergeCell ref="C4:C5"/>
    <mergeCell ref="D4:D5"/>
    <mergeCell ref="E4:E5"/>
    <mergeCell ref="I33:I34"/>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view="pageBreakPreview" zoomScale="85" zoomScaleNormal="130" workbookViewId="0">
      <selection activeCell="B7" sqref="B7:G7"/>
    </sheetView>
  </sheetViews>
  <sheetFormatPr defaultColWidth="9" defaultRowHeight="20.1" customHeight="1"/>
  <cols>
    <col min="1" max="1" width="9.25" style="141" customWidth="1"/>
    <col min="2" max="2" width="8.25" style="141" customWidth="1"/>
    <col min="3" max="3" width="18.675" style="141" customWidth="1"/>
    <col min="4" max="4" width="7.25" style="141" customWidth="1"/>
    <col min="5" max="5" width="10.625" style="41" customWidth="1"/>
    <col min="6" max="6" width="7.25" style="141" customWidth="1"/>
    <col min="7" max="7" width="12.5" style="41" customWidth="1"/>
    <col min="8" max="8" width="11.25" style="141" customWidth="1"/>
    <col min="9" max="9" width="25.25" style="41" customWidth="1"/>
    <col min="10" max="16339" width="9" style="41"/>
    <col min="16340" max="16384" width="9" style="142"/>
  </cols>
  <sheetData>
    <row r="1" ht="33" customHeight="1" spans="1:9">
      <c r="A1" s="143" t="s">
        <v>223</v>
      </c>
      <c r="B1" s="143"/>
      <c r="C1" s="143"/>
      <c r="D1" s="143"/>
      <c r="E1" s="144"/>
      <c r="F1" s="143"/>
      <c r="G1" s="144"/>
      <c r="H1" s="144"/>
      <c r="I1" s="144"/>
    </row>
    <row r="2" ht="30" customHeight="1" spans="1:9">
      <c r="A2" s="145" t="s">
        <v>224</v>
      </c>
      <c r="B2" s="146" t="s">
        <v>34</v>
      </c>
      <c r="C2" s="146"/>
      <c r="D2" s="146"/>
      <c r="E2" s="147" t="s">
        <v>225</v>
      </c>
      <c r="F2" s="147" t="s">
        <v>226</v>
      </c>
      <c r="G2" s="147"/>
      <c r="H2" s="147"/>
      <c r="I2" s="178"/>
    </row>
    <row r="3" ht="30" customHeight="1" spans="1:9">
      <c r="A3" s="148" t="s">
        <v>70</v>
      </c>
      <c r="B3" s="149" t="s">
        <v>289</v>
      </c>
      <c r="C3" s="149"/>
      <c r="D3" s="149"/>
      <c r="E3" s="150" t="s">
        <v>228</v>
      </c>
      <c r="F3" s="150" t="s">
        <v>229</v>
      </c>
      <c r="G3" s="150"/>
      <c r="H3" s="150"/>
      <c r="I3" s="179"/>
    </row>
    <row r="4" ht="30" customHeight="1" spans="1:9">
      <c r="A4" s="151" t="s">
        <v>230</v>
      </c>
      <c r="B4" s="150">
        <v>2500</v>
      </c>
      <c r="C4" s="152" t="s">
        <v>231</v>
      </c>
      <c r="D4" s="150">
        <v>1600</v>
      </c>
      <c r="E4" s="150" t="s">
        <v>232</v>
      </c>
      <c r="F4" s="56">
        <v>4</v>
      </c>
      <c r="G4" s="153" t="s">
        <v>233</v>
      </c>
      <c r="H4" s="150"/>
      <c r="I4" s="179"/>
    </row>
    <row r="5" ht="30" customHeight="1" spans="1:9">
      <c r="A5" s="151"/>
      <c r="B5" s="150"/>
      <c r="C5" s="152"/>
      <c r="D5" s="150"/>
      <c r="E5" s="150"/>
      <c r="F5" s="56">
        <v>3.8779</v>
      </c>
      <c r="G5" s="154" t="s">
        <v>234</v>
      </c>
      <c r="H5" s="150"/>
      <c r="I5" s="179"/>
    </row>
    <row r="6" ht="25" customHeight="1" spans="1:9">
      <c r="A6" s="148" t="s">
        <v>23</v>
      </c>
      <c r="B6" s="150" t="s">
        <v>235</v>
      </c>
      <c r="C6" s="150" t="s">
        <v>236</v>
      </c>
      <c r="D6" s="150" t="s">
        <v>187</v>
      </c>
      <c r="E6" s="150" t="s">
        <v>237</v>
      </c>
      <c r="F6" s="150" t="s">
        <v>238</v>
      </c>
      <c r="G6" s="153" t="s">
        <v>239</v>
      </c>
      <c r="H6" s="150" t="s">
        <v>240</v>
      </c>
      <c r="I6" s="180" t="s">
        <v>241</v>
      </c>
    </row>
    <row r="7" ht="25" customHeight="1" spans="1:9">
      <c r="A7" s="155">
        <v>1</v>
      </c>
      <c r="B7" s="156" t="s">
        <v>242</v>
      </c>
      <c r="C7" s="156"/>
      <c r="D7" s="156"/>
      <c r="E7" s="156"/>
      <c r="F7" s="156"/>
      <c r="G7" s="156"/>
      <c r="H7" s="157">
        <f>SUM(H8:H10)</f>
        <v>86.5345045395841</v>
      </c>
      <c r="I7" s="181"/>
    </row>
    <row r="8" ht="25" customHeight="1" spans="1:9">
      <c r="A8" s="148">
        <v>1.1</v>
      </c>
      <c r="B8" s="158" t="s">
        <v>243</v>
      </c>
      <c r="C8" s="159"/>
      <c r="D8" s="150" t="s">
        <v>244</v>
      </c>
      <c r="E8" s="56">
        <v>0</v>
      </c>
      <c r="F8" s="160">
        <v>0.1</v>
      </c>
      <c r="G8" s="56">
        <v>23.3765081618169</v>
      </c>
      <c r="H8" s="56">
        <f t="shared" ref="H8:H10" si="0">E8*(1+F8)*G8</f>
        <v>0</v>
      </c>
      <c r="I8" s="182" t="s">
        <v>245</v>
      </c>
    </row>
    <row r="9" ht="25" customHeight="1" spans="1:9">
      <c r="A9" s="148">
        <v>1.2</v>
      </c>
      <c r="B9" s="158" t="s">
        <v>246</v>
      </c>
      <c r="C9" s="159"/>
      <c r="D9" s="150" t="s">
        <v>244</v>
      </c>
      <c r="E9" s="56">
        <v>3.39582297827518</v>
      </c>
      <c r="F9" s="160">
        <v>0.1</v>
      </c>
      <c r="G9" s="56">
        <v>22.4893541518808</v>
      </c>
      <c r="H9" s="56">
        <f t="shared" si="0"/>
        <v>84.0068521550777</v>
      </c>
      <c r="I9" s="182" t="s">
        <v>245</v>
      </c>
    </row>
    <row r="10" ht="25" customHeight="1" spans="1:9">
      <c r="A10" s="148">
        <v>1.3</v>
      </c>
      <c r="B10" s="158" t="s">
        <v>247</v>
      </c>
      <c r="C10" s="159"/>
      <c r="D10" s="150" t="s">
        <v>244</v>
      </c>
      <c r="E10" s="56">
        <v>0.105505268202765</v>
      </c>
      <c r="F10" s="160">
        <v>0.1</v>
      </c>
      <c r="G10" s="56">
        <v>21.7796309439319</v>
      </c>
      <c r="H10" s="56">
        <f t="shared" si="0"/>
        <v>2.52765238450645</v>
      </c>
      <c r="I10" s="182" t="s">
        <v>245</v>
      </c>
    </row>
    <row r="11" ht="25" customHeight="1" spans="1:9">
      <c r="A11" s="155">
        <v>2</v>
      </c>
      <c r="B11" s="156" t="s">
        <v>248</v>
      </c>
      <c r="C11" s="156"/>
      <c r="D11" s="156"/>
      <c r="E11" s="156"/>
      <c r="F11" s="156"/>
      <c r="G11" s="156"/>
      <c r="H11" s="157">
        <f>H12</f>
        <v>0</v>
      </c>
      <c r="I11" s="181"/>
    </row>
    <row r="12" ht="25" customHeight="1" spans="1:9">
      <c r="A12" s="148">
        <v>2.1</v>
      </c>
      <c r="B12" s="150" t="s">
        <v>249</v>
      </c>
      <c r="C12" s="150"/>
      <c r="D12" s="150" t="s">
        <v>250</v>
      </c>
      <c r="E12" s="56">
        <v>0</v>
      </c>
      <c r="F12" s="160">
        <v>0</v>
      </c>
      <c r="G12" s="56">
        <v>58.9957416607523</v>
      </c>
      <c r="H12" s="56">
        <f>E12*(1+F12)*G12</f>
        <v>0</v>
      </c>
      <c r="I12" s="183"/>
    </row>
    <row r="13" ht="25" customHeight="1" spans="1:9">
      <c r="A13" s="155">
        <v>3</v>
      </c>
      <c r="B13" s="156" t="s">
        <v>251</v>
      </c>
      <c r="C13" s="156"/>
      <c r="D13" s="156"/>
      <c r="E13" s="156"/>
      <c r="F13" s="156"/>
      <c r="G13" s="156"/>
      <c r="H13" s="157">
        <f>H14</f>
        <v>34.103309084457</v>
      </c>
      <c r="I13" s="181"/>
    </row>
    <row r="14" ht="25" customHeight="1" spans="1:9">
      <c r="A14" s="148">
        <v>3.1</v>
      </c>
      <c r="B14" s="150" t="s">
        <v>252</v>
      </c>
      <c r="C14" s="150"/>
      <c r="D14" s="150" t="s">
        <v>79</v>
      </c>
      <c r="E14" s="56">
        <v>0.85</v>
      </c>
      <c r="F14" s="160">
        <v>0.005</v>
      </c>
      <c r="G14" s="56">
        <v>39.9219304471256</v>
      </c>
      <c r="H14" s="56">
        <f>E14*(1+F14)*G14</f>
        <v>34.103309084457</v>
      </c>
      <c r="I14" s="182" t="s">
        <v>253</v>
      </c>
    </row>
    <row r="15" ht="25" customHeight="1" spans="1:9">
      <c r="A15" s="155">
        <v>4</v>
      </c>
      <c r="B15" s="156" t="s">
        <v>254</v>
      </c>
      <c r="C15" s="156"/>
      <c r="D15" s="156"/>
      <c r="E15" s="156"/>
      <c r="F15" s="156"/>
      <c r="G15" s="156"/>
      <c r="H15" s="161">
        <f>SUM(H16:H20)</f>
        <v>22.0869094965077</v>
      </c>
      <c r="I15" s="181" t="s">
        <v>255</v>
      </c>
    </row>
    <row r="16" ht="25" customHeight="1" spans="1:9">
      <c r="A16" s="148">
        <v>4.1</v>
      </c>
      <c r="B16" s="150" t="s">
        <v>256</v>
      </c>
      <c r="C16" s="150"/>
      <c r="D16" s="150" t="s">
        <v>257</v>
      </c>
      <c r="E16" s="56">
        <v>0</v>
      </c>
      <c r="F16" s="160">
        <v>0.05</v>
      </c>
      <c r="G16" s="56">
        <v>13.3073101490419</v>
      </c>
      <c r="H16" s="150">
        <f t="shared" ref="H16:H20" si="1">E16*(1+F16)*G16</f>
        <v>0</v>
      </c>
      <c r="I16" s="182" t="s">
        <v>258</v>
      </c>
    </row>
    <row r="17" ht="25" customHeight="1" spans="1:9">
      <c r="A17" s="148">
        <v>4.2</v>
      </c>
      <c r="B17" s="150" t="s">
        <v>259</v>
      </c>
      <c r="C17" s="150"/>
      <c r="D17" s="150" t="s">
        <v>257</v>
      </c>
      <c r="E17" s="56">
        <v>2.5</v>
      </c>
      <c r="F17" s="160">
        <v>0.05</v>
      </c>
      <c r="G17" s="56">
        <v>7.54080908445706</v>
      </c>
      <c r="H17" s="56">
        <f t="shared" si="1"/>
        <v>19.7946238466998</v>
      </c>
      <c r="I17" s="182" t="s">
        <v>258</v>
      </c>
    </row>
    <row r="18" ht="25" customHeight="1" spans="1:9">
      <c r="A18" s="148">
        <v>4.3</v>
      </c>
      <c r="B18" s="150" t="s">
        <v>260</v>
      </c>
      <c r="C18" s="150"/>
      <c r="D18" s="150" t="s">
        <v>257</v>
      </c>
      <c r="E18" s="56">
        <v>0.1</v>
      </c>
      <c r="F18" s="160">
        <v>0.05</v>
      </c>
      <c r="G18" s="56">
        <v>19.5173882185947</v>
      </c>
      <c r="H18" s="56">
        <f t="shared" si="1"/>
        <v>2.04932576295244</v>
      </c>
      <c r="I18" s="182" t="s">
        <v>261</v>
      </c>
    </row>
    <row r="19" ht="25" customHeight="1" spans="1:9">
      <c r="A19" s="148">
        <v>4.4</v>
      </c>
      <c r="B19" s="150" t="s">
        <v>262</v>
      </c>
      <c r="C19" s="150"/>
      <c r="D19" s="150" t="s">
        <v>257</v>
      </c>
      <c r="E19" s="56">
        <v>0.010533245556287</v>
      </c>
      <c r="F19" s="160">
        <v>0</v>
      </c>
      <c r="G19" s="56">
        <v>23.0660042583392</v>
      </c>
      <c r="H19" s="56">
        <f t="shared" si="1"/>
        <v>0.242959886855448</v>
      </c>
      <c r="I19" s="180"/>
    </row>
    <row r="20" ht="25" customHeight="1" spans="1:9">
      <c r="A20" s="148">
        <v>4.5</v>
      </c>
      <c r="B20" s="150" t="s">
        <v>263</v>
      </c>
      <c r="C20" s="150"/>
      <c r="D20" s="150" t="s">
        <v>264</v>
      </c>
      <c r="E20" s="56">
        <v>0</v>
      </c>
      <c r="F20" s="160">
        <v>0</v>
      </c>
      <c r="G20" s="56">
        <v>6</v>
      </c>
      <c r="H20" s="56">
        <f t="shared" si="1"/>
        <v>0</v>
      </c>
      <c r="I20" s="180"/>
    </row>
    <row r="21" ht="25" customHeight="1" spans="1:9">
      <c r="A21" s="155">
        <v>5</v>
      </c>
      <c r="B21" s="156" t="s">
        <v>265</v>
      </c>
      <c r="C21" s="156"/>
      <c r="D21" s="156"/>
      <c r="E21" s="156"/>
      <c r="F21" s="156"/>
      <c r="G21" s="156"/>
      <c r="H21" s="161">
        <f>SUM(H22:H24)</f>
        <v>8</v>
      </c>
      <c r="I21" s="184" t="s">
        <v>255</v>
      </c>
    </row>
    <row r="22" ht="25" customHeight="1" spans="1:9">
      <c r="A22" s="148">
        <v>5.1</v>
      </c>
      <c r="B22" s="150" t="s">
        <v>266</v>
      </c>
      <c r="C22" s="150"/>
      <c r="D22" s="150" t="s">
        <v>267</v>
      </c>
      <c r="E22" s="56">
        <v>0</v>
      </c>
      <c r="F22" s="160">
        <v>0.02</v>
      </c>
      <c r="G22" s="56">
        <v>21.291696238467</v>
      </c>
      <c r="H22" s="56">
        <f t="shared" ref="H22:H31" si="2">E22*(1+F22)*G22</f>
        <v>0</v>
      </c>
      <c r="I22" s="180" t="s">
        <v>268</v>
      </c>
    </row>
    <row r="23" ht="25" customHeight="1" spans="1:9">
      <c r="A23" s="148">
        <v>5.2</v>
      </c>
      <c r="B23" s="158" t="s">
        <v>269</v>
      </c>
      <c r="C23" s="159"/>
      <c r="D23" s="150" t="s">
        <v>267</v>
      </c>
      <c r="E23" s="56">
        <v>0</v>
      </c>
      <c r="F23" s="160">
        <v>0.02</v>
      </c>
      <c r="G23" s="56">
        <v>0.18</v>
      </c>
      <c r="H23" s="56">
        <f t="shared" si="2"/>
        <v>0</v>
      </c>
      <c r="I23" s="183"/>
    </row>
    <row r="24" ht="25" customHeight="1" spans="1:9">
      <c r="A24" s="148">
        <v>5.5</v>
      </c>
      <c r="B24" s="162" t="s">
        <v>270</v>
      </c>
      <c r="C24" s="163"/>
      <c r="D24" s="150" t="s">
        <v>79</v>
      </c>
      <c r="E24" s="56">
        <v>1</v>
      </c>
      <c r="F24" s="160">
        <v>0</v>
      </c>
      <c r="G24" s="56">
        <v>8</v>
      </c>
      <c r="H24" s="56">
        <f t="shared" si="2"/>
        <v>8</v>
      </c>
      <c r="I24" s="183"/>
    </row>
    <row r="25" ht="25" customHeight="1" spans="1:9">
      <c r="A25" s="164">
        <v>6</v>
      </c>
      <c r="B25" s="165" t="s">
        <v>271</v>
      </c>
      <c r="C25" s="165"/>
      <c r="D25" s="165" t="s">
        <v>79</v>
      </c>
      <c r="E25" s="165">
        <v>1</v>
      </c>
      <c r="F25" s="166">
        <v>0</v>
      </c>
      <c r="G25" s="161">
        <v>30</v>
      </c>
      <c r="H25" s="161">
        <f t="shared" si="2"/>
        <v>30</v>
      </c>
      <c r="I25" s="181" t="s">
        <v>255</v>
      </c>
    </row>
    <row r="26" ht="25" customHeight="1" spans="1:9">
      <c r="A26" s="155">
        <v>7</v>
      </c>
      <c r="B26" s="165" t="s">
        <v>272</v>
      </c>
      <c r="C26" s="165"/>
      <c r="D26" s="165" t="s">
        <v>79</v>
      </c>
      <c r="E26" s="165">
        <v>1</v>
      </c>
      <c r="F26" s="166">
        <v>0</v>
      </c>
      <c r="G26" s="161">
        <v>42</v>
      </c>
      <c r="H26" s="161">
        <f t="shared" si="2"/>
        <v>42</v>
      </c>
      <c r="I26" s="181" t="s">
        <v>255</v>
      </c>
    </row>
    <row r="27" ht="25" customHeight="1" spans="1:9">
      <c r="A27" s="155">
        <v>8</v>
      </c>
      <c r="B27" s="165" t="s">
        <v>273</v>
      </c>
      <c r="C27" s="165"/>
      <c r="D27" s="165" t="s">
        <v>79</v>
      </c>
      <c r="E27" s="165">
        <v>1</v>
      </c>
      <c r="F27" s="166">
        <v>0</v>
      </c>
      <c r="G27" s="161">
        <v>3</v>
      </c>
      <c r="H27" s="161">
        <f t="shared" si="2"/>
        <v>3</v>
      </c>
      <c r="I27" s="181" t="s">
        <v>255</v>
      </c>
    </row>
    <row r="28" ht="25" customHeight="1" spans="1:9">
      <c r="A28" s="164">
        <v>9</v>
      </c>
      <c r="B28" s="165" t="s">
        <v>274</v>
      </c>
      <c r="C28" s="165"/>
      <c r="D28" s="165" t="s">
        <v>79</v>
      </c>
      <c r="E28" s="165">
        <v>1</v>
      </c>
      <c r="F28" s="166">
        <v>0</v>
      </c>
      <c r="G28" s="161">
        <v>1.5</v>
      </c>
      <c r="H28" s="161">
        <f t="shared" si="2"/>
        <v>1.5</v>
      </c>
      <c r="I28" s="181" t="s">
        <v>255</v>
      </c>
    </row>
    <row r="29" ht="25" customHeight="1" spans="1:9">
      <c r="A29" s="155">
        <v>10</v>
      </c>
      <c r="B29" s="165" t="s">
        <v>275</v>
      </c>
      <c r="C29" s="165"/>
      <c r="D29" s="165" t="s">
        <v>79</v>
      </c>
      <c r="E29" s="165">
        <v>1</v>
      </c>
      <c r="F29" s="166">
        <v>0</v>
      </c>
      <c r="G29" s="161">
        <v>4</v>
      </c>
      <c r="H29" s="161">
        <f t="shared" si="2"/>
        <v>4</v>
      </c>
      <c r="I29" s="181" t="s">
        <v>255</v>
      </c>
    </row>
    <row r="30" ht="25" customHeight="1" spans="1:9">
      <c r="A30" s="155">
        <v>11</v>
      </c>
      <c r="B30" s="165" t="s">
        <v>276</v>
      </c>
      <c r="C30" s="165"/>
      <c r="D30" s="165" t="s">
        <v>79</v>
      </c>
      <c r="E30" s="165">
        <v>1</v>
      </c>
      <c r="F30" s="166">
        <v>0</v>
      </c>
      <c r="G30" s="161">
        <v>1.5</v>
      </c>
      <c r="H30" s="161">
        <f t="shared" si="2"/>
        <v>1.5</v>
      </c>
      <c r="I30" s="181" t="s">
        <v>255</v>
      </c>
    </row>
    <row r="31" ht="25" customHeight="1" spans="1:9">
      <c r="A31" s="164">
        <v>12</v>
      </c>
      <c r="B31" s="165" t="s">
        <v>277</v>
      </c>
      <c r="C31" s="165"/>
      <c r="D31" s="165" t="s">
        <v>79</v>
      </c>
      <c r="E31" s="165">
        <v>1</v>
      </c>
      <c r="F31" s="166">
        <v>0</v>
      </c>
      <c r="G31" s="161">
        <v>5</v>
      </c>
      <c r="H31" s="161">
        <f t="shared" si="2"/>
        <v>5</v>
      </c>
      <c r="I31" s="181" t="s">
        <v>255</v>
      </c>
    </row>
    <row r="32" ht="25" customHeight="1" spans="1:9">
      <c r="A32" s="155">
        <v>13</v>
      </c>
      <c r="B32" s="167" t="s">
        <v>278</v>
      </c>
      <c r="C32" s="168"/>
      <c r="D32" s="156" t="s">
        <v>279</v>
      </c>
      <c r="E32" s="167" t="s">
        <v>280</v>
      </c>
      <c r="F32" s="168"/>
      <c r="G32" s="169"/>
      <c r="H32" s="157">
        <f>H7+H11+H15+H21+H25+H26+H27+H28+H30+H31+H13+H29</f>
        <v>237.724723120549</v>
      </c>
      <c r="I32" s="185" t="s">
        <v>281</v>
      </c>
    </row>
    <row r="33" ht="25" customHeight="1" spans="1:9">
      <c r="A33" s="155">
        <v>14</v>
      </c>
      <c r="B33" s="167" t="s">
        <v>282</v>
      </c>
      <c r="C33" s="168"/>
      <c r="D33" s="156" t="s">
        <v>279</v>
      </c>
      <c r="E33" s="170" t="s">
        <v>283</v>
      </c>
      <c r="F33" s="171">
        <v>0.1</v>
      </c>
      <c r="G33" s="171">
        <v>0.1</v>
      </c>
      <c r="H33" s="157">
        <f>H32*(G33)</f>
        <v>23.7724723120549</v>
      </c>
      <c r="I33" s="186"/>
    </row>
    <row r="34" ht="25" customHeight="1" spans="1:9">
      <c r="A34" s="172">
        <v>15</v>
      </c>
      <c r="B34" s="173" t="s">
        <v>284</v>
      </c>
      <c r="C34" s="174"/>
      <c r="D34" s="175" t="s">
        <v>279</v>
      </c>
      <c r="E34" s="173" t="s">
        <v>285</v>
      </c>
      <c r="F34" s="174"/>
      <c r="G34" s="176"/>
      <c r="H34" s="177">
        <f>H32+H33</f>
        <v>261.497195432604</v>
      </c>
      <c r="I34" s="187"/>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G15"/>
    <mergeCell ref="B16:C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B34:C34"/>
    <mergeCell ref="E34:F34"/>
    <mergeCell ref="A4:A5"/>
    <mergeCell ref="B4:B5"/>
    <mergeCell ref="C4:C5"/>
    <mergeCell ref="D4:D5"/>
    <mergeCell ref="E4:E5"/>
    <mergeCell ref="I32:I33"/>
    <mergeCell ref="H2:I5"/>
  </mergeCells>
  <printOptions horizontalCentered="1"/>
  <pageMargins left="0.751388888888889" right="0.751388888888889" top="1" bottom="1" header="0.5" footer="0.5"/>
  <pageSetup paperSize="9" scale="73" orientation="portrait" horizontalDpi="600"/>
  <headerFooter/>
  <drawing r:id="rId1"/>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view="pageBreakPreview" zoomScaleNormal="100" workbookViewId="0">
      <selection activeCell="B7" sqref="B7"/>
    </sheetView>
  </sheetViews>
  <sheetFormatPr defaultColWidth="9" defaultRowHeight="14.25"/>
  <cols>
    <col min="1" max="1" width="8.125" style="1" customWidth="1"/>
    <col min="2" max="2" width="19.625" style="1" customWidth="1"/>
    <col min="3" max="3" width="18.775" style="1" customWidth="1"/>
    <col min="4" max="4" width="7.75" style="1" customWidth="1"/>
    <col min="5" max="16384" width="9" style="1"/>
  </cols>
  <sheetData>
    <row r="1" s="1" customFormat="1" ht="31" customHeight="1" spans="1:10">
      <c r="A1" s="95" t="s">
        <v>419</v>
      </c>
      <c r="B1" s="95"/>
      <c r="C1" s="95"/>
      <c r="D1" s="95"/>
      <c r="E1" s="95"/>
      <c r="F1" s="95"/>
      <c r="G1" s="95"/>
      <c r="H1" s="95"/>
      <c r="I1" s="95"/>
      <c r="J1" s="95"/>
    </row>
    <row r="2" s="1" customFormat="1" ht="27" customHeight="1" spans="1:10">
      <c r="A2" s="96" t="s">
        <v>420</v>
      </c>
      <c r="B2" s="97" t="s">
        <v>421</v>
      </c>
      <c r="C2" s="97"/>
      <c r="D2" s="97"/>
      <c r="E2" s="97"/>
      <c r="F2" s="97"/>
      <c r="G2" s="97"/>
      <c r="H2" s="97"/>
      <c r="I2" s="97"/>
      <c r="J2" s="97"/>
    </row>
    <row r="3" s="1" customFormat="1" ht="26" customHeight="1" spans="1:10">
      <c r="A3" s="98" t="s">
        <v>23</v>
      </c>
      <c r="B3" s="99" t="s">
        <v>24</v>
      </c>
      <c r="C3" s="100" t="s">
        <v>422</v>
      </c>
      <c r="D3" s="101" t="s">
        <v>187</v>
      </c>
      <c r="E3" s="101" t="s">
        <v>423</v>
      </c>
      <c r="F3" s="101" t="s">
        <v>424</v>
      </c>
      <c r="G3" s="100" t="s">
        <v>425</v>
      </c>
      <c r="H3" s="100" t="s">
        <v>426</v>
      </c>
      <c r="I3" s="100" t="s">
        <v>427</v>
      </c>
      <c r="J3" s="132" t="s">
        <v>29</v>
      </c>
    </row>
    <row r="4" s="1" customFormat="1" ht="26" customHeight="1" spans="1:10">
      <c r="A4" s="102" t="s">
        <v>1</v>
      </c>
      <c r="B4" s="103" t="s">
        <v>428</v>
      </c>
      <c r="C4" s="104"/>
      <c r="D4" s="105" t="s">
        <v>279</v>
      </c>
      <c r="E4" s="106">
        <f>SUM(I5:I16)</f>
        <v>419.954770562931</v>
      </c>
      <c r="F4" s="107"/>
      <c r="G4" s="107"/>
      <c r="H4" s="107"/>
      <c r="I4" s="107"/>
      <c r="J4" s="133"/>
    </row>
    <row r="5" s="1" customFormat="1" ht="26" customHeight="1" spans="1:10">
      <c r="A5" s="108"/>
      <c r="B5" s="109" t="s">
        <v>429</v>
      </c>
      <c r="C5" s="110" t="s">
        <v>253</v>
      </c>
      <c r="D5" s="111" t="s">
        <v>430</v>
      </c>
      <c r="E5" s="104">
        <v>1</v>
      </c>
      <c r="F5" s="112">
        <v>0.005</v>
      </c>
      <c r="G5" s="104">
        <v>1.005</v>
      </c>
      <c r="H5" s="104">
        <v>125.97586941093</v>
      </c>
      <c r="I5" s="104">
        <f t="shared" ref="I5:I16" si="0">H5*G5</f>
        <v>126.605748757985</v>
      </c>
      <c r="J5" s="134"/>
    </row>
    <row r="6" s="1" customFormat="1" ht="26" customHeight="1" spans="1:10">
      <c r="A6" s="108"/>
      <c r="B6" s="109" t="s">
        <v>431</v>
      </c>
      <c r="C6" s="110" t="s">
        <v>245</v>
      </c>
      <c r="D6" s="111" t="s">
        <v>432</v>
      </c>
      <c r="E6" s="104">
        <v>7.38866576670499</v>
      </c>
      <c r="F6" s="112">
        <v>0.1</v>
      </c>
      <c r="G6" s="104">
        <v>8.12753234337549</v>
      </c>
      <c r="H6" s="104">
        <v>22.4893541518808</v>
      </c>
      <c r="I6" s="104">
        <f t="shared" si="0"/>
        <v>182.782953251037</v>
      </c>
      <c r="J6" s="134"/>
    </row>
    <row r="7" s="1" customFormat="1" ht="26" customHeight="1" spans="1:10">
      <c r="A7" s="108"/>
      <c r="B7" s="109" t="s">
        <v>247</v>
      </c>
      <c r="C7" s="110" t="s">
        <v>245</v>
      </c>
      <c r="D7" s="111" t="s">
        <v>432</v>
      </c>
      <c r="E7" s="104">
        <v>0.442117785843296</v>
      </c>
      <c r="F7" s="112">
        <v>0.1</v>
      </c>
      <c r="G7" s="104">
        <v>0.486329564427625</v>
      </c>
      <c r="H7" s="104">
        <v>21.7796309439319</v>
      </c>
      <c r="I7" s="104">
        <f t="shared" si="0"/>
        <v>10.5920784303568</v>
      </c>
      <c r="J7" s="134"/>
    </row>
    <row r="8" s="1" customFormat="1" ht="26" customHeight="1" spans="1:10">
      <c r="A8" s="108"/>
      <c r="B8" s="109" t="s">
        <v>433</v>
      </c>
      <c r="C8" s="110">
        <v>0</v>
      </c>
      <c r="D8" s="111" t="s">
        <v>430</v>
      </c>
      <c r="E8" s="104">
        <v>0.0866319084888621</v>
      </c>
      <c r="F8" s="112">
        <v>0.005</v>
      </c>
      <c r="G8" s="104">
        <v>0.0870650680313064</v>
      </c>
      <c r="H8" s="104">
        <v>190.738112136267</v>
      </c>
      <c r="I8" s="104">
        <f t="shared" si="0"/>
        <v>16.606626709307</v>
      </c>
      <c r="J8" s="134"/>
    </row>
    <row r="9" s="1" customFormat="1" ht="26" customHeight="1" spans="1:10">
      <c r="A9" s="108"/>
      <c r="B9" s="109" t="s">
        <v>256</v>
      </c>
      <c r="C9" s="110" t="s">
        <v>258</v>
      </c>
      <c r="D9" s="111" t="s">
        <v>257</v>
      </c>
      <c r="E9" s="104">
        <v>0.6</v>
      </c>
      <c r="F9" s="112">
        <v>0.05</v>
      </c>
      <c r="G9" s="104">
        <v>0.63</v>
      </c>
      <c r="H9" s="104">
        <v>13.3073101490419</v>
      </c>
      <c r="I9" s="104">
        <f t="shared" si="0"/>
        <v>8.3836053938964</v>
      </c>
      <c r="J9" s="134"/>
    </row>
    <row r="10" s="1" customFormat="1" ht="26" customHeight="1" spans="1:10">
      <c r="A10" s="108"/>
      <c r="B10" s="109" t="s">
        <v>434</v>
      </c>
      <c r="C10" s="110">
        <v>0</v>
      </c>
      <c r="D10" s="111" t="s">
        <v>267</v>
      </c>
      <c r="E10" s="104">
        <v>1.57896849287578</v>
      </c>
      <c r="F10" s="112">
        <v>0</v>
      </c>
      <c r="G10" s="104">
        <v>1.57896849287578</v>
      </c>
      <c r="H10" s="104">
        <v>17</v>
      </c>
      <c r="I10" s="104">
        <f t="shared" si="0"/>
        <v>26.8424643788883</v>
      </c>
      <c r="J10" s="134"/>
    </row>
    <row r="11" s="1" customFormat="1" ht="26" customHeight="1" spans="1:10">
      <c r="A11" s="108"/>
      <c r="B11" s="109" t="s">
        <v>435</v>
      </c>
      <c r="C11" s="110">
        <v>0</v>
      </c>
      <c r="D11" s="111" t="s">
        <v>267</v>
      </c>
      <c r="E11" s="104">
        <v>1.91450933172787</v>
      </c>
      <c r="F11" s="112">
        <v>0.05</v>
      </c>
      <c r="G11" s="104">
        <v>2.01023479831426</v>
      </c>
      <c r="H11" s="104">
        <v>1.06458481192335</v>
      </c>
      <c r="I11" s="104">
        <f t="shared" si="0"/>
        <v>2.14006543468516</v>
      </c>
      <c r="J11" s="134"/>
    </row>
    <row r="12" s="1" customFormat="1" ht="26" customHeight="1" spans="1:10">
      <c r="A12" s="108"/>
      <c r="B12" s="109" t="s">
        <v>436</v>
      </c>
      <c r="C12" s="110">
        <v>0</v>
      </c>
      <c r="D12" s="111" t="s">
        <v>430</v>
      </c>
      <c r="E12" s="104">
        <v>0.0668498254063817</v>
      </c>
      <c r="F12" s="112">
        <v>0.005</v>
      </c>
      <c r="G12" s="104">
        <v>0.0671840745334136</v>
      </c>
      <c r="H12" s="104">
        <v>62.1007806955287</v>
      </c>
      <c r="I12" s="104">
        <f t="shared" si="0"/>
        <v>4.17218347883157</v>
      </c>
      <c r="J12" s="134"/>
    </row>
    <row r="13" s="1" customFormat="1" ht="26" customHeight="1" spans="1:10">
      <c r="A13" s="108"/>
      <c r="B13" s="109" t="s">
        <v>437</v>
      </c>
      <c r="C13" s="110">
        <v>0</v>
      </c>
      <c r="D13" s="111" t="s">
        <v>438</v>
      </c>
      <c r="E13" s="104">
        <v>0.602046959662854</v>
      </c>
      <c r="F13" s="112">
        <v>0</v>
      </c>
      <c r="G13" s="104">
        <v>0.602046959662854</v>
      </c>
      <c r="H13" s="104">
        <v>23</v>
      </c>
      <c r="I13" s="104">
        <f t="shared" si="0"/>
        <v>13.8470800722456</v>
      </c>
      <c r="J13" s="134"/>
    </row>
    <row r="14" s="1" customFormat="1" ht="26" customHeight="1" spans="1:10">
      <c r="A14" s="108"/>
      <c r="B14" s="109" t="s">
        <v>439</v>
      </c>
      <c r="C14" s="110">
        <v>0</v>
      </c>
      <c r="D14" s="111" t="s">
        <v>250</v>
      </c>
      <c r="E14" s="104">
        <v>2.40818783865141</v>
      </c>
      <c r="F14" s="112">
        <v>0</v>
      </c>
      <c r="G14" s="104">
        <v>2.40818783865141</v>
      </c>
      <c r="H14" s="104">
        <v>2.5</v>
      </c>
      <c r="I14" s="104">
        <f t="shared" si="0"/>
        <v>6.02046959662852</v>
      </c>
      <c r="J14" s="134"/>
    </row>
    <row r="15" s="1" customFormat="1" ht="26" customHeight="1" spans="1:10">
      <c r="A15" s="108"/>
      <c r="B15" s="113" t="s">
        <v>440</v>
      </c>
      <c r="C15" s="110">
        <v>0</v>
      </c>
      <c r="D15" s="111" t="s">
        <v>267</v>
      </c>
      <c r="E15" s="104">
        <v>0.957254665863937</v>
      </c>
      <c r="F15" s="112">
        <v>0.02</v>
      </c>
      <c r="G15" s="104">
        <v>0.976399759181216</v>
      </c>
      <c r="H15" s="104">
        <v>10.2022711142654</v>
      </c>
      <c r="I15" s="104">
        <f t="shared" si="0"/>
        <v>9.96149505907021</v>
      </c>
      <c r="J15" s="134"/>
    </row>
    <row r="16" s="1" customFormat="1" ht="26" customHeight="1" spans="1:10">
      <c r="A16" s="114"/>
      <c r="B16" s="109" t="s">
        <v>441</v>
      </c>
      <c r="C16" s="110" t="s">
        <v>442</v>
      </c>
      <c r="D16" s="111" t="s">
        <v>279</v>
      </c>
      <c r="E16" s="104">
        <v>1</v>
      </c>
      <c r="F16" s="112">
        <v>0</v>
      </c>
      <c r="G16" s="104">
        <v>1</v>
      </c>
      <c r="H16" s="104">
        <v>12</v>
      </c>
      <c r="I16" s="104">
        <f t="shared" si="0"/>
        <v>12</v>
      </c>
      <c r="J16" s="134"/>
    </row>
    <row r="17" s="1" customFormat="1" ht="26" customHeight="1" spans="1:10">
      <c r="A17" s="115" t="s">
        <v>6</v>
      </c>
      <c r="B17" s="103" t="s">
        <v>443</v>
      </c>
      <c r="C17" s="116"/>
      <c r="D17" s="117" t="s">
        <v>279</v>
      </c>
      <c r="E17" s="118">
        <v>170</v>
      </c>
      <c r="F17" s="119"/>
      <c r="G17" s="119"/>
      <c r="H17" s="119"/>
      <c r="I17" s="119"/>
      <c r="J17" s="135"/>
    </row>
    <row r="18" s="1" customFormat="1" ht="26" customHeight="1" spans="1:10">
      <c r="A18" s="115" t="s">
        <v>17</v>
      </c>
      <c r="B18" s="120" t="s">
        <v>444</v>
      </c>
      <c r="C18" s="121"/>
      <c r="D18" s="105" t="s">
        <v>279</v>
      </c>
      <c r="E18" s="118">
        <v>2</v>
      </c>
      <c r="F18" s="119"/>
      <c r="G18" s="119"/>
      <c r="H18" s="119"/>
      <c r="I18" s="119"/>
      <c r="J18" s="135"/>
    </row>
    <row r="19" s="1" customFormat="1" ht="26" customHeight="1" spans="1:10">
      <c r="A19" s="115" t="s">
        <v>60</v>
      </c>
      <c r="B19" s="120" t="s">
        <v>445</v>
      </c>
      <c r="C19" s="121"/>
      <c r="D19" s="105" t="s">
        <v>279</v>
      </c>
      <c r="E19" s="122">
        <f>E18+E17+E4</f>
        <v>591.954770562931</v>
      </c>
      <c r="F19" s="122"/>
      <c r="G19" s="122"/>
      <c r="H19" s="122"/>
      <c r="I19" s="122"/>
      <c r="J19" s="136"/>
    </row>
    <row r="20" s="1" customFormat="1" ht="26" customHeight="1" spans="1:10">
      <c r="A20" s="115" t="s">
        <v>62</v>
      </c>
      <c r="B20" s="120" t="s">
        <v>446</v>
      </c>
      <c r="C20" s="121"/>
      <c r="D20" s="105" t="s">
        <v>279</v>
      </c>
      <c r="E20" s="123">
        <f>E19*0.03</f>
        <v>17.7586431168879</v>
      </c>
      <c r="F20" s="123"/>
      <c r="G20" s="124"/>
      <c r="H20" s="124"/>
      <c r="I20" s="123"/>
      <c r="J20" s="137"/>
    </row>
    <row r="21" s="1" customFormat="1" ht="26" customHeight="1" spans="1:10">
      <c r="A21" s="115" t="s">
        <v>64</v>
      </c>
      <c r="B21" s="120" t="s">
        <v>447</v>
      </c>
      <c r="C21" s="121"/>
      <c r="D21" s="105" t="s">
        <v>279</v>
      </c>
      <c r="E21" s="123">
        <f>(E19+E20)*0.07</f>
        <v>42.6799389575874</v>
      </c>
      <c r="F21" s="123"/>
      <c r="G21" s="124"/>
      <c r="H21" s="124"/>
      <c r="I21" s="123"/>
      <c r="J21" s="137"/>
    </row>
    <row r="22" s="1" customFormat="1" ht="26" customHeight="1" spans="1:10">
      <c r="A22" s="115" t="s">
        <v>448</v>
      </c>
      <c r="B22" s="120" t="s">
        <v>449</v>
      </c>
      <c r="C22" s="121"/>
      <c r="D22" s="117" t="s">
        <v>279</v>
      </c>
      <c r="E22" s="123">
        <f>(E19+E20+E21)*0.01</f>
        <v>6.52393352637407</v>
      </c>
      <c r="F22" s="123"/>
      <c r="G22" s="124"/>
      <c r="H22" s="124"/>
      <c r="I22" s="123"/>
      <c r="J22" s="137"/>
    </row>
    <row r="23" s="1" customFormat="1" ht="26" customHeight="1" spans="1:10">
      <c r="A23" s="115" t="s">
        <v>450</v>
      </c>
      <c r="B23" s="120" t="s">
        <v>451</v>
      </c>
      <c r="C23" s="121"/>
      <c r="D23" s="117" t="s">
        <v>279</v>
      </c>
      <c r="E23" s="123">
        <f>(E19+E20+E21+E22)*0.09</f>
        <v>59.3025557547403</v>
      </c>
      <c r="F23" s="123"/>
      <c r="G23" s="124"/>
      <c r="H23" s="124"/>
      <c r="I23" s="123"/>
      <c r="J23" s="137"/>
    </row>
    <row r="24" s="1" customFormat="1" ht="26" customHeight="1" spans="1:10">
      <c r="A24" s="125" t="s">
        <v>452</v>
      </c>
      <c r="B24" s="126" t="s">
        <v>453</v>
      </c>
      <c r="C24" s="127"/>
      <c r="D24" s="128" t="s">
        <v>279</v>
      </c>
      <c r="E24" s="129">
        <f>E23+E22+E21+E20+E19</f>
        <v>718.219841918521</v>
      </c>
      <c r="F24" s="129"/>
      <c r="G24" s="130"/>
      <c r="H24" s="130"/>
      <c r="I24" s="129"/>
      <c r="J24" s="138"/>
    </row>
    <row r="25" s="1" customFormat="1" ht="20" customHeight="1" spans="1:10">
      <c r="A25" s="131" t="s">
        <v>454</v>
      </c>
      <c r="B25" s="131"/>
      <c r="C25" s="131"/>
      <c r="D25" s="131"/>
      <c r="E25" s="131"/>
      <c r="F25" s="131"/>
      <c r="G25" s="131"/>
      <c r="H25" s="131"/>
      <c r="I25" s="131"/>
      <c r="J25" s="131"/>
    </row>
  </sheetData>
  <mergeCells count="20">
    <mergeCell ref="A1:J1"/>
    <mergeCell ref="B2:J2"/>
    <mergeCell ref="E4:J4"/>
    <mergeCell ref="E17:J17"/>
    <mergeCell ref="B18:C18"/>
    <mergeCell ref="E18:J18"/>
    <mergeCell ref="B19:C19"/>
    <mergeCell ref="E19:J19"/>
    <mergeCell ref="B20:C20"/>
    <mergeCell ref="E20:J20"/>
    <mergeCell ref="B21:C21"/>
    <mergeCell ref="E21:J21"/>
    <mergeCell ref="B22:C22"/>
    <mergeCell ref="E22:J22"/>
    <mergeCell ref="B23:C23"/>
    <mergeCell ref="E23:J23"/>
    <mergeCell ref="B24:C24"/>
    <mergeCell ref="E24:J24"/>
    <mergeCell ref="A25:J25"/>
    <mergeCell ref="A4:A16"/>
  </mergeCells>
  <printOptions horizontalCentered="1"/>
  <pageMargins left="0.472222222222222" right="0.472222222222222" top="0.566666666666667" bottom="0.566666666666667" header="0.5" footer="0.5"/>
  <pageSetup paperSize="9" scale="84" orientation="portrait" horizontalDpi="600"/>
  <headerFooter/>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view="pageBreakPreview" zoomScaleNormal="100" topLeftCell="A4" workbookViewId="0">
      <selection activeCell="B7" sqref="B7"/>
    </sheetView>
  </sheetViews>
  <sheetFormatPr defaultColWidth="9" defaultRowHeight="14.25"/>
  <cols>
    <col min="1" max="1" width="8.125" style="1" customWidth="1"/>
    <col min="2" max="2" width="19.625" style="1" customWidth="1"/>
    <col min="3" max="3" width="18.775" style="1" customWidth="1"/>
    <col min="4" max="4" width="7.75" style="1" customWidth="1"/>
    <col min="5" max="16384" width="9" style="1"/>
  </cols>
  <sheetData>
    <row r="1" s="1" customFormat="1" ht="31" customHeight="1" spans="1:10">
      <c r="A1" s="95" t="s">
        <v>455</v>
      </c>
      <c r="B1" s="95"/>
      <c r="C1" s="95"/>
      <c r="D1" s="95"/>
      <c r="E1" s="95"/>
      <c r="F1" s="95"/>
      <c r="G1" s="95"/>
      <c r="H1" s="95"/>
      <c r="I1" s="95"/>
      <c r="J1" s="95"/>
    </row>
    <row r="2" s="1" customFormat="1" ht="27" customHeight="1" spans="1:10">
      <c r="A2" s="96" t="s">
        <v>420</v>
      </c>
      <c r="B2" s="97" t="s">
        <v>421</v>
      </c>
      <c r="C2" s="97"/>
      <c r="D2" s="97"/>
      <c r="E2" s="97"/>
      <c r="F2" s="97"/>
      <c r="G2" s="97"/>
      <c r="H2" s="97"/>
      <c r="I2" s="97"/>
      <c r="J2" s="97"/>
    </row>
    <row r="3" s="1" customFormat="1" ht="26" customHeight="1" spans="1:10">
      <c r="A3" s="98" t="s">
        <v>23</v>
      </c>
      <c r="B3" s="99" t="s">
        <v>24</v>
      </c>
      <c r="C3" s="100" t="s">
        <v>422</v>
      </c>
      <c r="D3" s="101" t="s">
        <v>187</v>
      </c>
      <c r="E3" s="101" t="s">
        <v>423</v>
      </c>
      <c r="F3" s="101" t="s">
        <v>424</v>
      </c>
      <c r="G3" s="100" t="s">
        <v>425</v>
      </c>
      <c r="H3" s="100" t="s">
        <v>426</v>
      </c>
      <c r="I3" s="100" t="s">
        <v>427</v>
      </c>
      <c r="J3" s="132" t="s">
        <v>29</v>
      </c>
    </row>
    <row r="4" s="1" customFormat="1" ht="26" customHeight="1" spans="1:10">
      <c r="A4" s="102" t="s">
        <v>1</v>
      </c>
      <c r="B4" s="103" t="s">
        <v>428</v>
      </c>
      <c r="C4" s="104"/>
      <c r="D4" s="105" t="s">
        <v>279</v>
      </c>
      <c r="E4" s="106">
        <f>SUM(I5:I13)</f>
        <v>312.690287103211</v>
      </c>
      <c r="F4" s="107"/>
      <c r="G4" s="107"/>
      <c r="H4" s="107"/>
      <c r="I4" s="107"/>
      <c r="J4" s="133"/>
    </row>
    <row r="5" s="1" customFormat="1" ht="26" customHeight="1" spans="1:10">
      <c r="A5" s="108"/>
      <c r="B5" s="109" t="s">
        <v>429</v>
      </c>
      <c r="C5" s="110" t="s">
        <v>253</v>
      </c>
      <c r="D5" s="111" t="s">
        <v>430</v>
      </c>
      <c r="E5" s="104">
        <v>1.2</v>
      </c>
      <c r="F5" s="112">
        <v>0.005</v>
      </c>
      <c r="G5" s="104">
        <v>1.206</v>
      </c>
      <c r="H5" s="104">
        <v>125.97586941093</v>
      </c>
      <c r="I5" s="104">
        <f t="shared" ref="I5:I13" si="0">H5*G5</f>
        <v>151.926898509582</v>
      </c>
      <c r="J5" s="134"/>
    </row>
    <row r="6" s="1" customFormat="1" ht="26" customHeight="1" spans="1:10">
      <c r="A6" s="108"/>
      <c r="B6" s="109" t="s">
        <v>431</v>
      </c>
      <c r="C6" s="110" t="s">
        <v>245</v>
      </c>
      <c r="D6" s="111" t="s">
        <v>432</v>
      </c>
      <c r="E6" s="104">
        <v>2.4503278</v>
      </c>
      <c r="F6" s="112">
        <v>0.1</v>
      </c>
      <c r="G6" s="104">
        <v>2.69536058</v>
      </c>
      <c r="H6" s="104">
        <v>22.4893541518808</v>
      </c>
      <c r="I6" s="104">
        <f t="shared" si="0"/>
        <v>60.6169186506388</v>
      </c>
      <c r="J6" s="134"/>
    </row>
    <row r="7" s="1" customFormat="1" ht="26" customHeight="1" spans="1:10">
      <c r="A7" s="108"/>
      <c r="B7" s="109" t="s">
        <v>247</v>
      </c>
      <c r="C7" s="110" t="s">
        <v>245</v>
      </c>
      <c r="D7" s="111" t="s">
        <v>432</v>
      </c>
      <c r="E7" s="104">
        <v>0.0209824695652173</v>
      </c>
      <c r="F7" s="112">
        <v>0.1</v>
      </c>
      <c r="G7" s="104">
        <v>0.0230807165217391</v>
      </c>
      <c r="H7" s="104">
        <v>21.7796309439319</v>
      </c>
      <c r="I7" s="104">
        <f t="shared" si="0"/>
        <v>0.502689487764989</v>
      </c>
      <c r="J7" s="134"/>
    </row>
    <row r="8" s="1" customFormat="1" ht="26" customHeight="1" spans="1:10">
      <c r="A8" s="108"/>
      <c r="B8" s="109" t="s">
        <v>456</v>
      </c>
      <c r="C8" s="110">
        <v>0</v>
      </c>
      <c r="D8" s="111" t="s">
        <v>430</v>
      </c>
      <c r="E8" s="104">
        <v>8.95443065217391</v>
      </c>
      <c r="F8" s="112">
        <v>0.06</v>
      </c>
      <c r="G8" s="104">
        <v>9.49169649130435</v>
      </c>
      <c r="H8" s="104">
        <v>4.34705464868701</v>
      </c>
      <c r="I8" s="104">
        <f t="shared" si="0"/>
        <v>41.2609233564508</v>
      </c>
      <c r="J8" s="134"/>
    </row>
    <row r="9" s="1" customFormat="1" ht="26" customHeight="1" spans="1:10">
      <c r="A9" s="108"/>
      <c r="B9" s="113" t="s">
        <v>457</v>
      </c>
      <c r="C9" s="110">
        <v>0</v>
      </c>
      <c r="D9" s="111" t="s">
        <v>430</v>
      </c>
      <c r="E9" s="104">
        <v>0.222782608695652</v>
      </c>
      <c r="F9" s="112">
        <v>0.03</v>
      </c>
      <c r="G9" s="104">
        <v>0.229466086956521</v>
      </c>
      <c r="H9" s="104">
        <v>75.4080908445706</v>
      </c>
      <c r="I9" s="104">
        <f t="shared" si="0"/>
        <v>17.3035995309655</v>
      </c>
      <c r="J9" s="134"/>
    </row>
    <row r="10" s="1" customFormat="1" ht="26" customHeight="1" spans="1:10">
      <c r="A10" s="108"/>
      <c r="B10" s="109" t="s">
        <v>256</v>
      </c>
      <c r="C10" s="110" t="s">
        <v>258</v>
      </c>
      <c r="D10" s="111" t="s">
        <v>257</v>
      </c>
      <c r="E10" s="104">
        <v>0.6</v>
      </c>
      <c r="F10" s="112">
        <v>0.05</v>
      </c>
      <c r="G10" s="104">
        <v>0.63</v>
      </c>
      <c r="H10" s="104">
        <v>13.3073101490419</v>
      </c>
      <c r="I10" s="104">
        <f t="shared" si="0"/>
        <v>8.3836053938964</v>
      </c>
      <c r="J10" s="134"/>
    </row>
    <row r="11" s="1" customFormat="1" ht="26" customHeight="1" spans="1:10">
      <c r="A11" s="108"/>
      <c r="B11" s="109" t="s">
        <v>437</v>
      </c>
      <c r="C11" s="110">
        <v>0</v>
      </c>
      <c r="D11" s="111" t="s">
        <v>438</v>
      </c>
      <c r="E11" s="104">
        <v>0.869565217391304</v>
      </c>
      <c r="F11" s="112">
        <v>0</v>
      </c>
      <c r="G11" s="104">
        <v>0.869565217391304</v>
      </c>
      <c r="H11" s="104">
        <v>23</v>
      </c>
      <c r="I11" s="104">
        <f t="shared" si="0"/>
        <v>20</v>
      </c>
      <c r="J11" s="134"/>
    </row>
    <row r="12" s="1" customFormat="1" ht="26" customHeight="1" spans="1:10">
      <c r="A12" s="108"/>
      <c r="B12" s="109" t="s">
        <v>439</v>
      </c>
      <c r="C12" s="110">
        <v>0</v>
      </c>
      <c r="D12" s="111" t="s">
        <v>250</v>
      </c>
      <c r="E12" s="104">
        <v>3.47826086956522</v>
      </c>
      <c r="F12" s="112">
        <v>0</v>
      </c>
      <c r="G12" s="104">
        <v>3.47826086956522</v>
      </c>
      <c r="H12" s="104">
        <v>2.5</v>
      </c>
      <c r="I12" s="104">
        <f t="shared" si="0"/>
        <v>8.69565217391305</v>
      </c>
      <c r="J12" s="134"/>
    </row>
    <row r="13" s="1" customFormat="1" ht="26" customHeight="1" spans="1:10">
      <c r="A13" s="114"/>
      <c r="B13" s="109" t="s">
        <v>458</v>
      </c>
      <c r="C13" s="110" t="s">
        <v>442</v>
      </c>
      <c r="D13" s="111" t="s">
        <v>279</v>
      </c>
      <c r="E13" s="104">
        <v>1</v>
      </c>
      <c r="F13" s="112">
        <v>0</v>
      </c>
      <c r="G13" s="104">
        <v>1</v>
      </c>
      <c r="H13" s="104">
        <v>4</v>
      </c>
      <c r="I13" s="104">
        <f t="shared" si="0"/>
        <v>4</v>
      </c>
      <c r="J13" s="134"/>
    </row>
    <row r="14" s="1" customFormat="1" ht="26" customHeight="1" spans="1:10">
      <c r="A14" s="115" t="s">
        <v>6</v>
      </c>
      <c r="B14" s="103" t="s">
        <v>443</v>
      </c>
      <c r="C14" s="116"/>
      <c r="D14" s="117" t="s">
        <v>279</v>
      </c>
      <c r="E14" s="118">
        <v>95</v>
      </c>
      <c r="F14" s="119"/>
      <c r="G14" s="119"/>
      <c r="H14" s="119"/>
      <c r="I14" s="119"/>
      <c r="J14" s="135"/>
    </row>
    <row r="15" s="1" customFormat="1" ht="26" customHeight="1" spans="1:10">
      <c r="A15" s="115" t="s">
        <v>17</v>
      </c>
      <c r="B15" s="120" t="s">
        <v>444</v>
      </c>
      <c r="C15" s="121"/>
      <c r="D15" s="105" t="s">
        <v>279</v>
      </c>
      <c r="E15" s="118">
        <v>2</v>
      </c>
      <c r="F15" s="119"/>
      <c r="G15" s="119"/>
      <c r="H15" s="119"/>
      <c r="I15" s="119"/>
      <c r="J15" s="135"/>
    </row>
    <row r="16" s="1" customFormat="1" ht="26" customHeight="1" spans="1:10">
      <c r="A16" s="115" t="s">
        <v>60</v>
      </c>
      <c r="B16" s="120" t="s">
        <v>445</v>
      </c>
      <c r="C16" s="121"/>
      <c r="D16" s="105" t="s">
        <v>279</v>
      </c>
      <c r="E16" s="122">
        <f>E15+E14+E4</f>
        <v>409.690287103211</v>
      </c>
      <c r="F16" s="122"/>
      <c r="G16" s="122"/>
      <c r="H16" s="122"/>
      <c r="I16" s="122"/>
      <c r="J16" s="136"/>
    </row>
    <row r="17" s="1" customFormat="1" ht="26" customHeight="1" spans="1:10">
      <c r="A17" s="115" t="s">
        <v>62</v>
      </c>
      <c r="B17" s="120" t="s">
        <v>459</v>
      </c>
      <c r="C17" s="121"/>
      <c r="D17" s="105" t="s">
        <v>279</v>
      </c>
      <c r="E17" s="123">
        <f>E16*0.03</f>
        <v>12.2907086130963</v>
      </c>
      <c r="F17" s="123"/>
      <c r="G17" s="124"/>
      <c r="H17" s="124"/>
      <c r="I17" s="123"/>
      <c r="J17" s="137"/>
    </row>
    <row r="18" s="1" customFormat="1" ht="26" customHeight="1" spans="1:10">
      <c r="A18" s="115" t="s">
        <v>64</v>
      </c>
      <c r="B18" s="120" t="s">
        <v>447</v>
      </c>
      <c r="C18" s="121"/>
      <c r="D18" s="105" t="s">
        <v>279</v>
      </c>
      <c r="E18" s="123">
        <f>(E16+E17)*0.07</f>
        <v>29.5386697001415</v>
      </c>
      <c r="F18" s="123"/>
      <c r="G18" s="124"/>
      <c r="H18" s="124"/>
      <c r="I18" s="123"/>
      <c r="J18" s="137"/>
    </row>
    <row r="19" s="1" customFormat="1" ht="26" customHeight="1" spans="1:10">
      <c r="A19" s="115" t="s">
        <v>448</v>
      </c>
      <c r="B19" s="120" t="s">
        <v>449</v>
      </c>
      <c r="C19" s="121"/>
      <c r="D19" s="117" t="s">
        <v>279</v>
      </c>
      <c r="E19" s="123">
        <f>(E16+E17+E18)*0.01</f>
        <v>4.51519665416449</v>
      </c>
      <c r="F19" s="123"/>
      <c r="G19" s="124"/>
      <c r="H19" s="124"/>
      <c r="I19" s="123"/>
      <c r="J19" s="137"/>
    </row>
    <row r="20" s="1" customFormat="1" ht="26" customHeight="1" spans="1:10">
      <c r="A20" s="115" t="s">
        <v>450</v>
      </c>
      <c r="B20" s="120" t="s">
        <v>451</v>
      </c>
      <c r="C20" s="121"/>
      <c r="D20" s="117" t="s">
        <v>279</v>
      </c>
      <c r="E20" s="123">
        <f>(E16+E17+E18+E19)*0.09</f>
        <v>41.0431375863552</v>
      </c>
      <c r="F20" s="123"/>
      <c r="G20" s="124"/>
      <c r="H20" s="124"/>
      <c r="I20" s="123"/>
      <c r="J20" s="137"/>
    </row>
    <row r="21" s="1" customFormat="1" ht="26" customHeight="1" spans="1:10">
      <c r="A21" s="125" t="s">
        <v>452</v>
      </c>
      <c r="B21" s="126" t="s">
        <v>453</v>
      </c>
      <c r="C21" s="127"/>
      <c r="D21" s="128" t="s">
        <v>279</v>
      </c>
      <c r="E21" s="129">
        <f>E20+E19+E18+E17+E16</f>
        <v>497.077999656969</v>
      </c>
      <c r="F21" s="129"/>
      <c r="G21" s="130"/>
      <c r="H21" s="130"/>
      <c r="I21" s="129"/>
      <c r="J21" s="138"/>
    </row>
    <row r="22" s="1" customFormat="1" ht="20" customHeight="1" spans="1:10">
      <c r="A22" s="131" t="s">
        <v>454</v>
      </c>
      <c r="B22" s="131"/>
      <c r="C22" s="131"/>
      <c r="D22" s="131"/>
      <c r="E22" s="131"/>
      <c r="F22" s="131"/>
      <c r="G22" s="131"/>
      <c r="H22" s="131"/>
      <c r="I22" s="131"/>
      <c r="J22" s="131"/>
    </row>
  </sheetData>
  <mergeCells count="20">
    <mergeCell ref="A1:J1"/>
    <mergeCell ref="B2:J2"/>
    <mergeCell ref="E4:J4"/>
    <mergeCell ref="E14:J14"/>
    <mergeCell ref="B15:C15"/>
    <mergeCell ref="E15:J15"/>
    <mergeCell ref="B16:C16"/>
    <mergeCell ref="E16:J16"/>
    <mergeCell ref="B17:C17"/>
    <mergeCell ref="E17:J17"/>
    <mergeCell ref="B18:C18"/>
    <mergeCell ref="E18:J18"/>
    <mergeCell ref="B19:C19"/>
    <mergeCell ref="E19:J19"/>
    <mergeCell ref="B20:C20"/>
    <mergeCell ref="E20:J20"/>
    <mergeCell ref="B21:C21"/>
    <mergeCell ref="E21:J21"/>
    <mergeCell ref="A22:J22"/>
    <mergeCell ref="A4:A13"/>
  </mergeCells>
  <printOptions horizontalCentered="1"/>
  <pageMargins left="0.472222222222222" right="0.472222222222222" top="0.566666666666667" bottom="0.566666666666667" header="0.5" footer="0.5"/>
  <pageSetup paperSize="9" scale="84" orientation="portrait" horizontalDpi="600"/>
  <headerFooter/>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view="pageBreakPreview" zoomScaleNormal="100" workbookViewId="0">
      <selection activeCell="B7" sqref="B7"/>
    </sheetView>
  </sheetViews>
  <sheetFormatPr defaultColWidth="9" defaultRowHeight="14.25"/>
  <cols>
    <col min="1" max="1" width="8.125" style="1" customWidth="1"/>
    <col min="2" max="2" width="19.625" style="1" customWidth="1"/>
    <col min="3" max="3" width="18.775" style="1" customWidth="1"/>
    <col min="4" max="4" width="7.75" style="1" customWidth="1"/>
    <col min="5" max="16384" width="9" style="1"/>
  </cols>
  <sheetData>
    <row r="1" s="1" customFormat="1" ht="31" customHeight="1" spans="1:10">
      <c r="A1" s="95" t="s">
        <v>460</v>
      </c>
      <c r="B1" s="95"/>
      <c r="C1" s="95"/>
      <c r="D1" s="95"/>
      <c r="E1" s="95"/>
      <c r="F1" s="95"/>
      <c r="G1" s="95"/>
      <c r="H1" s="95"/>
      <c r="I1" s="95"/>
      <c r="J1" s="95"/>
    </row>
    <row r="2" s="1" customFormat="1" ht="27" customHeight="1" spans="1:10">
      <c r="A2" s="96" t="s">
        <v>420</v>
      </c>
      <c r="B2" s="97" t="s">
        <v>421</v>
      </c>
      <c r="C2" s="97"/>
      <c r="D2" s="97"/>
      <c r="E2" s="97"/>
      <c r="F2" s="97"/>
      <c r="G2" s="97"/>
      <c r="H2" s="97"/>
      <c r="I2" s="97"/>
      <c r="J2" s="97"/>
    </row>
    <row r="3" s="1" customFormat="1" ht="26" customHeight="1" spans="1:10">
      <c r="A3" s="98" t="s">
        <v>23</v>
      </c>
      <c r="B3" s="99" t="s">
        <v>24</v>
      </c>
      <c r="C3" s="100" t="s">
        <v>422</v>
      </c>
      <c r="D3" s="101" t="s">
        <v>187</v>
      </c>
      <c r="E3" s="101" t="s">
        <v>423</v>
      </c>
      <c r="F3" s="101" t="s">
        <v>424</v>
      </c>
      <c r="G3" s="100" t="s">
        <v>425</v>
      </c>
      <c r="H3" s="100" t="s">
        <v>426</v>
      </c>
      <c r="I3" s="100" t="s">
        <v>427</v>
      </c>
      <c r="J3" s="132" t="s">
        <v>29</v>
      </c>
    </row>
    <row r="4" s="1" customFormat="1" ht="26" customHeight="1" spans="1:10">
      <c r="A4" s="102" t="s">
        <v>1</v>
      </c>
      <c r="B4" s="103" t="s">
        <v>428</v>
      </c>
      <c r="C4" s="104"/>
      <c r="D4" s="105" t="s">
        <v>279</v>
      </c>
      <c r="E4" s="106">
        <f>SUM(I5:I12)</f>
        <v>295.204672883233</v>
      </c>
      <c r="F4" s="107"/>
      <c r="G4" s="107"/>
      <c r="H4" s="107"/>
      <c r="I4" s="107"/>
      <c r="J4" s="133"/>
    </row>
    <row r="5" s="1" customFormat="1" ht="26" customHeight="1" spans="1:10">
      <c r="A5" s="108"/>
      <c r="B5" s="109" t="s">
        <v>461</v>
      </c>
      <c r="C5" s="110">
        <v>0</v>
      </c>
      <c r="D5" s="111" t="s">
        <v>430</v>
      </c>
      <c r="E5" s="104">
        <v>1</v>
      </c>
      <c r="F5" s="112">
        <v>0.005</v>
      </c>
      <c r="G5" s="104">
        <v>1.005</v>
      </c>
      <c r="H5" s="104">
        <v>217.352732434351</v>
      </c>
      <c r="I5" s="104">
        <f t="shared" ref="I5:I12" si="0">H5*G5</f>
        <v>218.439496096523</v>
      </c>
      <c r="J5" s="134"/>
    </row>
    <row r="6" s="1" customFormat="1" ht="26" customHeight="1" spans="1:10">
      <c r="A6" s="108"/>
      <c r="B6" s="109" t="s">
        <v>456</v>
      </c>
      <c r="C6" s="110">
        <v>0</v>
      </c>
      <c r="D6" s="111" t="s">
        <v>432</v>
      </c>
      <c r="E6" s="104">
        <v>10.3738534250031</v>
      </c>
      <c r="F6" s="112">
        <v>0.06</v>
      </c>
      <c r="G6" s="104">
        <v>10.9962846305033</v>
      </c>
      <c r="H6" s="104">
        <v>4.34705464868701</v>
      </c>
      <c r="I6" s="104">
        <f t="shared" si="0"/>
        <v>47.8014502213149</v>
      </c>
      <c r="J6" s="134"/>
    </row>
    <row r="7" s="1" customFormat="1" ht="26" customHeight="1" spans="1:10">
      <c r="A7" s="108"/>
      <c r="B7" s="113" t="s">
        <v>256</v>
      </c>
      <c r="C7" s="110">
        <v>0</v>
      </c>
      <c r="D7" s="111" t="s">
        <v>257</v>
      </c>
      <c r="E7" s="104">
        <v>0.6</v>
      </c>
      <c r="F7" s="112">
        <v>0.05</v>
      </c>
      <c r="G7" s="104">
        <v>0.63</v>
      </c>
      <c r="H7" s="104">
        <v>13.3073101490419</v>
      </c>
      <c r="I7" s="104">
        <f t="shared" si="0"/>
        <v>8.3836053938964</v>
      </c>
      <c r="J7" s="134"/>
    </row>
    <row r="8" s="1" customFormat="1" ht="26" customHeight="1" spans="1:10">
      <c r="A8" s="108"/>
      <c r="B8" s="109" t="s">
        <v>437</v>
      </c>
      <c r="C8" s="110">
        <v>0</v>
      </c>
      <c r="D8" s="111" t="s">
        <v>438</v>
      </c>
      <c r="E8" s="104">
        <v>0.0868323458216264</v>
      </c>
      <c r="F8" s="112">
        <v>0</v>
      </c>
      <c r="G8" s="104">
        <v>0.0868323458216264</v>
      </c>
      <c r="H8" s="104">
        <v>23</v>
      </c>
      <c r="I8" s="104">
        <f t="shared" si="0"/>
        <v>1.99714395389741</v>
      </c>
      <c r="J8" s="134"/>
    </row>
    <row r="9" s="1" customFormat="1" ht="26" customHeight="1" spans="1:10">
      <c r="A9" s="108"/>
      <c r="B9" s="109" t="s">
        <v>462</v>
      </c>
      <c r="C9" s="110">
        <v>0</v>
      </c>
      <c r="D9" s="111" t="s">
        <v>438</v>
      </c>
      <c r="E9" s="104">
        <v>0.105826921470107</v>
      </c>
      <c r="F9" s="112">
        <v>0</v>
      </c>
      <c r="G9" s="104">
        <v>0.105826921470107</v>
      </c>
      <c r="H9" s="104">
        <v>40</v>
      </c>
      <c r="I9" s="104">
        <f t="shared" si="0"/>
        <v>4.23307685880428</v>
      </c>
      <c r="J9" s="134"/>
    </row>
    <row r="10" s="1" customFormat="1" ht="26" customHeight="1" spans="1:10">
      <c r="A10" s="108"/>
      <c r="B10" s="109" t="s">
        <v>439</v>
      </c>
      <c r="C10" s="110">
        <v>0</v>
      </c>
      <c r="D10" s="111" t="s">
        <v>250</v>
      </c>
      <c r="E10" s="104">
        <v>0.347329383286506</v>
      </c>
      <c r="F10" s="112">
        <v>0</v>
      </c>
      <c r="G10" s="104">
        <v>0.347329383286506</v>
      </c>
      <c r="H10" s="104">
        <v>2.5</v>
      </c>
      <c r="I10" s="104">
        <f t="shared" si="0"/>
        <v>0.868323458216265</v>
      </c>
      <c r="J10" s="134"/>
    </row>
    <row r="11" s="1" customFormat="1" ht="26" customHeight="1" spans="1:10">
      <c r="A11" s="108"/>
      <c r="B11" s="109" t="s">
        <v>463</v>
      </c>
      <c r="C11" s="110">
        <v>0</v>
      </c>
      <c r="D11" s="111" t="s">
        <v>250</v>
      </c>
      <c r="E11" s="104">
        <v>0.423307685880429</v>
      </c>
      <c r="F11" s="112">
        <v>0</v>
      </c>
      <c r="G11" s="104">
        <v>0.423307685880429</v>
      </c>
      <c r="H11" s="104">
        <v>3.5</v>
      </c>
      <c r="I11" s="104">
        <f t="shared" si="0"/>
        <v>1.4815769005815</v>
      </c>
      <c r="J11" s="134"/>
    </row>
    <row r="12" s="1" customFormat="1" ht="26" customHeight="1" spans="1:10">
      <c r="A12" s="114"/>
      <c r="B12" s="109" t="s">
        <v>441</v>
      </c>
      <c r="C12" s="110" t="s">
        <v>442</v>
      </c>
      <c r="D12" s="111" t="s">
        <v>279</v>
      </c>
      <c r="E12" s="104">
        <v>1</v>
      </c>
      <c r="F12" s="112">
        <v>0</v>
      </c>
      <c r="G12" s="104">
        <v>1</v>
      </c>
      <c r="H12" s="104">
        <v>12</v>
      </c>
      <c r="I12" s="104">
        <f t="shared" si="0"/>
        <v>12</v>
      </c>
      <c r="J12" s="134"/>
    </row>
    <row r="13" s="1" customFormat="1" ht="26" customHeight="1" spans="1:10">
      <c r="A13" s="115" t="s">
        <v>6</v>
      </c>
      <c r="B13" s="103" t="s">
        <v>443</v>
      </c>
      <c r="C13" s="116"/>
      <c r="D13" s="117" t="s">
        <v>279</v>
      </c>
      <c r="E13" s="118">
        <v>145</v>
      </c>
      <c r="F13" s="119"/>
      <c r="G13" s="119"/>
      <c r="H13" s="119"/>
      <c r="I13" s="119"/>
      <c r="J13" s="135"/>
    </row>
    <row r="14" s="1" customFormat="1" ht="26" customHeight="1" spans="1:10">
      <c r="A14" s="115" t="s">
        <v>17</v>
      </c>
      <c r="B14" s="120" t="s">
        <v>444</v>
      </c>
      <c r="C14" s="121"/>
      <c r="D14" s="105" t="s">
        <v>279</v>
      </c>
      <c r="E14" s="118">
        <v>2</v>
      </c>
      <c r="F14" s="119"/>
      <c r="G14" s="119"/>
      <c r="H14" s="119"/>
      <c r="I14" s="119"/>
      <c r="J14" s="135"/>
    </row>
    <row r="15" s="1" customFormat="1" ht="26" customHeight="1" spans="1:10">
      <c r="A15" s="115" t="s">
        <v>60</v>
      </c>
      <c r="B15" s="120" t="s">
        <v>445</v>
      </c>
      <c r="C15" s="121"/>
      <c r="D15" s="105" t="s">
        <v>279</v>
      </c>
      <c r="E15" s="122">
        <f>E14+E13+E4</f>
        <v>442.204672883233</v>
      </c>
      <c r="F15" s="122"/>
      <c r="G15" s="122"/>
      <c r="H15" s="122"/>
      <c r="I15" s="122"/>
      <c r="J15" s="136"/>
    </row>
    <row r="16" s="1" customFormat="1" ht="26" customHeight="1" spans="1:10">
      <c r="A16" s="115" t="s">
        <v>62</v>
      </c>
      <c r="B16" s="120" t="s">
        <v>459</v>
      </c>
      <c r="C16" s="121"/>
      <c r="D16" s="105" t="s">
        <v>279</v>
      </c>
      <c r="E16" s="123">
        <f>E15*0.03</f>
        <v>13.266140186497</v>
      </c>
      <c r="F16" s="123"/>
      <c r="G16" s="124"/>
      <c r="H16" s="124"/>
      <c r="I16" s="123"/>
      <c r="J16" s="137"/>
    </row>
    <row r="17" s="1" customFormat="1" ht="26" customHeight="1" spans="1:10">
      <c r="A17" s="115" t="s">
        <v>64</v>
      </c>
      <c r="B17" s="120" t="s">
        <v>447</v>
      </c>
      <c r="C17" s="121"/>
      <c r="D17" s="105" t="s">
        <v>279</v>
      </c>
      <c r="E17" s="123">
        <f>(E15+E16)*0.07</f>
        <v>31.8829569148811</v>
      </c>
      <c r="F17" s="123"/>
      <c r="G17" s="124"/>
      <c r="H17" s="124"/>
      <c r="I17" s="123"/>
      <c r="J17" s="137"/>
    </row>
    <row r="18" s="1" customFormat="1" ht="26" customHeight="1" spans="1:10">
      <c r="A18" s="115" t="s">
        <v>448</v>
      </c>
      <c r="B18" s="120" t="s">
        <v>449</v>
      </c>
      <c r="C18" s="121"/>
      <c r="D18" s="117" t="s">
        <v>279</v>
      </c>
      <c r="E18" s="123">
        <f>(E15+E16+E17)*0.01</f>
        <v>4.87353769984612</v>
      </c>
      <c r="F18" s="123"/>
      <c r="G18" s="124"/>
      <c r="H18" s="124"/>
      <c r="I18" s="123"/>
      <c r="J18" s="137"/>
    </row>
    <row r="19" s="1" customFormat="1" ht="26" customHeight="1" spans="1:10">
      <c r="A19" s="115" t="s">
        <v>450</v>
      </c>
      <c r="B19" s="120" t="s">
        <v>451</v>
      </c>
      <c r="C19" s="121"/>
      <c r="D19" s="117" t="s">
        <v>279</v>
      </c>
      <c r="E19" s="123">
        <f>(E15+E16+E17+E18)*0.09</f>
        <v>44.3004576916012</v>
      </c>
      <c r="F19" s="123"/>
      <c r="G19" s="124"/>
      <c r="H19" s="124"/>
      <c r="I19" s="123"/>
      <c r="J19" s="137"/>
    </row>
    <row r="20" s="1" customFormat="1" ht="26" customHeight="1" spans="1:10">
      <c r="A20" s="125" t="s">
        <v>452</v>
      </c>
      <c r="B20" s="126" t="s">
        <v>453</v>
      </c>
      <c r="C20" s="127"/>
      <c r="D20" s="128" t="s">
        <v>279</v>
      </c>
      <c r="E20" s="129">
        <f>E19+E18+E17+E16+E15</f>
        <v>536.527765376059</v>
      </c>
      <c r="F20" s="129"/>
      <c r="G20" s="130"/>
      <c r="H20" s="130"/>
      <c r="I20" s="129"/>
      <c r="J20" s="138"/>
    </row>
    <row r="21" s="1" customFormat="1" ht="20" customHeight="1" spans="1:10">
      <c r="A21" s="131" t="s">
        <v>454</v>
      </c>
      <c r="B21" s="131"/>
      <c r="C21" s="131"/>
      <c r="D21" s="131"/>
      <c r="E21" s="131"/>
      <c r="F21" s="131"/>
      <c r="G21" s="131"/>
      <c r="H21" s="131"/>
      <c r="I21" s="131"/>
      <c r="J21" s="131"/>
    </row>
  </sheetData>
  <mergeCells count="20">
    <mergeCell ref="A1:J1"/>
    <mergeCell ref="B2:J2"/>
    <mergeCell ref="E4:J4"/>
    <mergeCell ref="E13:J13"/>
    <mergeCell ref="B14:C14"/>
    <mergeCell ref="E14:J14"/>
    <mergeCell ref="B15:C15"/>
    <mergeCell ref="E15:J15"/>
    <mergeCell ref="B16:C16"/>
    <mergeCell ref="E16:J16"/>
    <mergeCell ref="B17:C17"/>
    <mergeCell ref="E17:J17"/>
    <mergeCell ref="B18:C18"/>
    <mergeCell ref="E18:J18"/>
    <mergeCell ref="B19:C19"/>
    <mergeCell ref="E19:J19"/>
    <mergeCell ref="B20:C20"/>
    <mergeCell ref="E20:J20"/>
    <mergeCell ref="A21:J21"/>
    <mergeCell ref="A4:A12"/>
  </mergeCells>
  <printOptions horizontalCentered="1"/>
  <pageMargins left="0.472222222222222" right="0.472222222222222" top="0.566666666666667" bottom="0.566666666666667" header="0.5" footer="0.5"/>
  <pageSetup paperSize="9" scale="84" orientation="portrait" horizontalDpi="600"/>
  <headerFooter/>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view="pageBreakPreview" zoomScaleNormal="100" topLeftCell="A10" workbookViewId="0">
      <selection activeCell="B7" sqref="B7"/>
    </sheetView>
  </sheetViews>
  <sheetFormatPr defaultColWidth="9" defaultRowHeight="14.25"/>
  <cols>
    <col min="1" max="1" width="8.125" style="1" customWidth="1"/>
    <col min="2" max="2" width="19.625" style="1" customWidth="1"/>
    <col min="3" max="3" width="18.775" style="1" customWidth="1"/>
    <col min="4" max="4" width="7.75" style="1" customWidth="1"/>
    <col min="5" max="16384" width="9" style="1"/>
  </cols>
  <sheetData>
    <row r="1" s="1" customFormat="1" ht="31" customHeight="1" spans="1:10">
      <c r="A1" s="95" t="s">
        <v>464</v>
      </c>
      <c r="B1" s="95"/>
      <c r="C1" s="95"/>
      <c r="D1" s="95"/>
      <c r="E1" s="95"/>
      <c r="F1" s="95"/>
      <c r="G1" s="95"/>
      <c r="H1" s="95"/>
      <c r="I1" s="95"/>
      <c r="J1" s="95"/>
    </row>
    <row r="2" s="1" customFormat="1" ht="27" customHeight="1" spans="1:10">
      <c r="A2" s="96" t="s">
        <v>420</v>
      </c>
      <c r="B2" s="97" t="s">
        <v>421</v>
      </c>
      <c r="C2" s="97"/>
      <c r="D2" s="97"/>
      <c r="E2" s="97"/>
      <c r="F2" s="97"/>
      <c r="G2" s="97"/>
      <c r="H2" s="97"/>
      <c r="I2" s="97"/>
      <c r="J2" s="97"/>
    </row>
    <row r="3" s="1" customFormat="1" ht="26" customHeight="1" spans="1:10">
      <c r="A3" s="98" t="s">
        <v>23</v>
      </c>
      <c r="B3" s="99" t="s">
        <v>24</v>
      </c>
      <c r="C3" s="100" t="s">
        <v>422</v>
      </c>
      <c r="D3" s="101" t="s">
        <v>187</v>
      </c>
      <c r="E3" s="101" t="s">
        <v>423</v>
      </c>
      <c r="F3" s="101" t="s">
        <v>424</v>
      </c>
      <c r="G3" s="100" t="s">
        <v>425</v>
      </c>
      <c r="H3" s="100" t="s">
        <v>426</v>
      </c>
      <c r="I3" s="100" t="s">
        <v>427</v>
      </c>
      <c r="J3" s="132" t="s">
        <v>29</v>
      </c>
    </row>
    <row r="4" s="1" customFormat="1" ht="26" customHeight="1" spans="1:10">
      <c r="A4" s="102" t="s">
        <v>1</v>
      </c>
      <c r="B4" s="103" t="s">
        <v>428</v>
      </c>
      <c r="C4" s="104"/>
      <c r="D4" s="105" t="s">
        <v>279</v>
      </c>
      <c r="E4" s="106">
        <f>SUM(I5:I10)</f>
        <v>324.463383643355</v>
      </c>
      <c r="F4" s="107"/>
      <c r="G4" s="107"/>
      <c r="H4" s="107"/>
      <c r="I4" s="107"/>
      <c r="J4" s="133"/>
    </row>
    <row r="5" s="1" customFormat="1" ht="26" customHeight="1" spans="1:10">
      <c r="A5" s="108"/>
      <c r="B5" s="109" t="s">
        <v>461</v>
      </c>
      <c r="C5" s="110">
        <v>0</v>
      </c>
      <c r="D5" s="111" t="s">
        <v>430</v>
      </c>
      <c r="E5" s="104">
        <v>1</v>
      </c>
      <c r="F5" s="112">
        <v>0.005</v>
      </c>
      <c r="G5" s="104">
        <v>1.005</v>
      </c>
      <c r="H5" s="104">
        <v>217.352732434351</v>
      </c>
      <c r="I5" s="104">
        <f t="shared" ref="I5:I10" si="0">H5*G5</f>
        <v>218.439496096523</v>
      </c>
      <c r="J5" s="134"/>
    </row>
    <row r="6" s="1" customFormat="1" ht="26" customHeight="1" spans="1:10">
      <c r="A6" s="108"/>
      <c r="B6" s="109" t="s">
        <v>456</v>
      </c>
      <c r="C6" s="110">
        <v>0</v>
      </c>
      <c r="D6" s="111" t="s">
        <v>432</v>
      </c>
      <c r="E6" s="104">
        <v>14.1119911249499</v>
      </c>
      <c r="F6" s="112">
        <v>0.06</v>
      </c>
      <c r="G6" s="104">
        <v>14.9587105924469</v>
      </c>
      <c r="H6" s="104">
        <v>4.34705464868701</v>
      </c>
      <c r="I6" s="104">
        <f t="shared" si="0"/>
        <v>65.0263324192599</v>
      </c>
      <c r="J6" s="134"/>
    </row>
    <row r="7" s="1" customFormat="1" ht="26" customHeight="1" spans="1:10">
      <c r="A7" s="108"/>
      <c r="B7" s="113" t="s">
        <v>256</v>
      </c>
      <c r="C7" s="110">
        <v>0</v>
      </c>
      <c r="D7" s="111" t="s">
        <v>257</v>
      </c>
      <c r="E7" s="104">
        <v>0.6</v>
      </c>
      <c r="F7" s="112">
        <v>0.05</v>
      </c>
      <c r="G7" s="104">
        <v>0.63</v>
      </c>
      <c r="H7" s="104">
        <v>13.3073101490419</v>
      </c>
      <c r="I7" s="104">
        <f t="shared" si="0"/>
        <v>8.3836053938964</v>
      </c>
      <c r="J7" s="134"/>
    </row>
    <row r="8" s="1" customFormat="1" ht="26" customHeight="1" spans="1:10">
      <c r="A8" s="108"/>
      <c r="B8" s="109" t="s">
        <v>437</v>
      </c>
      <c r="C8" s="110">
        <v>0</v>
      </c>
      <c r="D8" s="111" t="s">
        <v>438</v>
      </c>
      <c r="E8" s="104">
        <v>0.62466514344474</v>
      </c>
      <c r="F8" s="112">
        <v>0</v>
      </c>
      <c r="G8" s="104">
        <v>0.62466514344474</v>
      </c>
      <c r="H8" s="104">
        <v>23</v>
      </c>
      <c r="I8" s="104">
        <f t="shared" si="0"/>
        <v>14.367298299229</v>
      </c>
      <c r="J8" s="134"/>
    </row>
    <row r="9" s="1" customFormat="1" ht="26" customHeight="1" spans="1:10">
      <c r="A9" s="108"/>
      <c r="B9" s="109" t="s">
        <v>439</v>
      </c>
      <c r="C9" s="110">
        <v>0</v>
      </c>
      <c r="D9" s="111" t="s">
        <v>250</v>
      </c>
      <c r="E9" s="104">
        <v>2.49866057377896</v>
      </c>
      <c r="F9" s="112">
        <v>0</v>
      </c>
      <c r="G9" s="104">
        <v>2.49866057377896</v>
      </c>
      <c r="H9" s="104">
        <v>2.5</v>
      </c>
      <c r="I9" s="104">
        <f t="shared" si="0"/>
        <v>6.2466514344474</v>
      </c>
      <c r="J9" s="134"/>
    </row>
    <row r="10" s="1" customFormat="1" ht="26" customHeight="1" spans="1:10">
      <c r="A10" s="114"/>
      <c r="B10" s="109" t="s">
        <v>441</v>
      </c>
      <c r="C10" s="110" t="s">
        <v>442</v>
      </c>
      <c r="D10" s="111" t="s">
        <v>279</v>
      </c>
      <c r="E10" s="104">
        <v>1</v>
      </c>
      <c r="F10" s="112">
        <v>0</v>
      </c>
      <c r="G10" s="104">
        <v>1</v>
      </c>
      <c r="H10" s="104">
        <v>12</v>
      </c>
      <c r="I10" s="104">
        <f t="shared" si="0"/>
        <v>12</v>
      </c>
      <c r="J10" s="134"/>
    </row>
    <row r="11" s="1" customFormat="1" ht="26" customHeight="1" spans="1:10">
      <c r="A11" s="115" t="s">
        <v>6</v>
      </c>
      <c r="B11" s="103" t="s">
        <v>443</v>
      </c>
      <c r="C11" s="116"/>
      <c r="D11" s="117" t="s">
        <v>279</v>
      </c>
      <c r="E11" s="118">
        <v>145</v>
      </c>
      <c r="F11" s="119"/>
      <c r="G11" s="119"/>
      <c r="H11" s="119"/>
      <c r="I11" s="119"/>
      <c r="J11" s="135"/>
    </row>
    <row r="12" s="1" customFormat="1" ht="26" customHeight="1" spans="1:10">
      <c r="A12" s="115" t="s">
        <v>17</v>
      </c>
      <c r="B12" s="120" t="s">
        <v>444</v>
      </c>
      <c r="C12" s="121"/>
      <c r="D12" s="105" t="s">
        <v>279</v>
      </c>
      <c r="E12" s="118">
        <v>2</v>
      </c>
      <c r="F12" s="119"/>
      <c r="G12" s="119"/>
      <c r="H12" s="119"/>
      <c r="I12" s="119"/>
      <c r="J12" s="135"/>
    </row>
    <row r="13" s="1" customFormat="1" ht="26" customHeight="1" spans="1:10">
      <c r="A13" s="115" t="s">
        <v>60</v>
      </c>
      <c r="B13" s="120" t="s">
        <v>445</v>
      </c>
      <c r="C13" s="121"/>
      <c r="D13" s="105" t="s">
        <v>279</v>
      </c>
      <c r="E13" s="122">
        <f>E12+E11+E4</f>
        <v>471.463383643355</v>
      </c>
      <c r="F13" s="122"/>
      <c r="G13" s="122"/>
      <c r="H13" s="122"/>
      <c r="I13" s="122"/>
      <c r="J13" s="136"/>
    </row>
    <row r="14" s="1" customFormat="1" ht="26" customHeight="1" spans="1:10">
      <c r="A14" s="115" t="s">
        <v>62</v>
      </c>
      <c r="B14" s="120" t="s">
        <v>459</v>
      </c>
      <c r="C14" s="121"/>
      <c r="D14" s="105" t="s">
        <v>279</v>
      </c>
      <c r="E14" s="123">
        <f>E13*0.03</f>
        <v>14.1439015093007</v>
      </c>
      <c r="F14" s="123"/>
      <c r="G14" s="124"/>
      <c r="H14" s="124"/>
      <c r="I14" s="123"/>
      <c r="J14" s="137"/>
    </row>
    <row r="15" s="1" customFormat="1" ht="26" customHeight="1" spans="1:10">
      <c r="A15" s="115" t="s">
        <v>64</v>
      </c>
      <c r="B15" s="120" t="s">
        <v>447</v>
      </c>
      <c r="C15" s="121"/>
      <c r="D15" s="105" t="s">
        <v>279</v>
      </c>
      <c r="E15" s="123">
        <f>(E13+E14)*0.07</f>
        <v>33.9925099606859</v>
      </c>
      <c r="F15" s="123"/>
      <c r="G15" s="124"/>
      <c r="H15" s="124"/>
      <c r="I15" s="123"/>
      <c r="J15" s="137"/>
    </row>
    <row r="16" s="1" customFormat="1" ht="26" customHeight="1" spans="1:10">
      <c r="A16" s="115" t="s">
        <v>448</v>
      </c>
      <c r="B16" s="120" t="s">
        <v>449</v>
      </c>
      <c r="C16" s="121"/>
      <c r="D16" s="117" t="s">
        <v>279</v>
      </c>
      <c r="E16" s="123">
        <f>(E13+E14+E15)*0.01</f>
        <v>5.19599795113342</v>
      </c>
      <c r="F16" s="123"/>
      <c r="G16" s="124"/>
      <c r="H16" s="124"/>
      <c r="I16" s="123"/>
      <c r="J16" s="137"/>
    </row>
    <row r="17" s="1" customFormat="1" ht="26" customHeight="1" spans="1:10">
      <c r="A17" s="115" t="s">
        <v>450</v>
      </c>
      <c r="B17" s="120" t="s">
        <v>451</v>
      </c>
      <c r="C17" s="121"/>
      <c r="D17" s="117" t="s">
        <v>279</v>
      </c>
      <c r="E17" s="123">
        <f>(E13+E14+E15+E16)*0.09</f>
        <v>47.2316213758028</v>
      </c>
      <c r="F17" s="123"/>
      <c r="G17" s="124"/>
      <c r="H17" s="124"/>
      <c r="I17" s="123"/>
      <c r="J17" s="137"/>
    </row>
    <row r="18" s="1" customFormat="1" ht="26" customHeight="1" spans="1:10">
      <c r="A18" s="125" t="s">
        <v>452</v>
      </c>
      <c r="B18" s="126" t="s">
        <v>453</v>
      </c>
      <c r="C18" s="127"/>
      <c r="D18" s="128" t="s">
        <v>279</v>
      </c>
      <c r="E18" s="129">
        <f>E17+E16+E15+E14+E13</f>
        <v>572.027414440278</v>
      </c>
      <c r="F18" s="129"/>
      <c r="G18" s="130"/>
      <c r="H18" s="130"/>
      <c r="I18" s="129"/>
      <c r="J18" s="138"/>
    </row>
    <row r="19" s="1" customFormat="1" ht="20" customHeight="1" spans="1:10">
      <c r="A19" s="131" t="s">
        <v>454</v>
      </c>
      <c r="B19" s="131"/>
      <c r="C19" s="131"/>
      <c r="D19" s="131"/>
      <c r="E19" s="131"/>
      <c r="F19" s="131"/>
      <c r="G19" s="131"/>
      <c r="H19" s="131"/>
      <c r="I19" s="131"/>
      <c r="J19" s="131"/>
    </row>
  </sheetData>
  <mergeCells count="20">
    <mergeCell ref="A1:J1"/>
    <mergeCell ref="B2:J2"/>
    <mergeCell ref="E4:J4"/>
    <mergeCell ref="E11:J11"/>
    <mergeCell ref="B12:C12"/>
    <mergeCell ref="E12:J12"/>
    <mergeCell ref="B13:C13"/>
    <mergeCell ref="E13:J13"/>
    <mergeCell ref="B14:C14"/>
    <mergeCell ref="E14:J14"/>
    <mergeCell ref="B15:C15"/>
    <mergeCell ref="E15:J15"/>
    <mergeCell ref="B16:C16"/>
    <mergeCell ref="E16:J16"/>
    <mergeCell ref="B17:C17"/>
    <mergeCell ref="E17:J17"/>
    <mergeCell ref="B18:C18"/>
    <mergeCell ref="E18:J18"/>
    <mergeCell ref="A19:J19"/>
    <mergeCell ref="A4:A10"/>
  </mergeCells>
  <printOptions horizontalCentered="1"/>
  <pageMargins left="0.472222222222222" right="0.472222222222222" top="0.566666666666667" bottom="0.566666666666667" header="0.5" footer="0.5"/>
  <pageSetup paperSize="9" scale="84" orientation="portrait" horizontalDpi="600"/>
  <headerFooter/>
</worksheet>
</file>

<file path=xl/worksheets/sheet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view="pageBreakPreview" zoomScaleNormal="100" topLeftCell="B11" workbookViewId="0">
      <selection activeCell="B7" sqref="B7"/>
    </sheetView>
  </sheetViews>
  <sheetFormatPr defaultColWidth="9" defaultRowHeight="14.25"/>
  <cols>
    <col min="1" max="1" width="8.125" style="1" customWidth="1"/>
    <col min="2" max="2" width="19.625" style="1" customWidth="1"/>
    <col min="3" max="3" width="18.775" style="1" customWidth="1"/>
    <col min="4" max="4" width="7.75" style="1" customWidth="1"/>
    <col min="5" max="16384" width="9" style="1"/>
  </cols>
  <sheetData>
    <row r="1" s="1" customFormat="1" ht="31" customHeight="1" spans="1:10">
      <c r="A1" s="95" t="s">
        <v>465</v>
      </c>
      <c r="B1" s="95"/>
      <c r="C1" s="95"/>
      <c r="D1" s="95"/>
      <c r="E1" s="95"/>
      <c r="F1" s="95"/>
      <c r="G1" s="95"/>
      <c r="H1" s="95"/>
      <c r="I1" s="95"/>
      <c r="J1" s="95"/>
    </row>
    <row r="2" s="1" customFormat="1" ht="27" customHeight="1" spans="1:10">
      <c r="A2" s="96" t="s">
        <v>420</v>
      </c>
      <c r="B2" s="97" t="s">
        <v>421</v>
      </c>
      <c r="C2" s="97"/>
      <c r="D2" s="97"/>
      <c r="E2" s="97"/>
      <c r="F2" s="97"/>
      <c r="G2" s="97"/>
      <c r="H2" s="97"/>
      <c r="I2" s="97"/>
      <c r="J2" s="97"/>
    </row>
    <row r="3" s="1" customFormat="1" ht="26" customHeight="1" spans="1:10">
      <c r="A3" s="98" t="s">
        <v>23</v>
      </c>
      <c r="B3" s="99" t="s">
        <v>24</v>
      </c>
      <c r="C3" s="100" t="s">
        <v>422</v>
      </c>
      <c r="D3" s="101" t="s">
        <v>187</v>
      </c>
      <c r="E3" s="101" t="s">
        <v>423</v>
      </c>
      <c r="F3" s="101" t="s">
        <v>424</v>
      </c>
      <c r="G3" s="100" t="s">
        <v>425</v>
      </c>
      <c r="H3" s="100" t="s">
        <v>426</v>
      </c>
      <c r="I3" s="100" t="s">
        <v>427</v>
      </c>
      <c r="J3" s="132" t="s">
        <v>29</v>
      </c>
    </row>
    <row r="4" s="1" customFormat="1" ht="26" customHeight="1" spans="1:10">
      <c r="A4" s="102" t="s">
        <v>1</v>
      </c>
      <c r="B4" s="103" t="s">
        <v>428</v>
      </c>
      <c r="C4" s="104"/>
      <c r="D4" s="105" t="s">
        <v>279</v>
      </c>
      <c r="E4" s="106">
        <f>SUM(I5:I10)</f>
        <v>335.260116666208</v>
      </c>
      <c r="F4" s="107"/>
      <c r="G4" s="107"/>
      <c r="H4" s="107"/>
      <c r="I4" s="107"/>
      <c r="J4" s="133"/>
    </row>
    <row r="5" s="1" customFormat="1" ht="26" customHeight="1" spans="1:10">
      <c r="A5" s="108"/>
      <c r="B5" s="109" t="s">
        <v>461</v>
      </c>
      <c r="C5" s="110">
        <v>0</v>
      </c>
      <c r="D5" s="111" t="s">
        <v>430</v>
      </c>
      <c r="E5" s="104">
        <v>1</v>
      </c>
      <c r="F5" s="112">
        <v>0.005</v>
      </c>
      <c r="G5" s="104">
        <v>1.005</v>
      </c>
      <c r="H5" s="104">
        <v>217.352732434351</v>
      </c>
      <c r="I5" s="104">
        <f t="shared" ref="I5:I10" si="0">H5*G5</f>
        <v>218.439496096523</v>
      </c>
      <c r="J5" s="134"/>
    </row>
    <row r="6" s="1" customFormat="1" ht="26" customHeight="1" spans="1:10">
      <c r="A6" s="108"/>
      <c r="B6" s="109" t="s">
        <v>456</v>
      </c>
      <c r="C6" s="110">
        <v>0</v>
      </c>
      <c r="D6" s="111" t="s">
        <v>432</v>
      </c>
      <c r="E6" s="104">
        <v>10.1041211535224</v>
      </c>
      <c r="F6" s="112">
        <v>0.06</v>
      </c>
      <c r="G6" s="104">
        <v>10.7103684227338</v>
      </c>
      <c r="H6" s="104">
        <v>4.34705464868701</v>
      </c>
      <c r="I6" s="104">
        <f t="shared" si="0"/>
        <v>46.5585568411955</v>
      </c>
      <c r="J6" s="134"/>
    </row>
    <row r="7" s="1" customFormat="1" ht="26" customHeight="1" spans="1:10">
      <c r="A7" s="108"/>
      <c r="B7" s="109" t="s">
        <v>439</v>
      </c>
      <c r="C7" s="110">
        <v>0</v>
      </c>
      <c r="D7" s="111" t="s">
        <v>250</v>
      </c>
      <c r="E7" s="104">
        <v>4.08621922566146</v>
      </c>
      <c r="F7" s="112">
        <v>0</v>
      </c>
      <c r="G7" s="104">
        <v>4.08621922566146</v>
      </c>
      <c r="H7" s="104">
        <v>2.5</v>
      </c>
      <c r="I7" s="104">
        <f t="shared" si="0"/>
        <v>10.2155480641536</v>
      </c>
      <c r="J7" s="134"/>
    </row>
    <row r="8" s="1" customFormat="1" ht="26" customHeight="1" spans="1:10">
      <c r="A8" s="108"/>
      <c r="B8" s="113" t="s">
        <v>256</v>
      </c>
      <c r="C8" s="110">
        <v>0</v>
      </c>
      <c r="D8" s="111" t="s">
        <v>257</v>
      </c>
      <c r="E8" s="104">
        <v>0.6</v>
      </c>
      <c r="F8" s="112">
        <v>0.05</v>
      </c>
      <c r="G8" s="104">
        <v>0.63</v>
      </c>
      <c r="H8" s="104">
        <v>13.3073101490419</v>
      </c>
      <c r="I8" s="104">
        <f t="shared" si="0"/>
        <v>8.3836053938964</v>
      </c>
      <c r="J8" s="134"/>
    </row>
    <row r="9" s="1" customFormat="1" ht="26" customHeight="1" spans="1:10">
      <c r="A9" s="108"/>
      <c r="B9" s="109" t="s">
        <v>466</v>
      </c>
      <c r="C9" s="110">
        <v>0</v>
      </c>
      <c r="D9" s="111" t="s">
        <v>432</v>
      </c>
      <c r="E9" s="104">
        <v>1.06816467463479</v>
      </c>
      <c r="F9" s="112">
        <v>0.1</v>
      </c>
      <c r="G9" s="104">
        <v>1.17498114209827</v>
      </c>
      <c r="H9" s="104">
        <v>33.7562100780696</v>
      </c>
      <c r="I9" s="104">
        <f t="shared" si="0"/>
        <v>39.6629102704394</v>
      </c>
      <c r="J9" s="134"/>
    </row>
    <row r="10" s="1" customFormat="1" ht="26" customHeight="1" spans="1:10">
      <c r="A10" s="114"/>
      <c r="B10" s="109" t="s">
        <v>441</v>
      </c>
      <c r="C10" s="110" t="s">
        <v>442</v>
      </c>
      <c r="D10" s="111" t="s">
        <v>279</v>
      </c>
      <c r="E10" s="104">
        <v>1</v>
      </c>
      <c r="F10" s="112">
        <v>0</v>
      </c>
      <c r="G10" s="104">
        <v>1</v>
      </c>
      <c r="H10" s="104">
        <v>12</v>
      </c>
      <c r="I10" s="104">
        <f t="shared" si="0"/>
        <v>12</v>
      </c>
      <c r="J10" s="134"/>
    </row>
    <row r="11" s="1" customFormat="1" ht="26" customHeight="1" spans="1:10">
      <c r="A11" s="115" t="s">
        <v>6</v>
      </c>
      <c r="B11" s="103" t="s">
        <v>443</v>
      </c>
      <c r="C11" s="116"/>
      <c r="D11" s="117" t="s">
        <v>279</v>
      </c>
      <c r="E11" s="118">
        <v>145</v>
      </c>
      <c r="F11" s="119"/>
      <c r="G11" s="119"/>
      <c r="H11" s="119"/>
      <c r="I11" s="119"/>
      <c r="J11" s="135"/>
    </row>
    <row r="12" s="1" customFormat="1" ht="26" customHeight="1" spans="1:10">
      <c r="A12" s="115" t="s">
        <v>17</v>
      </c>
      <c r="B12" s="120" t="s">
        <v>444</v>
      </c>
      <c r="C12" s="121"/>
      <c r="D12" s="105" t="s">
        <v>279</v>
      </c>
      <c r="E12" s="118">
        <v>2</v>
      </c>
      <c r="F12" s="119"/>
      <c r="G12" s="119"/>
      <c r="H12" s="119"/>
      <c r="I12" s="119"/>
      <c r="J12" s="135"/>
    </row>
    <row r="13" s="1" customFormat="1" ht="26" customHeight="1" spans="1:10">
      <c r="A13" s="115" t="s">
        <v>60</v>
      </c>
      <c r="B13" s="120" t="s">
        <v>445</v>
      </c>
      <c r="C13" s="121"/>
      <c r="D13" s="105" t="s">
        <v>279</v>
      </c>
      <c r="E13" s="122">
        <f>E12+E11+E4</f>
        <v>482.260116666208</v>
      </c>
      <c r="F13" s="122"/>
      <c r="G13" s="122"/>
      <c r="H13" s="122"/>
      <c r="I13" s="122"/>
      <c r="J13" s="136"/>
    </row>
    <row r="14" s="1" customFormat="1" ht="26" customHeight="1" spans="1:10">
      <c r="A14" s="115" t="s">
        <v>62</v>
      </c>
      <c r="B14" s="120" t="s">
        <v>459</v>
      </c>
      <c r="C14" s="121"/>
      <c r="D14" s="105" t="s">
        <v>279</v>
      </c>
      <c r="E14" s="123">
        <f>E13*0.03</f>
        <v>14.4678034999862</v>
      </c>
      <c r="F14" s="123"/>
      <c r="G14" s="124"/>
      <c r="H14" s="124"/>
      <c r="I14" s="123"/>
      <c r="J14" s="137"/>
    </row>
    <row r="15" s="1" customFormat="1" ht="26" customHeight="1" spans="1:10">
      <c r="A15" s="115" t="s">
        <v>64</v>
      </c>
      <c r="B15" s="120" t="s">
        <v>447</v>
      </c>
      <c r="C15" s="121"/>
      <c r="D15" s="105" t="s">
        <v>279</v>
      </c>
      <c r="E15" s="123">
        <f>(E13+E14)*0.07</f>
        <v>34.7709544116336</v>
      </c>
      <c r="F15" s="123"/>
      <c r="G15" s="124"/>
      <c r="H15" s="124"/>
      <c r="I15" s="123"/>
      <c r="J15" s="137"/>
    </row>
    <row r="16" s="1" customFormat="1" ht="26" customHeight="1" spans="1:10">
      <c r="A16" s="115" t="s">
        <v>448</v>
      </c>
      <c r="B16" s="120" t="s">
        <v>449</v>
      </c>
      <c r="C16" s="121"/>
      <c r="D16" s="117" t="s">
        <v>279</v>
      </c>
      <c r="E16" s="123">
        <f>(E13+E14+E15)*0.01</f>
        <v>5.31498874577828</v>
      </c>
      <c r="F16" s="123"/>
      <c r="G16" s="124"/>
      <c r="H16" s="124"/>
      <c r="I16" s="123"/>
      <c r="J16" s="137"/>
    </row>
    <row r="17" s="1" customFormat="1" ht="26" customHeight="1" spans="1:10">
      <c r="A17" s="115" t="s">
        <v>450</v>
      </c>
      <c r="B17" s="120" t="s">
        <v>451</v>
      </c>
      <c r="C17" s="121"/>
      <c r="D17" s="117" t="s">
        <v>279</v>
      </c>
      <c r="E17" s="123">
        <f>(E13+E14+E15+E16)*0.09</f>
        <v>48.3132476991245</v>
      </c>
      <c r="F17" s="123"/>
      <c r="G17" s="124"/>
      <c r="H17" s="124"/>
      <c r="I17" s="123"/>
      <c r="J17" s="137"/>
    </row>
    <row r="18" s="1" customFormat="1" ht="26" customHeight="1" spans="1:10">
      <c r="A18" s="125" t="s">
        <v>452</v>
      </c>
      <c r="B18" s="126" t="s">
        <v>453</v>
      </c>
      <c r="C18" s="127"/>
      <c r="D18" s="128" t="s">
        <v>279</v>
      </c>
      <c r="E18" s="129">
        <f>E17+E16+E15+E14+E13</f>
        <v>585.12711102273</v>
      </c>
      <c r="F18" s="129"/>
      <c r="G18" s="130"/>
      <c r="H18" s="130"/>
      <c r="I18" s="129"/>
      <c r="J18" s="138"/>
    </row>
    <row r="19" s="1" customFormat="1" ht="20" customHeight="1" spans="1:10">
      <c r="A19" s="131" t="s">
        <v>454</v>
      </c>
      <c r="B19" s="131"/>
      <c r="C19" s="131"/>
      <c r="D19" s="131"/>
      <c r="E19" s="131"/>
      <c r="F19" s="131"/>
      <c r="G19" s="131"/>
      <c r="H19" s="131"/>
      <c r="I19" s="131"/>
      <c r="J19" s="131"/>
    </row>
  </sheetData>
  <mergeCells count="20">
    <mergeCell ref="A1:J1"/>
    <mergeCell ref="B2:J2"/>
    <mergeCell ref="E4:J4"/>
    <mergeCell ref="E11:J11"/>
    <mergeCell ref="B12:C12"/>
    <mergeCell ref="E12:J12"/>
    <mergeCell ref="B13:C13"/>
    <mergeCell ref="E13:J13"/>
    <mergeCell ref="B14:C14"/>
    <mergeCell ref="E14:J14"/>
    <mergeCell ref="B15:C15"/>
    <mergeCell ref="E15:J15"/>
    <mergeCell ref="B16:C16"/>
    <mergeCell ref="E16:J16"/>
    <mergeCell ref="B17:C17"/>
    <mergeCell ref="E17:J17"/>
    <mergeCell ref="B18:C18"/>
    <mergeCell ref="E18:J18"/>
    <mergeCell ref="A19:J19"/>
    <mergeCell ref="A4:A10"/>
  </mergeCells>
  <printOptions horizontalCentered="1"/>
  <pageMargins left="0.472222222222222" right="0.472222222222222" top="0.566666666666667" bottom="0.566666666666667" header="0.5" footer="0.5"/>
  <pageSetup paperSize="9" scale="84" orientation="portrait" horizontalDpi="600"/>
  <headerFooter/>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view="pageBreakPreview" zoomScaleNormal="100" workbookViewId="0">
      <selection activeCell="B7" sqref="B7"/>
    </sheetView>
  </sheetViews>
  <sheetFormatPr defaultColWidth="9" defaultRowHeight="14.25"/>
  <cols>
    <col min="1" max="1" width="8.125" style="1" customWidth="1"/>
    <col min="2" max="2" width="19.625" style="1" customWidth="1"/>
    <col min="3" max="3" width="18.775" style="1" customWidth="1"/>
    <col min="4" max="4" width="7.75" style="1" customWidth="1"/>
    <col min="5" max="11" width="9" style="1"/>
    <col min="12" max="12" width="11.5" style="1"/>
    <col min="13" max="16384" width="9" style="1"/>
  </cols>
  <sheetData>
    <row r="1" s="1" customFormat="1" ht="31" customHeight="1" spans="1:10">
      <c r="A1" s="95" t="s">
        <v>467</v>
      </c>
      <c r="B1" s="95"/>
      <c r="C1" s="95"/>
      <c r="D1" s="95"/>
      <c r="E1" s="95"/>
      <c r="F1" s="95"/>
      <c r="G1" s="95"/>
      <c r="H1" s="95"/>
      <c r="I1" s="95"/>
      <c r="J1" s="95"/>
    </row>
    <row r="2" s="1" customFormat="1" ht="27" customHeight="1" spans="1:10">
      <c r="A2" s="96" t="s">
        <v>420</v>
      </c>
      <c r="B2" s="97" t="s">
        <v>421</v>
      </c>
      <c r="C2" s="97"/>
      <c r="D2" s="97"/>
      <c r="E2" s="97"/>
      <c r="F2" s="97"/>
      <c r="G2" s="97"/>
      <c r="H2" s="97"/>
      <c r="I2" s="97"/>
      <c r="J2" s="97"/>
    </row>
    <row r="3" s="1" customFormat="1" ht="26" customHeight="1" spans="1:10">
      <c r="A3" s="98" t="s">
        <v>23</v>
      </c>
      <c r="B3" s="99" t="s">
        <v>24</v>
      </c>
      <c r="C3" s="100" t="s">
        <v>422</v>
      </c>
      <c r="D3" s="101" t="s">
        <v>187</v>
      </c>
      <c r="E3" s="101" t="s">
        <v>423</v>
      </c>
      <c r="F3" s="101" t="s">
        <v>424</v>
      </c>
      <c r="G3" s="100" t="s">
        <v>425</v>
      </c>
      <c r="H3" s="100" t="s">
        <v>426</v>
      </c>
      <c r="I3" s="100" t="s">
        <v>427</v>
      </c>
      <c r="J3" s="132" t="s">
        <v>29</v>
      </c>
    </row>
    <row r="4" s="1" customFormat="1" ht="26" customHeight="1" spans="1:10">
      <c r="A4" s="102" t="s">
        <v>1</v>
      </c>
      <c r="B4" s="103" t="s">
        <v>428</v>
      </c>
      <c r="C4" s="104"/>
      <c r="D4" s="105" t="s">
        <v>279</v>
      </c>
      <c r="E4" s="106">
        <f>SUM(I5:I10)</f>
        <v>330.217114382338</v>
      </c>
      <c r="F4" s="107"/>
      <c r="G4" s="107"/>
      <c r="H4" s="107"/>
      <c r="I4" s="107"/>
      <c r="J4" s="133"/>
    </row>
    <row r="5" s="1" customFormat="1" ht="26" customHeight="1" spans="1:10">
      <c r="A5" s="108"/>
      <c r="B5" s="109" t="s">
        <v>461</v>
      </c>
      <c r="C5" s="110">
        <v>0</v>
      </c>
      <c r="D5" s="111" t="s">
        <v>430</v>
      </c>
      <c r="E5" s="104">
        <v>1</v>
      </c>
      <c r="F5" s="112">
        <v>0.005</v>
      </c>
      <c r="G5" s="104">
        <v>1.005</v>
      </c>
      <c r="H5" s="104">
        <v>217.352732434351</v>
      </c>
      <c r="I5" s="104">
        <f t="shared" ref="I5:I10" si="0">H5*G5</f>
        <v>218.439496096523</v>
      </c>
      <c r="J5" s="134"/>
    </row>
    <row r="6" s="1" customFormat="1" ht="26" customHeight="1" spans="1:10">
      <c r="A6" s="108"/>
      <c r="B6" s="109" t="s">
        <v>456</v>
      </c>
      <c r="C6" s="110">
        <v>0</v>
      </c>
      <c r="D6" s="111" t="s">
        <v>432</v>
      </c>
      <c r="E6" s="104">
        <v>18.97858072666</v>
      </c>
      <c r="F6" s="112">
        <v>0.06</v>
      </c>
      <c r="G6" s="104">
        <v>20.1172955702596</v>
      </c>
      <c r="H6" s="104">
        <v>4.34705464868701</v>
      </c>
      <c r="I6" s="104">
        <f t="shared" si="0"/>
        <v>87.4509832277076</v>
      </c>
      <c r="J6" s="134"/>
    </row>
    <row r="7" s="1" customFormat="1" ht="26" customHeight="1" spans="1:10">
      <c r="A7" s="108"/>
      <c r="B7" s="113" t="s">
        <v>256</v>
      </c>
      <c r="C7" s="110">
        <v>0</v>
      </c>
      <c r="D7" s="111" t="s">
        <v>257</v>
      </c>
      <c r="E7" s="104">
        <v>0.6</v>
      </c>
      <c r="F7" s="112">
        <v>0.05</v>
      </c>
      <c r="G7" s="104">
        <v>0.63</v>
      </c>
      <c r="H7" s="104">
        <v>13.3073101490419</v>
      </c>
      <c r="I7" s="104">
        <f t="shared" si="0"/>
        <v>8.3836053938964</v>
      </c>
      <c r="J7" s="134"/>
    </row>
    <row r="8" s="1" customFormat="1" ht="26" customHeight="1" spans="1:10">
      <c r="A8" s="108"/>
      <c r="B8" s="109" t="s">
        <v>462</v>
      </c>
      <c r="C8" s="110">
        <v>0</v>
      </c>
      <c r="D8" s="111" t="s">
        <v>438</v>
      </c>
      <c r="E8" s="104">
        <v>0.0730190678557607</v>
      </c>
      <c r="F8" s="112">
        <v>0</v>
      </c>
      <c r="G8" s="104">
        <v>0.0730190678557607</v>
      </c>
      <c r="H8" s="104">
        <v>40</v>
      </c>
      <c r="I8" s="104">
        <f t="shared" si="0"/>
        <v>2.92076271423043</v>
      </c>
      <c r="J8" s="134"/>
    </row>
    <row r="9" s="1" customFormat="1" ht="26" customHeight="1" spans="1:10">
      <c r="A9" s="108"/>
      <c r="B9" s="109" t="s">
        <v>463</v>
      </c>
      <c r="C9" s="110">
        <v>0</v>
      </c>
      <c r="D9" s="111" t="s">
        <v>250</v>
      </c>
      <c r="E9" s="104">
        <v>0.292076271423043</v>
      </c>
      <c r="F9" s="112">
        <v>0</v>
      </c>
      <c r="G9" s="104">
        <v>0.292076271423043</v>
      </c>
      <c r="H9" s="104">
        <v>3.5</v>
      </c>
      <c r="I9" s="104">
        <f t="shared" si="0"/>
        <v>1.02226694998065</v>
      </c>
      <c r="J9" s="134"/>
    </row>
    <row r="10" s="1" customFormat="1" ht="26" customHeight="1" spans="1:10">
      <c r="A10" s="114"/>
      <c r="B10" s="109" t="s">
        <v>441</v>
      </c>
      <c r="C10" s="110" t="s">
        <v>442</v>
      </c>
      <c r="D10" s="111" t="s">
        <v>279</v>
      </c>
      <c r="E10" s="104">
        <v>1</v>
      </c>
      <c r="F10" s="112">
        <v>0</v>
      </c>
      <c r="G10" s="104">
        <v>1</v>
      </c>
      <c r="H10" s="104">
        <v>12</v>
      </c>
      <c r="I10" s="104">
        <f t="shared" si="0"/>
        <v>12</v>
      </c>
      <c r="J10" s="134"/>
    </row>
    <row r="11" s="1" customFormat="1" ht="26" customHeight="1" spans="1:10">
      <c r="A11" s="115" t="s">
        <v>6</v>
      </c>
      <c r="B11" s="103" t="s">
        <v>443</v>
      </c>
      <c r="C11" s="116"/>
      <c r="D11" s="117" t="s">
        <v>279</v>
      </c>
      <c r="E11" s="118">
        <v>145</v>
      </c>
      <c r="F11" s="119"/>
      <c r="G11" s="119"/>
      <c r="H11" s="119"/>
      <c r="I11" s="119"/>
      <c r="J11" s="135"/>
    </row>
    <row r="12" s="1" customFormat="1" ht="26" customHeight="1" spans="1:10">
      <c r="A12" s="115" t="s">
        <v>17</v>
      </c>
      <c r="B12" s="120" t="s">
        <v>444</v>
      </c>
      <c r="C12" s="121"/>
      <c r="D12" s="105" t="s">
        <v>279</v>
      </c>
      <c r="E12" s="118">
        <v>2</v>
      </c>
      <c r="F12" s="119"/>
      <c r="G12" s="119"/>
      <c r="H12" s="119"/>
      <c r="I12" s="119"/>
      <c r="J12" s="135"/>
    </row>
    <row r="13" s="1" customFormat="1" ht="26" customHeight="1" spans="1:10">
      <c r="A13" s="115" t="s">
        <v>60</v>
      </c>
      <c r="B13" s="120" t="s">
        <v>445</v>
      </c>
      <c r="C13" s="121"/>
      <c r="D13" s="105" t="s">
        <v>279</v>
      </c>
      <c r="E13" s="122">
        <f>E12+E11+E4</f>
        <v>477.217114382338</v>
      </c>
      <c r="F13" s="122"/>
      <c r="G13" s="122"/>
      <c r="H13" s="122"/>
      <c r="I13" s="122"/>
      <c r="J13" s="136"/>
    </row>
    <row r="14" s="1" customFormat="1" ht="26" customHeight="1" spans="1:10">
      <c r="A14" s="115" t="s">
        <v>62</v>
      </c>
      <c r="B14" s="120" t="s">
        <v>459</v>
      </c>
      <c r="C14" s="121"/>
      <c r="D14" s="105" t="s">
        <v>279</v>
      </c>
      <c r="E14" s="123">
        <f>E13*0.03</f>
        <v>14.3165134314701</v>
      </c>
      <c r="F14" s="123"/>
      <c r="G14" s="124"/>
      <c r="H14" s="124"/>
      <c r="I14" s="123"/>
      <c r="J14" s="137"/>
    </row>
    <row r="15" s="1" customFormat="1" ht="26" customHeight="1" spans="1:10">
      <c r="A15" s="115" t="s">
        <v>64</v>
      </c>
      <c r="B15" s="120" t="s">
        <v>447</v>
      </c>
      <c r="C15" s="121"/>
      <c r="D15" s="105" t="s">
        <v>279</v>
      </c>
      <c r="E15" s="123">
        <f>(E13+E14)*0.07</f>
        <v>34.4073539469666</v>
      </c>
      <c r="F15" s="123"/>
      <c r="G15" s="124"/>
      <c r="H15" s="124"/>
      <c r="I15" s="123"/>
      <c r="J15" s="137"/>
    </row>
    <row r="16" s="1" customFormat="1" ht="26" customHeight="1" spans="1:10">
      <c r="A16" s="115" t="s">
        <v>448</v>
      </c>
      <c r="B16" s="120" t="s">
        <v>449</v>
      </c>
      <c r="C16" s="121"/>
      <c r="D16" s="117" t="s">
        <v>279</v>
      </c>
      <c r="E16" s="123">
        <f>(E13+E14+E15)*0.01</f>
        <v>5.25940981760774</v>
      </c>
      <c r="F16" s="123"/>
      <c r="G16" s="124"/>
      <c r="H16" s="124"/>
      <c r="I16" s="123"/>
      <c r="J16" s="137"/>
    </row>
    <row r="17" s="1" customFormat="1" ht="26" customHeight="1" spans="1:10">
      <c r="A17" s="115" t="s">
        <v>450</v>
      </c>
      <c r="B17" s="120" t="s">
        <v>451</v>
      </c>
      <c r="C17" s="121"/>
      <c r="D17" s="117" t="s">
        <v>279</v>
      </c>
      <c r="E17" s="123">
        <f>(E13+E14+E15+E16)*0.09</f>
        <v>47.8080352420544</v>
      </c>
      <c r="F17" s="123"/>
      <c r="G17" s="124"/>
      <c r="H17" s="124"/>
      <c r="I17" s="123"/>
      <c r="J17" s="137"/>
    </row>
    <row r="18" s="1" customFormat="1" ht="26" customHeight="1" spans="1:10">
      <c r="A18" s="125" t="s">
        <v>452</v>
      </c>
      <c r="B18" s="126" t="s">
        <v>453</v>
      </c>
      <c r="C18" s="127"/>
      <c r="D18" s="128" t="s">
        <v>279</v>
      </c>
      <c r="E18" s="129">
        <f>E17+E16+E15+E14+E13</f>
        <v>579.008426820437</v>
      </c>
      <c r="F18" s="129"/>
      <c r="G18" s="130"/>
      <c r="H18" s="130"/>
      <c r="I18" s="129"/>
      <c r="J18" s="138"/>
    </row>
    <row r="19" s="1" customFormat="1" ht="20" customHeight="1" spans="1:10">
      <c r="A19" s="131" t="s">
        <v>454</v>
      </c>
      <c r="B19" s="131"/>
      <c r="C19" s="131"/>
      <c r="D19" s="131"/>
      <c r="E19" s="131"/>
      <c r="F19" s="131"/>
      <c r="G19" s="131"/>
      <c r="H19" s="131"/>
      <c r="I19" s="131"/>
      <c r="J19" s="131"/>
    </row>
  </sheetData>
  <mergeCells count="20">
    <mergeCell ref="A1:J1"/>
    <mergeCell ref="B2:J2"/>
    <mergeCell ref="E4:J4"/>
    <mergeCell ref="E11:J11"/>
    <mergeCell ref="B12:C12"/>
    <mergeCell ref="E12:J12"/>
    <mergeCell ref="B13:C13"/>
    <mergeCell ref="E13:J13"/>
    <mergeCell ref="B14:C14"/>
    <mergeCell ref="E14:J14"/>
    <mergeCell ref="B15:C15"/>
    <mergeCell ref="E15:J15"/>
    <mergeCell ref="B16:C16"/>
    <mergeCell ref="E16:J16"/>
    <mergeCell ref="B17:C17"/>
    <mergeCell ref="E17:J17"/>
    <mergeCell ref="B18:C18"/>
    <mergeCell ref="E18:J18"/>
    <mergeCell ref="A19:J19"/>
    <mergeCell ref="A4:A10"/>
  </mergeCells>
  <printOptions horizontalCentered="1"/>
  <pageMargins left="0.472222222222222" right="0.472222222222222" top="0.566666666666667" bottom="0.566666666666667" header="0.5" footer="0.5"/>
  <pageSetup paperSize="9" scale="84" orientation="portrait" horizontalDpi="600"/>
  <headerFooter/>
</worksheet>
</file>

<file path=xl/worksheets/sheet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view="pageBreakPreview" zoomScaleNormal="100" topLeftCell="A10" workbookViewId="0">
      <selection activeCell="B7" sqref="B7"/>
    </sheetView>
  </sheetViews>
  <sheetFormatPr defaultColWidth="9" defaultRowHeight="14.25"/>
  <cols>
    <col min="1" max="1" width="8.125" style="1" customWidth="1"/>
    <col min="2" max="2" width="19.625" style="1" customWidth="1"/>
    <col min="3" max="3" width="18.775" style="1" customWidth="1"/>
    <col min="4" max="4" width="7.75" style="1" customWidth="1"/>
    <col min="5" max="16384" width="9" style="1"/>
  </cols>
  <sheetData>
    <row r="1" s="1" customFormat="1" ht="31" customHeight="1" spans="1:10">
      <c r="A1" s="95" t="s">
        <v>468</v>
      </c>
      <c r="B1" s="95"/>
      <c r="C1" s="95"/>
      <c r="D1" s="95"/>
      <c r="E1" s="95"/>
      <c r="F1" s="95"/>
      <c r="G1" s="95"/>
      <c r="H1" s="95"/>
      <c r="I1" s="95"/>
      <c r="J1" s="95"/>
    </row>
    <row r="2" s="1" customFormat="1" ht="27" customHeight="1" spans="1:10">
      <c r="A2" s="96" t="s">
        <v>420</v>
      </c>
      <c r="B2" s="97" t="s">
        <v>421</v>
      </c>
      <c r="C2" s="97"/>
      <c r="D2" s="97"/>
      <c r="E2" s="97"/>
      <c r="F2" s="97"/>
      <c r="G2" s="97"/>
      <c r="H2" s="97"/>
      <c r="I2" s="97"/>
      <c r="J2" s="97"/>
    </row>
    <row r="3" s="1" customFormat="1" ht="26" customHeight="1" spans="1:10">
      <c r="A3" s="98" t="s">
        <v>23</v>
      </c>
      <c r="B3" s="99" t="s">
        <v>24</v>
      </c>
      <c r="C3" s="100" t="s">
        <v>422</v>
      </c>
      <c r="D3" s="101" t="s">
        <v>187</v>
      </c>
      <c r="E3" s="101" t="s">
        <v>423</v>
      </c>
      <c r="F3" s="101" t="s">
        <v>424</v>
      </c>
      <c r="G3" s="100" t="s">
        <v>425</v>
      </c>
      <c r="H3" s="100" t="s">
        <v>426</v>
      </c>
      <c r="I3" s="100" t="s">
        <v>427</v>
      </c>
      <c r="J3" s="132" t="s">
        <v>29</v>
      </c>
    </row>
    <row r="4" s="1" customFormat="1" ht="26" customHeight="1" spans="1:10">
      <c r="A4" s="102" t="s">
        <v>1</v>
      </c>
      <c r="B4" s="103" t="s">
        <v>428</v>
      </c>
      <c r="C4" s="104"/>
      <c r="D4" s="105" t="s">
        <v>279</v>
      </c>
      <c r="E4" s="106">
        <f>SUM(I5:I17)</f>
        <v>433.57129926073</v>
      </c>
      <c r="F4" s="107"/>
      <c r="G4" s="107"/>
      <c r="H4" s="107"/>
      <c r="I4" s="107"/>
      <c r="J4" s="133"/>
    </row>
    <row r="5" s="1" customFormat="1" ht="26" customHeight="1" spans="1:10">
      <c r="A5" s="108"/>
      <c r="B5" s="109" t="s">
        <v>429</v>
      </c>
      <c r="C5" s="110" t="s">
        <v>253</v>
      </c>
      <c r="D5" s="111" t="s">
        <v>430</v>
      </c>
      <c r="E5" s="104">
        <v>1</v>
      </c>
      <c r="F5" s="112">
        <v>0.005</v>
      </c>
      <c r="G5" s="104">
        <v>1.005</v>
      </c>
      <c r="H5" s="104">
        <v>125.97586941093</v>
      </c>
      <c r="I5" s="104">
        <f t="shared" ref="I5:I17" si="0">H5*G5</f>
        <v>126.605748757985</v>
      </c>
      <c r="J5" s="134"/>
    </row>
    <row r="6" s="1" customFormat="1" ht="26" customHeight="1" spans="1:10">
      <c r="A6" s="108"/>
      <c r="B6" s="109" t="s">
        <v>469</v>
      </c>
      <c r="C6" s="110" t="s">
        <v>245</v>
      </c>
      <c r="D6" s="111" t="s">
        <v>432</v>
      </c>
      <c r="E6" s="104">
        <v>2.03350608592392</v>
      </c>
      <c r="F6" s="112">
        <v>0.1</v>
      </c>
      <c r="G6" s="104">
        <v>2.23685669451631</v>
      </c>
      <c r="H6" s="104">
        <v>23.3765081618169</v>
      </c>
      <c r="I6" s="104">
        <f t="shared" si="0"/>
        <v>52.2898987761753</v>
      </c>
      <c r="J6" s="134"/>
    </row>
    <row r="7" s="1" customFormat="1" ht="26" customHeight="1" spans="1:10">
      <c r="A7" s="108"/>
      <c r="B7" s="109" t="s">
        <v>431</v>
      </c>
      <c r="C7" s="110" t="s">
        <v>245</v>
      </c>
      <c r="D7" s="111" t="s">
        <v>432</v>
      </c>
      <c r="E7" s="104">
        <v>1.16164863084383</v>
      </c>
      <c r="F7" s="112">
        <v>0.1</v>
      </c>
      <c r="G7" s="104">
        <v>1.27781349392821</v>
      </c>
      <c r="H7" s="104">
        <v>22.4893541518808</v>
      </c>
      <c r="I7" s="104">
        <f t="shared" si="0"/>
        <v>28.7372002050037</v>
      </c>
      <c r="J7" s="134"/>
    </row>
    <row r="8" s="1" customFormat="1" ht="26" customHeight="1" spans="1:10">
      <c r="A8" s="108"/>
      <c r="B8" s="109" t="s">
        <v>247</v>
      </c>
      <c r="C8" s="110" t="s">
        <v>245</v>
      </c>
      <c r="D8" s="111" t="s">
        <v>432</v>
      </c>
      <c r="E8" s="104">
        <v>0.334415626870267</v>
      </c>
      <c r="F8" s="112">
        <v>0.1</v>
      </c>
      <c r="G8" s="104">
        <v>0.367857189557294</v>
      </c>
      <c r="H8" s="104">
        <v>21.7796309439319</v>
      </c>
      <c r="I8" s="104">
        <f t="shared" si="0"/>
        <v>8.01179382862986</v>
      </c>
      <c r="J8" s="134"/>
    </row>
    <row r="9" s="1" customFormat="1" ht="26" customHeight="1" spans="1:10">
      <c r="A9" s="108"/>
      <c r="B9" s="109" t="s">
        <v>456</v>
      </c>
      <c r="C9" s="110">
        <v>0</v>
      </c>
      <c r="D9" s="111" t="s">
        <v>432</v>
      </c>
      <c r="E9" s="104">
        <v>22.9576871946917</v>
      </c>
      <c r="F9" s="112">
        <v>0.06</v>
      </c>
      <c r="G9" s="104">
        <v>24.3351484263732</v>
      </c>
      <c r="H9" s="104">
        <v>4.34705464868701</v>
      </c>
      <c r="I9" s="104">
        <f t="shared" si="0"/>
        <v>105.786220093354</v>
      </c>
      <c r="J9" s="134"/>
    </row>
    <row r="10" s="1" customFormat="1" ht="26" customHeight="1" spans="1:10">
      <c r="A10" s="108"/>
      <c r="B10" s="109" t="s">
        <v>256</v>
      </c>
      <c r="C10" s="110" t="s">
        <v>258</v>
      </c>
      <c r="D10" s="111" t="s">
        <v>257</v>
      </c>
      <c r="E10" s="104">
        <v>0.6</v>
      </c>
      <c r="F10" s="112">
        <v>0.05</v>
      </c>
      <c r="G10" s="104">
        <v>0.63</v>
      </c>
      <c r="H10" s="104">
        <v>13.3073101490419</v>
      </c>
      <c r="I10" s="104">
        <f t="shared" si="0"/>
        <v>8.3836053938964</v>
      </c>
      <c r="J10" s="134"/>
    </row>
    <row r="11" s="1" customFormat="1" ht="26" customHeight="1" spans="1:10">
      <c r="A11" s="108"/>
      <c r="B11" s="109" t="s">
        <v>434</v>
      </c>
      <c r="C11" s="110">
        <v>0</v>
      </c>
      <c r="D11" s="111" t="s">
        <v>267</v>
      </c>
      <c r="E11" s="104">
        <v>1.21212121212121</v>
      </c>
      <c r="F11" s="112">
        <v>0</v>
      </c>
      <c r="G11" s="104">
        <v>1.21212121212121</v>
      </c>
      <c r="H11" s="104">
        <v>17</v>
      </c>
      <c r="I11" s="104">
        <f t="shared" si="0"/>
        <v>20.6060606060606</v>
      </c>
      <c r="J11" s="134"/>
    </row>
    <row r="12" s="1" customFormat="1" ht="26" customHeight="1" spans="1:10">
      <c r="A12" s="108"/>
      <c r="B12" s="109" t="s">
        <v>436</v>
      </c>
      <c r="C12" s="110">
        <v>0</v>
      </c>
      <c r="D12" s="111" t="s">
        <v>430</v>
      </c>
      <c r="E12" s="104">
        <v>0.026669696969697</v>
      </c>
      <c r="F12" s="112">
        <v>0.005</v>
      </c>
      <c r="G12" s="104">
        <v>0.0268030454545455</v>
      </c>
      <c r="H12" s="104">
        <v>62.1007806955287</v>
      </c>
      <c r="I12" s="104">
        <f t="shared" si="0"/>
        <v>1.66449004774502</v>
      </c>
      <c r="J12" s="134"/>
    </row>
    <row r="13" s="1" customFormat="1" ht="26" customHeight="1" spans="1:10">
      <c r="A13" s="108"/>
      <c r="B13" s="109" t="s">
        <v>435</v>
      </c>
      <c r="C13" s="110">
        <v>0</v>
      </c>
      <c r="D13" s="111" t="s">
        <v>267</v>
      </c>
      <c r="E13" s="104">
        <v>1.78124602400441</v>
      </c>
      <c r="F13" s="112">
        <v>0.05</v>
      </c>
      <c r="G13" s="104">
        <v>1.87030832520463</v>
      </c>
      <c r="H13" s="104">
        <v>1.06458481192335</v>
      </c>
      <c r="I13" s="104">
        <f t="shared" si="0"/>
        <v>1.99110183662665</v>
      </c>
      <c r="J13" s="134"/>
    </row>
    <row r="14" s="1" customFormat="1" ht="26" customHeight="1" spans="1:10">
      <c r="A14" s="108"/>
      <c r="B14" s="109" t="s">
        <v>437</v>
      </c>
      <c r="C14" s="110">
        <v>0</v>
      </c>
      <c r="D14" s="111" t="s">
        <v>438</v>
      </c>
      <c r="E14" s="104">
        <v>0.26988576121279</v>
      </c>
      <c r="F14" s="112">
        <v>0</v>
      </c>
      <c r="G14" s="104">
        <v>0.26988576121279</v>
      </c>
      <c r="H14" s="104">
        <v>23</v>
      </c>
      <c r="I14" s="104">
        <f t="shared" si="0"/>
        <v>6.20737250789417</v>
      </c>
      <c r="J14" s="134"/>
    </row>
    <row r="15" s="1" customFormat="1" ht="26" customHeight="1" spans="1:10">
      <c r="A15" s="108"/>
      <c r="B15" s="109" t="s">
        <v>439</v>
      </c>
      <c r="C15" s="110">
        <v>0</v>
      </c>
      <c r="D15" s="111" t="s">
        <v>250</v>
      </c>
      <c r="E15" s="104">
        <v>1.07954304485116</v>
      </c>
      <c r="F15" s="112">
        <v>0</v>
      </c>
      <c r="G15" s="104">
        <v>1.07954304485116</v>
      </c>
      <c r="H15" s="104">
        <v>2.5</v>
      </c>
      <c r="I15" s="104">
        <f t="shared" si="0"/>
        <v>2.6988576121279</v>
      </c>
      <c r="J15" s="134"/>
    </row>
    <row r="16" s="1" customFormat="1" ht="26" customHeight="1" spans="1:10">
      <c r="A16" s="108"/>
      <c r="B16" s="113" t="s">
        <v>457</v>
      </c>
      <c r="C16" s="110">
        <v>0</v>
      </c>
      <c r="D16" s="111" t="s">
        <v>430</v>
      </c>
      <c r="E16" s="104">
        <v>0.754328543503658</v>
      </c>
      <c r="F16" s="112">
        <v>0.03</v>
      </c>
      <c r="G16" s="104">
        <v>0.776958399808767</v>
      </c>
      <c r="H16" s="104">
        <v>75.4080908445706</v>
      </c>
      <c r="I16" s="104">
        <f t="shared" si="0"/>
        <v>58.5889495952317</v>
      </c>
      <c r="J16" s="134"/>
    </row>
    <row r="17" s="1" customFormat="1" ht="26" customHeight="1" spans="1:10">
      <c r="A17" s="114"/>
      <c r="B17" s="109" t="s">
        <v>441</v>
      </c>
      <c r="C17" s="110" t="s">
        <v>442</v>
      </c>
      <c r="D17" s="111" t="s">
        <v>279</v>
      </c>
      <c r="E17" s="104">
        <v>1</v>
      </c>
      <c r="F17" s="112">
        <v>0</v>
      </c>
      <c r="G17" s="104">
        <v>1</v>
      </c>
      <c r="H17" s="104">
        <v>12</v>
      </c>
      <c r="I17" s="104">
        <f t="shared" si="0"/>
        <v>12</v>
      </c>
      <c r="J17" s="134"/>
    </row>
    <row r="18" s="1" customFormat="1" ht="26" customHeight="1" spans="1:10">
      <c r="A18" s="115" t="s">
        <v>6</v>
      </c>
      <c r="B18" s="103" t="s">
        <v>443</v>
      </c>
      <c r="C18" s="116"/>
      <c r="D18" s="117" t="s">
        <v>279</v>
      </c>
      <c r="E18" s="118">
        <v>170</v>
      </c>
      <c r="F18" s="119"/>
      <c r="G18" s="119"/>
      <c r="H18" s="119"/>
      <c r="I18" s="119"/>
      <c r="J18" s="135"/>
    </row>
    <row r="19" s="1" customFormat="1" ht="26" customHeight="1" spans="1:10">
      <c r="A19" s="115" t="s">
        <v>17</v>
      </c>
      <c r="B19" s="120" t="s">
        <v>444</v>
      </c>
      <c r="C19" s="121"/>
      <c r="D19" s="105" t="s">
        <v>279</v>
      </c>
      <c r="E19" s="118">
        <v>2</v>
      </c>
      <c r="F19" s="119"/>
      <c r="G19" s="119"/>
      <c r="H19" s="119"/>
      <c r="I19" s="119"/>
      <c r="J19" s="135"/>
    </row>
    <row r="20" s="1" customFormat="1" ht="26" customHeight="1" spans="1:10">
      <c r="A20" s="115" t="s">
        <v>60</v>
      </c>
      <c r="B20" s="120" t="s">
        <v>445</v>
      </c>
      <c r="C20" s="121"/>
      <c r="D20" s="105" t="s">
        <v>279</v>
      </c>
      <c r="E20" s="122">
        <f>E19+E18+E4</f>
        <v>605.57129926073</v>
      </c>
      <c r="F20" s="122"/>
      <c r="G20" s="122"/>
      <c r="H20" s="122"/>
      <c r="I20" s="122"/>
      <c r="J20" s="136"/>
    </row>
    <row r="21" s="1" customFormat="1" ht="26" customHeight="1" spans="1:10">
      <c r="A21" s="115" t="s">
        <v>62</v>
      </c>
      <c r="B21" s="120" t="s">
        <v>459</v>
      </c>
      <c r="C21" s="121"/>
      <c r="D21" s="105" t="s">
        <v>279</v>
      </c>
      <c r="E21" s="123">
        <f>E20*0.03</f>
        <v>18.1671389778219</v>
      </c>
      <c r="F21" s="123"/>
      <c r="G21" s="124"/>
      <c r="H21" s="124"/>
      <c r="I21" s="123"/>
      <c r="J21" s="137"/>
    </row>
    <row r="22" s="1" customFormat="1" ht="26" customHeight="1" spans="1:10">
      <c r="A22" s="115" t="s">
        <v>64</v>
      </c>
      <c r="B22" s="120" t="s">
        <v>447</v>
      </c>
      <c r="C22" s="121"/>
      <c r="D22" s="105" t="s">
        <v>279</v>
      </c>
      <c r="E22" s="123">
        <f>(E20+E21)*0.07</f>
        <v>43.6616906766986</v>
      </c>
      <c r="F22" s="123"/>
      <c r="G22" s="124"/>
      <c r="H22" s="124"/>
      <c r="I22" s="123"/>
      <c r="J22" s="137"/>
    </row>
    <row r="23" s="1" customFormat="1" ht="26" customHeight="1" spans="1:10">
      <c r="A23" s="115" t="s">
        <v>448</v>
      </c>
      <c r="B23" s="120" t="s">
        <v>449</v>
      </c>
      <c r="C23" s="121"/>
      <c r="D23" s="117" t="s">
        <v>279</v>
      </c>
      <c r="E23" s="123">
        <f>(E20+E21+E22)*0.01</f>
        <v>6.6740012891525</v>
      </c>
      <c r="F23" s="123"/>
      <c r="G23" s="124"/>
      <c r="H23" s="124"/>
      <c r="I23" s="123"/>
      <c r="J23" s="137"/>
    </row>
    <row r="24" s="1" customFormat="1" ht="26" customHeight="1" spans="1:10">
      <c r="A24" s="115" t="s">
        <v>450</v>
      </c>
      <c r="B24" s="120" t="s">
        <v>451</v>
      </c>
      <c r="C24" s="121"/>
      <c r="D24" s="117" t="s">
        <v>279</v>
      </c>
      <c r="E24" s="123">
        <f>(E20+E21+E22+E23)*0.09</f>
        <v>60.6666717183963</v>
      </c>
      <c r="F24" s="123"/>
      <c r="G24" s="124"/>
      <c r="H24" s="124"/>
      <c r="I24" s="123"/>
      <c r="J24" s="137"/>
    </row>
    <row r="25" s="1" customFormat="1" ht="26" customHeight="1" spans="1:10">
      <c r="A25" s="125" t="s">
        <v>452</v>
      </c>
      <c r="B25" s="126" t="s">
        <v>453</v>
      </c>
      <c r="C25" s="127"/>
      <c r="D25" s="128" t="s">
        <v>279</v>
      </c>
      <c r="E25" s="129">
        <f>E24+E23+E22+E21+E20</f>
        <v>734.740801922799</v>
      </c>
      <c r="F25" s="129"/>
      <c r="G25" s="130"/>
      <c r="H25" s="130"/>
      <c r="I25" s="129"/>
      <c r="J25" s="138"/>
    </row>
    <row r="26" s="1" customFormat="1" ht="20" customHeight="1" spans="1:10">
      <c r="A26" s="131" t="s">
        <v>454</v>
      </c>
      <c r="B26" s="131"/>
      <c r="C26" s="131"/>
      <c r="D26" s="131"/>
      <c r="E26" s="131"/>
      <c r="F26" s="131"/>
      <c r="G26" s="131"/>
      <c r="H26" s="131"/>
      <c r="I26" s="131"/>
      <c r="J26" s="131"/>
    </row>
  </sheetData>
  <mergeCells count="20">
    <mergeCell ref="A1:J1"/>
    <mergeCell ref="B2:J2"/>
    <mergeCell ref="E4:J4"/>
    <mergeCell ref="E18:J18"/>
    <mergeCell ref="B19:C19"/>
    <mergeCell ref="E19:J19"/>
    <mergeCell ref="B20:C20"/>
    <mergeCell ref="E20:J20"/>
    <mergeCell ref="B21:C21"/>
    <mergeCell ref="E21:J21"/>
    <mergeCell ref="B22:C22"/>
    <mergeCell ref="E22:J22"/>
    <mergeCell ref="B23:C23"/>
    <mergeCell ref="E23:J23"/>
    <mergeCell ref="B24:C24"/>
    <mergeCell ref="E24:J24"/>
    <mergeCell ref="B25:C25"/>
    <mergeCell ref="E25:J25"/>
    <mergeCell ref="A26:J26"/>
    <mergeCell ref="A4:A17"/>
  </mergeCells>
  <printOptions horizontalCentered="1"/>
  <pageMargins left="0.472222222222222" right="0.472222222222222" top="0.566666666666667" bottom="0.566666666666667" header="0.5" footer="0.5"/>
  <pageSetup paperSize="9" scale="84" orientation="portrait" horizontalDpi="600"/>
  <headerFooter/>
</worksheet>
</file>

<file path=xl/worksheets/sheet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view="pageBreakPreview" zoomScaleNormal="100" topLeftCell="A4" workbookViewId="0">
      <selection activeCell="B7" sqref="B7"/>
    </sheetView>
  </sheetViews>
  <sheetFormatPr defaultColWidth="9" defaultRowHeight="14.25"/>
  <cols>
    <col min="1" max="1" width="8.125" style="1" customWidth="1"/>
    <col min="2" max="2" width="19.625" style="1" customWidth="1"/>
    <col min="3" max="3" width="18.775" style="1" customWidth="1"/>
    <col min="4" max="4" width="7.75" style="1" customWidth="1"/>
    <col min="5" max="16384" width="9" style="1"/>
  </cols>
  <sheetData>
    <row r="1" s="1" customFormat="1" ht="31" customHeight="1" spans="1:10">
      <c r="A1" s="95" t="s">
        <v>470</v>
      </c>
      <c r="B1" s="95"/>
      <c r="C1" s="95"/>
      <c r="D1" s="95"/>
      <c r="E1" s="95"/>
      <c r="F1" s="95"/>
      <c r="G1" s="95"/>
      <c r="H1" s="95"/>
      <c r="I1" s="95"/>
      <c r="J1" s="95"/>
    </row>
    <row r="2" s="1" customFormat="1" ht="27" customHeight="1" spans="1:10">
      <c r="A2" s="96" t="s">
        <v>420</v>
      </c>
      <c r="B2" s="97" t="s">
        <v>421</v>
      </c>
      <c r="C2" s="97"/>
      <c r="D2" s="97"/>
      <c r="E2" s="97"/>
      <c r="F2" s="97"/>
      <c r="G2" s="97"/>
      <c r="H2" s="97"/>
      <c r="I2" s="97"/>
      <c r="J2" s="97"/>
    </row>
    <row r="3" s="1" customFormat="1" ht="26" customHeight="1" spans="1:10">
      <c r="A3" s="98" t="s">
        <v>23</v>
      </c>
      <c r="B3" s="99" t="s">
        <v>24</v>
      </c>
      <c r="C3" s="100" t="s">
        <v>422</v>
      </c>
      <c r="D3" s="101" t="s">
        <v>187</v>
      </c>
      <c r="E3" s="101" t="s">
        <v>423</v>
      </c>
      <c r="F3" s="101" t="s">
        <v>424</v>
      </c>
      <c r="G3" s="100" t="s">
        <v>425</v>
      </c>
      <c r="H3" s="100" t="s">
        <v>426</v>
      </c>
      <c r="I3" s="100" t="s">
        <v>427</v>
      </c>
      <c r="J3" s="139" t="s">
        <v>29</v>
      </c>
    </row>
    <row r="4" s="1" customFormat="1" ht="26" customHeight="1" spans="1:10">
      <c r="A4" s="102" t="s">
        <v>1</v>
      </c>
      <c r="B4" s="103" t="s">
        <v>428</v>
      </c>
      <c r="C4" s="104"/>
      <c r="D4" s="105" t="s">
        <v>279</v>
      </c>
      <c r="E4" s="106">
        <f>SUM(I5:I13)</f>
        <v>285.459912721189</v>
      </c>
      <c r="F4" s="107"/>
      <c r="G4" s="107"/>
      <c r="H4" s="107"/>
      <c r="I4" s="107"/>
      <c r="J4" s="107"/>
    </row>
    <row r="5" s="1" customFormat="1" ht="26" customHeight="1" spans="1:10">
      <c r="A5" s="108"/>
      <c r="B5" s="109" t="s">
        <v>471</v>
      </c>
      <c r="C5" s="110">
        <v>0</v>
      </c>
      <c r="D5" s="111" t="s">
        <v>430</v>
      </c>
      <c r="E5" s="104">
        <v>1</v>
      </c>
      <c r="F5" s="112">
        <v>0.005</v>
      </c>
      <c r="G5" s="104">
        <v>1.005</v>
      </c>
      <c r="H5" s="104">
        <v>155.251951738822</v>
      </c>
      <c r="I5" s="104">
        <f t="shared" ref="I5:I13" si="0">H5*G5</f>
        <v>156.028211497516</v>
      </c>
      <c r="J5" s="140"/>
    </row>
    <row r="6" s="1" customFormat="1" ht="26" customHeight="1" spans="1:10">
      <c r="A6" s="108"/>
      <c r="B6" s="109" t="s">
        <v>456</v>
      </c>
      <c r="C6" s="110">
        <v>0</v>
      </c>
      <c r="D6" s="111" t="s">
        <v>432</v>
      </c>
      <c r="E6" s="104">
        <v>14.1119911249499</v>
      </c>
      <c r="F6" s="112">
        <v>0.06</v>
      </c>
      <c r="G6" s="104">
        <v>14.9587105924469</v>
      </c>
      <c r="H6" s="104">
        <v>4.34705464868701</v>
      </c>
      <c r="I6" s="104">
        <f t="shared" si="0"/>
        <v>65.0263324192599</v>
      </c>
      <c r="J6" s="140"/>
    </row>
    <row r="7" s="1" customFormat="1" ht="26" customHeight="1" spans="1:10">
      <c r="A7" s="108"/>
      <c r="B7" s="113" t="s">
        <v>256</v>
      </c>
      <c r="C7" s="110">
        <v>0</v>
      </c>
      <c r="D7" s="111" t="s">
        <v>257</v>
      </c>
      <c r="E7" s="104">
        <v>0.6</v>
      </c>
      <c r="F7" s="112">
        <v>0.05</v>
      </c>
      <c r="G7" s="104">
        <v>0.63</v>
      </c>
      <c r="H7" s="104">
        <v>13.3073101490419</v>
      </c>
      <c r="I7" s="104">
        <f t="shared" si="0"/>
        <v>8.3836053938964</v>
      </c>
      <c r="J7" s="140"/>
    </row>
    <row r="8" s="1" customFormat="1" ht="26" customHeight="1" spans="1:10">
      <c r="A8" s="108"/>
      <c r="B8" s="109" t="s">
        <v>472</v>
      </c>
      <c r="C8" s="110">
        <v>0</v>
      </c>
      <c r="D8" s="111" t="s">
        <v>432</v>
      </c>
      <c r="E8" s="104">
        <v>0.52</v>
      </c>
      <c r="F8" s="112">
        <v>0</v>
      </c>
      <c r="G8" s="104">
        <v>0.52</v>
      </c>
      <c r="H8" s="104">
        <v>7.097232079489</v>
      </c>
      <c r="I8" s="104">
        <f t="shared" si="0"/>
        <v>3.69056068133428</v>
      </c>
      <c r="J8" s="140"/>
    </row>
    <row r="9" s="1" customFormat="1" ht="26" customHeight="1" spans="1:10">
      <c r="A9" s="108"/>
      <c r="B9" s="109" t="s">
        <v>437</v>
      </c>
      <c r="C9" s="110">
        <v>0</v>
      </c>
      <c r="D9" s="111" t="s">
        <v>438</v>
      </c>
      <c r="E9" s="104">
        <v>0.62466514344474</v>
      </c>
      <c r="F9" s="112">
        <v>0</v>
      </c>
      <c r="G9" s="104">
        <v>0.62466514344474</v>
      </c>
      <c r="H9" s="104">
        <v>23</v>
      </c>
      <c r="I9" s="104">
        <f t="shared" si="0"/>
        <v>14.367298299229</v>
      </c>
      <c r="J9" s="140"/>
    </row>
    <row r="10" s="1" customFormat="1" ht="26" customHeight="1" spans="1:10">
      <c r="A10" s="108"/>
      <c r="B10" s="109" t="s">
        <v>439</v>
      </c>
      <c r="C10" s="110">
        <v>0</v>
      </c>
      <c r="D10" s="111" t="s">
        <v>250</v>
      </c>
      <c r="E10" s="104">
        <v>2.49866057377896</v>
      </c>
      <c r="F10" s="112">
        <v>0</v>
      </c>
      <c r="G10" s="104">
        <v>2.49866057377896</v>
      </c>
      <c r="H10" s="104">
        <v>2.5</v>
      </c>
      <c r="I10" s="104">
        <f t="shared" si="0"/>
        <v>6.2466514344474</v>
      </c>
      <c r="J10" s="140"/>
    </row>
    <row r="11" s="1" customFormat="1" ht="26" customHeight="1" spans="1:10">
      <c r="A11" s="108"/>
      <c r="B11" s="109" t="s">
        <v>473</v>
      </c>
      <c r="C11" s="110">
        <v>0</v>
      </c>
      <c r="D11" s="111" t="s">
        <v>250</v>
      </c>
      <c r="E11" s="104">
        <v>3.03342353777011</v>
      </c>
      <c r="F11" s="112">
        <v>0</v>
      </c>
      <c r="G11" s="104">
        <v>3.03342353777011</v>
      </c>
      <c r="H11" s="104">
        <v>5</v>
      </c>
      <c r="I11" s="104">
        <f t="shared" si="0"/>
        <v>15.1671176888506</v>
      </c>
      <c r="J11" s="140"/>
    </row>
    <row r="12" s="1" customFormat="1" ht="26" customHeight="1" spans="1:10">
      <c r="A12" s="108"/>
      <c r="B12" s="109" t="s">
        <v>474</v>
      </c>
      <c r="C12" s="110">
        <v>0</v>
      </c>
      <c r="D12" s="111" t="s">
        <v>250</v>
      </c>
      <c r="E12" s="104">
        <v>1.51671176888506</v>
      </c>
      <c r="F12" s="112">
        <v>0</v>
      </c>
      <c r="G12" s="104">
        <v>1.51671176888506</v>
      </c>
      <c r="H12" s="104">
        <v>3</v>
      </c>
      <c r="I12" s="104">
        <f t="shared" si="0"/>
        <v>4.55013530665518</v>
      </c>
      <c r="J12" s="140"/>
    </row>
    <row r="13" s="1" customFormat="1" ht="26" customHeight="1" spans="1:10">
      <c r="A13" s="114"/>
      <c r="B13" s="109" t="s">
        <v>441</v>
      </c>
      <c r="C13" s="110" t="s">
        <v>442</v>
      </c>
      <c r="D13" s="111" t="s">
        <v>279</v>
      </c>
      <c r="E13" s="104">
        <v>1</v>
      </c>
      <c r="F13" s="112">
        <v>0</v>
      </c>
      <c r="G13" s="104">
        <v>1</v>
      </c>
      <c r="H13" s="104">
        <v>12</v>
      </c>
      <c r="I13" s="104">
        <f t="shared" si="0"/>
        <v>12</v>
      </c>
      <c r="J13" s="140"/>
    </row>
    <row r="14" s="1" customFormat="1" ht="26" customHeight="1" spans="1:10">
      <c r="A14" s="115" t="s">
        <v>6</v>
      </c>
      <c r="B14" s="103" t="s">
        <v>443</v>
      </c>
      <c r="C14" s="116"/>
      <c r="D14" s="117" t="s">
        <v>279</v>
      </c>
      <c r="E14" s="118">
        <v>165</v>
      </c>
      <c r="F14" s="119"/>
      <c r="G14" s="119"/>
      <c r="H14" s="119"/>
      <c r="I14" s="119"/>
      <c r="J14" s="135"/>
    </row>
    <row r="15" s="1" customFormat="1" ht="26" customHeight="1" spans="1:10">
      <c r="A15" s="115" t="s">
        <v>17</v>
      </c>
      <c r="B15" s="120" t="s">
        <v>444</v>
      </c>
      <c r="C15" s="121"/>
      <c r="D15" s="105" t="s">
        <v>279</v>
      </c>
      <c r="E15" s="118">
        <v>2</v>
      </c>
      <c r="F15" s="119"/>
      <c r="G15" s="119"/>
      <c r="H15" s="119"/>
      <c r="I15" s="119"/>
      <c r="J15" s="135"/>
    </row>
    <row r="16" s="1" customFormat="1" ht="26" customHeight="1" spans="1:10">
      <c r="A16" s="115" t="s">
        <v>60</v>
      </c>
      <c r="B16" s="120" t="s">
        <v>445</v>
      </c>
      <c r="C16" s="121"/>
      <c r="D16" s="105" t="s">
        <v>279</v>
      </c>
      <c r="E16" s="122">
        <f>E15+E14+E4</f>
        <v>452.459912721189</v>
      </c>
      <c r="F16" s="122"/>
      <c r="G16" s="122"/>
      <c r="H16" s="122"/>
      <c r="I16" s="122"/>
      <c r="J16" s="136"/>
    </row>
    <row r="17" s="1" customFormat="1" ht="26" customHeight="1" spans="1:10">
      <c r="A17" s="115" t="s">
        <v>62</v>
      </c>
      <c r="B17" s="120" t="s">
        <v>459</v>
      </c>
      <c r="C17" s="121"/>
      <c r="D17" s="105" t="s">
        <v>279</v>
      </c>
      <c r="E17" s="123">
        <f>E16*0.03</f>
        <v>13.5737973816357</v>
      </c>
      <c r="F17" s="123"/>
      <c r="G17" s="124"/>
      <c r="H17" s="124"/>
      <c r="I17" s="123"/>
      <c r="J17" s="137"/>
    </row>
    <row r="18" s="1" customFormat="1" ht="26" customHeight="1" spans="1:10">
      <c r="A18" s="115" t="s">
        <v>64</v>
      </c>
      <c r="B18" s="120" t="s">
        <v>447</v>
      </c>
      <c r="C18" s="121"/>
      <c r="D18" s="105" t="s">
        <v>279</v>
      </c>
      <c r="E18" s="123">
        <f>(E16+E17)*0.07</f>
        <v>32.6223597071977</v>
      </c>
      <c r="F18" s="123"/>
      <c r="G18" s="124"/>
      <c r="H18" s="124"/>
      <c r="I18" s="123"/>
      <c r="J18" s="137"/>
    </row>
    <row r="19" s="1" customFormat="1" ht="26" customHeight="1" spans="1:10">
      <c r="A19" s="115" t="s">
        <v>448</v>
      </c>
      <c r="B19" s="120" t="s">
        <v>449</v>
      </c>
      <c r="C19" s="121"/>
      <c r="D19" s="117" t="s">
        <v>279</v>
      </c>
      <c r="E19" s="123">
        <f>(E16+E17+E18)*0.01</f>
        <v>4.98656069810022</v>
      </c>
      <c r="F19" s="123"/>
      <c r="G19" s="124"/>
      <c r="H19" s="124"/>
      <c r="I19" s="123"/>
      <c r="J19" s="137"/>
    </row>
    <row r="20" s="1" customFormat="1" ht="26" customHeight="1" spans="1:10">
      <c r="A20" s="115" t="s">
        <v>450</v>
      </c>
      <c r="B20" s="120" t="s">
        <v>451</v>
      </c>
      <c r="C20" s="121"/>
      <c r="D20" s="117" t="s">
        <v>279</v>
      </c>
      <c r="E20" s="123">
        <f>(E16+E17+E18+E19)*0.09</f>
        <v>45.327836745731</v>
      </c>
      <c r="F20" s="123"/>
      <c r="G20" s="124"/>
      <c r="H20" s="124"/>
      <c r="I20" s="123"/>
      <c r="J20" s="137"/>
    </row>
    <row r="21" s="1" customFormat="1" ht="26" customHeight="1" spans="1:10">
      <c r="A21" s="125" t="s">
        <v>452</v>
      </c>
      <c r="B21" s="126" t="s">
        <v>453</v>
      </c>
      <c r="C21" s="127"/>
      <c r="D21" s="128" t="s">
        <v>279</v>
      </c>
      <c r="E21" s="129">
        <f>E20+E19+E18+E17+E16</f>
        <v>548.970467253853</v>
      </c>
      <c r="F21" s="129"/>
      <c r="G21" s="130"/>
      <c r="H21" s="130"/>
      <c r="I21" s="129"/>
      <c r="J21" s="138"/>
    </row>
    <row r="22" s="1" customFormat="1" ht="20" customHeight="1" spans="1:10">
      <c r="A22" s="131" t="s">
        <v>454</v>
      </c>
      <c r="B22" s="131"/>
      <c r="C22" s="131"/>
      <c r="D22" s="131"/>
      <c r="E22" s="131"/>
      <c r="F22" s="131"/>
      <c r="G22" s="131"/>
      <c r="H22" s="131"/>
      <c r="I22" s="131"/>
      <c r="J22" s="131"/>
    </row>
  </sheetData>
  <mergeCells count="20">
    <mergeCell ref="A1:J1"/>
    <mergeCell ref="B2:J2"/>
    <mergeCell ref="E4:J4"/>
    <mergeCell ref="E14:J14"/>
    <mergeCell ref="B15:C15"/>
    <mergeCell ref="E15:J15"/>
    <mergeCell ref="B16:C16"/>
    <mergeCell ref="E16:J16"/>
    <mergeCell ref="B17:C17"/>
    <mergeCell ref="E17:J17"/>
    <mergeCell ref="B18:C18"/>
    <mergeCell ref="E18:J18"/>
    <mergeCell ref="B19:C19"/>
    <mergeCell ref="E19:J19"/>
    <mergeCell ref="B20:C20"/>
    <mergeCell ref="E20:J20"/>
    <mergeCell ref="B21:C21"/>
    <mergeCell ref="E21:J21"/>
    <mergeCell ref="A22:J22"/>
    <mergeCell ref="A4:A13"/>
  </mergeCells>
  <printOptions horizontalCentered="1"/>
  <pageMargins left="0.472222222222222" right="0.472222222222222" top="0.566666666666667" bottom="0.566666666666667" header="0.5" footer="0.5"/>
  <pageSetup paperSize="9" scale="84" orientation="portrait" horizontalDpi="600"/>
  <headerFooter/>
</worksheet>
</file>

<file path=xl/worksheets/sheet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view="pageBreakPreview" zoomScaleNormal="100" topLeftCell="A5" workbookViewId="0">
      <selection activeCell="B7" sqref="B7"/>
    </sheetView>
  </sheetViews>
  <sheetFormatPr defaultColWidth="9" defaultRowHeight="14.25"/>
  <cols>
    <col min="1" max="1" width="8.125" style="1" customWidth="1"/>
    <col min="2" max="2" width="19.625" style="1" customWidth="1"/>
    <col min="3" max="3" width="18.775" style="1" customWidth="1"/>
    <col min="4" max="4" width="7.75" style="1" customWidth="1"/>
    <col min="5" max="16384" width="9" style="1"/>
  </cols>
  <sheetData>
    <row r="1" s="1" customFormat="1" ht="31" customHeight="1" spans="1:10">
      <c r="A1" s="95" t="s">
        <v>468</v>
      </c>
      <c r="B1" s="95"/>
      <c r="C1" s="95"/>
      <c r="D1" s="95"/>
      <c r="E1" s="95"/>
      <c r="F1" s="95"/>
      <c r="G1" s="95"/>
      <c r="H1" s="95"/>
      <c r="I1" s="95"/>
      <c r="J1" s="95"/>
    </row>
    <row r="2" s="1" customFormat="1" ht="27" customHeight="1" spans="1:10">
      <c r="A2" s="96" t="s">
        <v>420</v>
      </c>
      <c r="B2" s="97" t="s">
        <v>421</v>
      </c>
      <c r="C2" s="97"/>
      <c r="D2" s="97"/>
      <c r="E2" s="97"/>
      <c r="F2" s="97"/>
      <c r="G2" s="97"/>
      <c r="H2" s="97"/>
      <c r="I2" s="97"/>
      <c r="J2" s="97"/>
    </row>
    <row r="3" s="1" customFormat="1" ht="26" customHeight="1" spans="1:10">
      <c r="A3" s="98" t="s">
        <v>23</v>
      </c>
      <c r="B3" s="99" t="s">
        <v>24</v>
      </c>
      <c r="C3" s="100" t="s">
        <v>422</v>
      </c>
      <c r="D3" s="101" t="s">
        <v>187</v>
      </c>
      <c r="E3" s="101" t="s">
        <v>423</v>
      </c>
      <c r="F3" s="101" t="s">
        <v>424</v>
      </c>
      <c r="G3" s="100" t="s">
        <v>425</v>
      </c>
      <c r="H3" s="100" t="s">
        <v>426</v>
      </c>
      <c r="I3" s="100" t="s">
        <v>427</v>
      </c>
      <c r="J3" s="132" t="s">
        <v>29</v>
      </c>
    </row>
    <row r="4" s="1" customFormat="1" ht="26" customHeight="1" spans="1:10">
      <c r="A4" s="102" t="s">
        <v>1</v>
      </c>
      <c r="B4" s="103" t="s">
        <v>428</v>
      </c>
      <c r="C4" s="104"/>
      <c r="D4" s="105" t="s">
        <v>279</v>
      </c>
      <c r="E4" s="106">
        <f>SUM(I5:I18)</f>
        <v>428.557286411701</v>
      </c>
      <c r="F4" s="107"/>
      <c r="G4" s="107"/>
      <c r="H4" s="107"/>
      <c r="I4" s="107"/>
      <c r="J4" s="133"/>
    </row>
    <row r="5" s="1" customFormat="1" ht="26" customHeight="1" spans="1:10">
      <c r="A5" s="108"/>
      <c r="B5" s="109" t="s">
        <v>429</v>
      </c>
      <c r="C5" s="110" t="s">
        <v>253</v>
      </c>
      <c r="D5" s="111" t="s">
        <v>430</v>
      </c>
      <c r="E5" s="104">
        <v>1</v>
      </c>
      <c r="F5" s="112">
        <v>0.005</v>
      </c>
      <c r="G5" s="104">
        <v>1.005</v>
      </c>
      <c r="H5" s="104">
        <v>125.97586941093</v>
      </c>
      <c r="I5" s="104">
        <f t="shared" ref="I5:I18" si="0">H5*G5</f>
        <v>126.605748757985</v>
      </c>
      <c r="J5" s="134"/>
    </row>
    <row r="6" s="1" customFormat="1" ht="26" customHeight="1" spans="1:10">
      <c r="A6" s="108"/>
      <c r="B6" s="109" t="s">
        <v>433</v>
      </c>
      <c r="C6" s="110">
        <v>0</v>
      </c>
      <c r="D6" s="111" t="s">
        <v>430</v>
      </c>
      <c r="E6" s="104">
        <v>0.0630341692789969</v>
      </c>
      <c r="F6" s="112">
        <v>0.005</v>
      </c>
      <c r="G6" s="104">
        <v>0.0633493401253919</v>
      </c>
      <c r="H6" s="104">
        <v>190.738112136267</v>
      </c>
      <c r="I6" s="104">
        <f t="shared" si="0"/>
        <v>12.0831335405955</v>
      </c>
      <c r="J6" s="134"/>
    </row>
    <row r="7" s="1" customFormat="1" ht="26" customHeight="1" spans="1:10">
      <c r="A7" s="108"/>
      <c r="B7" s="109" t="s">
        <v>469</v>
      </c>
      <c r="C7" s="110" t="s">
        <v>245</v>
      </c>
      <c r="D7" s="111" t="s">
        <v>432</v>
      </c>
      <c r="E7" s="104">
        <v>2.59459090909091</v>
      </c>
      <c r="F7" s="112">
        <v>0.1</v>
      </c>
      <c r="G7" s="104">
        <v>2.85405</v>
      </c>
      <c r="H7" s="104">
        <v>23.3765081618169</v>
      </c>
      <c r="I7" s="104">
        <f t="shared" si="0"/>
        <v>66.7177231192335</v>
      </c>
      <c r="J7" s="134"/>
    </row>
    <row r="8" s="1" customFormat="1" ht="26" customHeight="1" spans="1:10">
      <c r="A8" s="108"/>
      <c r="B8" s="109" t="s">
        <v>431</v>
      </c>
      <c r="C8" s="110" t="s">
        <v>245</v>
      </c>
      <c r="D8" s="111" t="s">
        <v>432</v>
      </c>
      <c r="E8" s="104">
        <v>0.87897592476489</v>
      </c>
      <c r="F8" s="112">
        <v>0.1</v>
      </c>
      <c r="G8" s="104">
        <v>0.966873517241379</v>
      </c>
      <c r="H8" s="104">
        <v>22.4893541518808</v>
      </c>
      <c r="I8" s="104">
        <f t="shared" si="0"/>
        <v>21.744360949316</v>
      </c>
      <c r="J8" s="134"/>
    </row>
    <row r="9" s="1" customFormat="1" ht="26" customHeight="1" spans="1:10">
      <c r="A9" s="108"/>
      <c r="B9" s="109" t="s">
        <v>247</v>
      </c>
      <c r="C9" s="110" t="s">
        <v>245</v>
      </c>
      <c r="D9" s="111" t="s">
        <v>432</v>
      </c>
      <c r="E9" s="104">
        <v>0.18636366502463</v>
      </c>
      <c r="F9" s="112">
        <v>0.1</v>
      </c>
      <c r="G9" s="104">
        <v>0.205000031527093</v>
      </c>
      <c r="H9" s="104">
        <v>21.7796309439319</v>
      </c>
      <c r="I9" s="104">
        <f t="shared" si="0"/>
        <v>4.46482503015449</v>
      </c>
      <c r="J9" s="134"/>
    </row>
    <row r="10" s="1" customFormat="1" ht="26" customHeight="1" spans="1:10">
      <c r="A10" s="108"/>
      <c r="B10" s="109" t="s">
        <v>456</v>
      </c>
      <c r="C10" s="110">
        <v>0</v>
      </c>
      <c r="D10" s="111" t="s">
        <v>432</v>
      </c>
      <c r="E10" s="104">
        <v>21.7390548589342</v>
      </c>
      <c r="F10" s="112">
        <v>0.06</v>
      </c>
      <c r="G10" s="104">
        <v>23.0433981504702</v>
      </c>
      <c r="H10" s="104">
        <v>4.34705464868701</v>
      </c>
      <c r="I10" s="104">
        <f t="shared" si="0"/>
        <v>100.170911051547</v>
      </c>
      <c r="J10" s="134"/>
    </row>
    <row r="11" s="1" customFormat="1" ht="26" customHeight="1" spans="1:10">
      <c r="A11" s="108"/>
      <c r="B11" s="113" t="s">
        <v>457</v>
      </c>
      <c r="C11" s="110">
        <v>0</v>
      </c>
      <c r="D11" s="111" t="s">
        <v>430</v>
      </c>
      <c r="E11" s="104">
        <v>0.711761755485894</v>
      </c>
      <c r="F11" s="112">
        <v>0.03</v>
      </c>
      <c r="G11" s="104">
        <v>0.733114608150471</v>
      </c>
      <c r="H11" s="104">
        <v>75.4080908445706</v>
      </c>
      <c r="I11" s="104">
        <f t="shared" si="0"/>
        <v>55.2827729708925</v>
      </c>
      <c r="J11" s="134"/>
    </row>
    <row r="12" s="1" customFormat="1" ht="26" customHeight="1" spans="1:10">
      <c r="A12" s="108"/>
      <c r="B12" s="109" t="s">
        <v>256</v>
      </c>
      <c r="C12" s="110" t="s">
        <v>258</v>
      </c>
      <c r="D12" s="111" t="s">
        <v>257</v>
      </c>
      <c r="E12" s="104">
        <v>0.6</v>
      </c>
      <c r="F12" s="112">
        <v>0.05</v>
      </c>
      <c r="G12" s="104">
        <v>0.63</v>
      </c>
      <c r="H12" s="104">
        <v>13.3073101490419</v>
      </c>
      <c r="I12" s="104">
        <f t="shared" si="0"/>
        <v>8.3836053938964</v>
      </c>
      <c r="J12" s="134"/>
    </row>
    <row r="13" s="1" customFormat="1" ht="26" customHeight="1" spans="1:10">
      <c r="A13" s="108"/>
      <c r="B13" s="109" t="s">
        <v>434</v>
      </c>
      <c r="C13" s="110">
        <v>0</v>
      </c>
      <c r="D13" s="111" t="s">
        <v>267</v>
      </c>
      <c r="E13" s="104">
        <v>0.551724137931035</v>
      </c>
      <c r="F13" s="112">
        <v>0</v>
      </c>
      <c r="G13" s="104">
        <v>0.551724137931035</v>
      </c>
      <c r="H13" s="104">
        <v>17</v>
      </c>
      <c r="I13" s="104">
        <f t="shared" si="0"/>
        <v>9.3793103448276</v>
      </c>
      <c r="J13" s="134"/>
    </row>
    <row r="14" s="1" customFormat="1" ht="26" customHeight="1" spans="1:10">
      <c r="A14" s="108"/>
      <c r="B14" s="109" t="s">
        <v>435</v>
      </c>
      <c r="C14" s="110">
        <v>0</v>
      </c>
      <c r="D14" s="111" t="s">
        <v>267</v>
      </c>
      <c r="E14" s="104">
        <v>2.27272727272727</v>
      </c>
      <c r="F14" s="112">
        <v>0.05</v>
      </c>
      <c r="G14" s="104">
        <v>2.38636363636363</v>
      </c>
      <c r="H14" s="104">
        <v>1.06458481192335</v>
      </c>
      <c r="I14" s="104">
        <f t="shared" si="0"/>
        <v>2.5404864829989</v>
      </c>
      <c r="J14" s="134"/>
    </row>
    <row r="15" s="1" customFormat="1" ht="26" customHeight="1" spans="1:10">
      <c r="A15" s="108"/>
      <c r="B15" s="109" t="s">
        <v>436</v>
      </c>
      <c r="C15" s="110">
        <v>0</v>
      </c>
      <c r="D15" s="111" t="s">
        <v>430</v>
      </c>
      <c r="E15" s="104">
        <v>0.0642831661442006</v>
      </c>
      <c r="F15" s="112">
        <v>0.005</v>
      </c>
      <c r="G15" s="104">
        <v>0.0646045819749216</v>
      </c>
      <c r="H15" s="104">
        <v>62.1007806955287</v>
      </c>
      <c r="I15" s="104">
        <f t="shared" si="0"/>
        <v>4.01199497715091</v>
      </c>
      <c r="J15" s="134"/>
    </row>
    <row r="16" s="1" customFormat="1" ht="26" customHeight="1" spans="1:10">
      <c r="A16" s="108"/>
      <c r="B16" s="109" t="s">
        <v>437</v>
      </c>
      <c r="C16" s="110">
        <v>0</v>
      </c>
      <c r="D16" s="111" t="s">
        <v>438</v>
      </c>
      <c r="E16" s="104">
        <v>0.156739811912226</v>
      </c>
      <c r="F16" s="112">
        <v>0</v>
      </c>
      <c r="G16" s="104">
        <v>0.156739811912226</v>
      </c>
      <c r="H16" s="104">
        <v>23</v>
      </c>
      <c r="I16" s="104">
        <f t="shared" si="0"/>
        <v>3.6050156739812</v>
      </c>
      <c r="J16" s="134"/>
    </row>
    <row r="17" s="1" customFormat="1" ht="26" customHeight="1" spans="1:10">
      <c r="A17" s="108"/>
      <c r="B17" s="109" t="s">
        <v>439</v>
      </c>
      <c r="C17" s="110">
        <v>0</v>
      </c>
      <c r="D17" s="111" t="s">
        <v>250</v>
      </c>
      <c r="E17" s="104">
        <v>0.626959247648903</v>
      </c>
      <c r="F17" s="112">
        <v>0</v>
      </c>
      <c r="G17" s="104">
        <v>0.626959247648903</v>
      </c>
      <c r="H17" s="104">
        <v>2.5</v>
      </c>
      <c r="I17" s="104">
        <f t="shared" si="0"/>
        <v>1.56739811912226</v>
      </c>
      <c r="J17" s="134"/>
    </row>
    <row r="18" s="1" customFormat="1" ht="26" customHeight="1" spans="1:10">
      <c r="A18" s="114"/>
      <c r="B18" s="109" t="s">
        <v>441</v>
      </c>
      <c r="C18" s="110" t="s">
        <v>442</v>
      </c>
      <c r="D18" s="111" t="s">
        <v>279</v>
      </c>
      <c r="E18" s="104">
        <v>1</v>
      </c>
      <c r="F18" s="112">
        <v>0</v>
      </c>
      <c r="G18" s="104">
        <v>1</v>
      </c>
      <c r="H18" s="104">
        <v>12</v>
      </c>
      <c r="I18" s="104">
        <f t="shared" si="0"/>
        <v>12</v>
      </c>
      <c r="J18" s="134"/>
    </row>
    <row r="19" s="1" customFormat="1" ht="26" customHeight="1" spans="1:10">
      <c r="A19" s="115" t="s">
        <v>6</v>
      </c>
      <c r="B19" s="103" t="s">
        <v>443</v>
      </c>
      <c r="C19" s="116"/>
      <c r="D19" s="117" t="s">
        <v>279</v>
      </c>
      <c r="E19" s="118">
        <v>170</v>
      </c>
      <c r="F19" s="119"/>
      <c r="G19" s="119"/>
      <c r="H19" s="119"/>
      <c r="I19" s="119"/>
      <c r="J19" s="135"/>
    </row>
    <row r="20" s="1" customFormat="1" ht="26" customHeight="1" spans="1:10">
      <c r="A20" s="115" t="s">
        <v>17</v>
      </c>
      <c r="B20" s="120" t="s">
        <v>444</v>
      </c>
      <c r="C20" s="121"/>
      <c r="D20" s="105" t="s">
        <v>279</v>
      </c>
      <c r="E20" s="118">
        <v>2</v>
      </c>
      <c r="F20" s="119"/>
      <c r="G20" s="119"/>
      <c r="H20" s="119"/>
      <c r="I20" s="119"/>
      <c r="J20" s="135"/>
    </row>
    <row r="21" s="1" customFormat="1" ht="26" customHeight="1" spans="1:10">
      <c r="A21" s="115" t="s">
        <v>60</v>
      </c>
      <c r="B21" s="120" t="s">
        <v>445</v>
      </c>
      <c r="C21" s="121"/>
      <c r="D21" s="105" t="s">
        <v>279</v>
      </c>
      <c r="E21" s="122">
        <f>E20+E19+E4</f>
        <v>600.557286411701</v>
      </c>
      <c r="F21" s="122"/>
      <c r="G21" s="122"/>
      <c r="H21" s="122"/>
      <c r="I21" s="122"/>
      <c r="J21" s="136"/>
    </row>
    <row r="22" s="1" customFormat="1" ht="26" customHeight="1" spans="1:10">
      <c r="A22" s="115" t="s">
        <v>62</v>
      </c>
      <c r="B22" s="120" t="s">
        <v>459</v>
      </c>
      <c r="C22" s="121"/>
      <c r="D22" s="105" t="s">
        <v>279</v>
      </c>
      <c r="E22" s="123">
        <f>E21*0.03</f>
        <v>18.016718592351</v>
      </c>
      <c r="F22" s="123"/>
      <c r="G22" s="124"/>
      <c r="H22" s="124"/>
      <c r="I22" s="123"/>
      <c r="J22" s="137"/>
    </row>
    <row r="23" s="1" customFormat="1" ht="26" customHeight="1" spans="1:10">
      <c r="A23" s="115" t="s">
        <v>64</v>
      </c>
      <c r="B23" s="120" t="s">
        <v>447</v>
      </c>
      <c r="C23" s="121"/>
      <c r="D23" s="105" t="s">
        <v>279</v>
      </c>
      <c r="E23" s="123">
        <f>(E21+E22)*0.07</f>
        <v>43.3001803502836</v>
      </c>
      <c r="F23" s="123"/>
      <c r="G23" s="124"/>
      <c r="H23" s="124"/>
      <c r="I23" s="123"/>
      <c r="J23" s="137"/>
    </row>
    <row r="24" s="1" customFormat="1" ht="26" customHeight="1" spans="1:10">
      <c r="A24" s="115" t="s">
        <v>448</v>
      </c>
      <c r="B24" s="120" t="s">
        <v>449</v>
      </c>
      <c r="C24" s="121"/>
      <c r="D24" s="117" t="s">
        <v>279</v>
      </c>
      <c r="E24" s="123">
        <f>(E21+E22+E23)*0.01</f>
        <v>6.61874185354336</v>
      </c>
      <c r="F24" s="123"/>
      <c r="G24" s="124"/>
      <c r="H24" s="124"/>
      <c r="I24" s="123"/>
      <c r="J24" s="137"/>
    </row>
    <row r="25" s="1" customFormat="1" ht="26" customHeight="1" spans="1:10">
      <c r="A25" s="115" t="s">
        <v>450</v>
      </c>
      <c r="B25" s="120" t="s">
        <v>451</v>
      </c>
      <c r="C25" s="121"/>
      <c r="D25" s="117" t="s">
        <v>279</v>
      </c>
      <c r="E25" s="123">
        <f>(E21+E22+E23+E24)*0.09</f>
        <v>60.1643634487091</v>
      </c>
      <c r="F25" s="123"/>
      <c r="G25" s="124"/>
      <c r="H25" s="124"/>
      <c r="I25" s="123"/>
      <c r="J25" s="137"/>
    </row>
    <row r="26" s="1" customFormat="1" ht="26" customHeight="1" spans="1:10">
      <c r="A26" s="125" t="s">
        <v>452</v>
      </c>
      <c r="B26" s="126" t="s">
        <v>453</v>
      </c>
      <c r="C26" s="127"/>
      <c r="D26" s="128" t="s">
        <v>279</v>
      </c>
      <c r="E26" s="129">
        <f>E25+E24+E23+E22+E21</f>
        <v>728.657290656588</v>
      </c>
      <c r="F26" s="129"/>
      <c r="G26" s="130"/>
      <c r="H26" s="130"/>
      <c r="I26" s="129"/>
      <c r="J26" s="138"/>
    </row>
    <row r="27" s="1" customFormat="1" ht="20" customHeight="1" spans="1:10">
      <c r="A27" s="131" t="s">
        <v>454</v>
      </c>
      <c r="B27" s="131"/>
      <c r="C27" s="131"/>
      <c r="D27" s="131"/>
      <c r="E27" s="131"/>
      <c r="F27" s="131"/>
      <c r="G27" s="131"/>
      <c r="H27" s="131"/>
      <c r="I27" s="131"/>
      <c r="J27" s="131"/>
    </row>
  </sheetData>
  <mergeCells count="20">
    <mergeCell ref="A1:J1"/>
    <mergeCell ref="B2:J2"/>
    <mergeCell ref="E4:J4"/>
    <mergeCell ref="E19:J19"/>
    <mergeCell ref="B20:C20"/>
    <mergeCell ref="E20:J20"/>
    <mergeCell ref="B21:C21"/>
    <mergeCell ref="E21:J21"/>
    <mergeCell ref="B22:C22"/>
    <mergeCell ref="E22:J22"/>
    <mergeCell ref="B23:C23"/>
    <mergeCell ref="E23:J23"/>
    <mergeCell ref="B24:C24"/>
    <mergeCell ref="E24:J24"/>
    <mergeCell ref="B25:C25"/>
    <mergeCell ref="E25:J25"/>
    <mergeCell ref="B26:C26"/>
    <mergeCell ref="E26:J26"/>
    <mergeCell ref="A27:J27"/>
    <mergeCell ref="A4:A18"/>
  </mergeCells>
  <printOptions horizontalCentered="1"/>
  <pageMargins left="0.472222222222222" right="0.472222222222222" top="0.566666666666667" bottom="0.566666666666667" header="0.5" footer="0.5"/>
  <pageSetup paperSize="9" scale="84" orientation="portrait" horizontalDpi="600"/>
  <headerFooter/>
</worksheet>
</file>

<file path=xl/worksheets/sheet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view="pageBreakPreview" zoomScaleNormal="100" workbookViewId="0">
      <selection activeCell="B7" sqref="B7"/>
    </sheetView>
  </sheetViews>
  <sheetFormatPr defaultColWidth="9" defaultRowHeight="14.25"/>
  <cols>
    <col min="1" max="1" width="8.125" style="1" customWidth="1"/>
    <col min="2" max="2" width="19.625" style="1" customWidth="1"/>
    <col min="3" max="3" width="18.775" style="1" customWidth="1"/>
    <col min="4" max="4" width="7.75" style="1" customWidth="1"/>
    <col min="5" max="16384" width="9" style="1"/>
  </cols>
  <sheetData>
    <row r="1" s="1" customFormat="1" ht="31" customHeight="1" spans="1:10">
      <c r="A1" s="95" t="s">
        <v>475</v>
      </c>
      <c r="B1" s="95"/>
      <c r="C1" s="95"/>
      <c r="D1" s="95"/>
      <c r="E1" s="95"/>
      <c r="F1" s="95"/>
      <c r="G1" s="95"/>
      <c r="H1" s="95"/>
      <c r="I1" s="95"/>
      <c r="J1" s="95"/>
    </row>
    <row r="2" s="1" customFormat="1" ht="27" customHeight="1" spans="1:10">
      <c r="A2" s="96" t="s">
        <v>420</v>
      </c>
      <c r="B2" s="97" t="s">
        <v>421</v>
      </c>
      <c r="C2" s="97"/>
      <c r="D2" s="97"/>
      <c r="E2" s="97"/>
      <c r="F2" s="97"/>
      <c r="G2" s="97"/>
      <c r="H2" s="97"/>
      <c r="I2" s="97"/>
      <c r="J2" s="97"/>
    </row>
    <row r="3" s="1" customFormat="1" ht="26" customHeight="1" spans="1:10">
      <c r="A3" s="98" t="s">
        <v>23</v>
      </c>
      <c r="B3" s="99" t="s">
        <v>24</v>
      </c>
      <c r="C3" s="100" t="s">
        <v>422</v>
      </c>
      <c r="D3" s="101" t="s">
        <v>187</v>
      </c>
      <c r="E3" s="101" t="s">
        <v>423</v>
      </c>
      <c r="F3" s="101" t="s">
        <v>424</v>
      </c>
      <c r="G3" s="100" t="s">
        <v>425</v>
      </c>
      <c r="H3" s="100" t="s">
        <v>426</v>
      </c>
      <c r="I3" s="100" t="s">
        <v>427</v>
      </c>
      <c r="J3" s="132" t="s">
        <v>29</v>
      </c>
    </row>
    <row r="4" s="1" customFormat="1" ht="26" customHeight="1" spans="1:10">
      <c r="A4" s="102" t="s">
        <v>1</v>
      </c>
      <c r="B4" s="103" t="s">
        <v>428</v>
      </c>
      <c r="C4" s="104"/>
      <c r="D4" s="105" t="s">
        <v>279</v>
      </c>
      <c r="E4" s="106">
        <f>SUM(I5:I7)</f>
        <v>376.020327800052</v>
      </c>
      <c r="F4" s="107"/>
      <c r="G4" s="107"/>
      <c r="H4" s="107"/>
      <c r="I4" s="107"/>
      <c r="J4" s="133"/>
    </row>
    <row r="5" s="1" customFormat="1" ht="26" customHeight="1" spans="1:10">
      <c r="A5" s="108"/>
      <c r="B5" s="109" t="s">
        <v>456</v>
      </c>
      <c r="C5" s="110">
        <v>0</v>
      </c>
      <c r="D5" s="111" t="s">
        <v>432</v>
      </c>
      <c r="E5" s="104">
        <v>47.5350494473531</v>
      </c>
      <c r="F5" s="112">
        <v>0.06</v>
      </c>
      <c r="G5" s="104">
        <v>50.3871524141943</v>
      </c>
      <c r="H5" s="104">
        <v>4.34705464868701</v>
      </c>
      <c r="I5" s="104">
        <f>H5*G5</f>
        <v>219.035705136224</v>
      </c>
      <c r="J5" s="134"/>
    </row>
    <row r="6" s="1" customFormat="1" ht="26" customHeight="1" spans="1:10">
      <c r="A6" s="108"/>
      <c r="B6" s="113" t="s">
        <v>457</v>
      </c>
      <c r="C6" s="110">
        <v>0</v>
      </c>
      <c r="D6" s="111" t="s">
        <v>257</v>
      </c>
      <c r="E6" s="104">
        <v>1.86666666666667</v>
      </c>
      <c r="F6" s="112">
        <v>0.03</v>
      </c>
      <c r="G6" s="104">
        <v>1.92266666666667</v>
      </c>
      <c r="H6" s="104">
        <v>75.4080908445706</v>
      </c>
      <c r="I6" s="104">
        <f>H6*G6</f>
        <v>144.984622663828</v>
      </c>
      <c r="J6" s="134"/>
    </row>
    <row r="7" s="1" customFormat="1" ht="26" customHeight="1" spans="1:10">
      <c r="A7" s="114"/>
      <c r="B7" s="109" t="e">
        <f>#REF!</f>
        <v>#REF!</v>
      </c>
      <c r="C7" s="110" t="s">
        <v>442</v>
      </c>
      <c r="D7" s="111" t="s">
        <v>279</v>
      </c>
      <c r="E7" s="104">
        <v>1</v>
      </c>
      <c r="F7" s="112">
        <v>0</v>
      </c>
      <c r="G7" s="104">
        <v>1</v>
      </c>
      <c r="H7" s="104">
        <v>12</v>
      </c>
      <c r="I7" s="104">
        <f>H7*G7</f>
        <v>12</v>
      </c>
      <c r="J7" s="134"/>
    </row>
    <row r="8" s="1" customFormat="1" ht="26" customHeight="1" spans="1:10">
      <c r="A8" s="115" t="s">
        <v>6</v>
      </c>
      <c r="B8" s="103" t="s">
        <v>443</v>
      </c>
      <c r="C8" s="116"/>
      <c r="D8" s="117" t="s">
        <v>279</v>
      </c>
      <c r="E8" s="118">
        <v>105</v>
      </c>
      <c r="F8" s="119"/>
      <c r="G8" s="119"/>
      <c r="H8" s="119"/>
      <c r="I8" s="119"/>
      <c r="J8" s="135"/>
    </row>
    <row r="9" s="1" customFormat="1" ht="26" customHeight="1" spans="1:10">
      <c r="A9" s="115" t="s">
        <v>17</v>
      </c>
      <c r="B9" s="120" t="s">
        <v>444</v>
      </c>
      <c r="C9" s="121"/>
      <c r="D9" s="105" t="s">
        <v>279</v>
      </c>
      <c r="E9" s="118">
        <v>2</v>
      </c>
      <c r="F9" s="119"/>
      <c r="G9" s="119"/>
      <c r="H9" s="119"/>
      <c r="I9" s="119"/>
      <c r="J9" s="135"/>
    </row>
    <row r="10" s="1" customFormat="1" ht="26" customHeight="1" spans="1:10">
      <c r="A10" s="115" t="s">
        <v>60</v>
      </c>
      <c r="B10" s="120" t="s">
        <v>445</v>
      </c>
      <c r="C10" s="121"/>
      <c r="D10" s="105" t="s">
        <v>279</v>
      </c>
      <c r="E10" s="122">
        <f>E9+E8+E4</f>
        <v>483.020327800052</v>
      </c>
      <c r="F10" s="122"/>
      <c r="G10" s="122"/>
      <c r="H10" s="122"/>
      <c r="I10" s="122"/>
      <c r="J10" s="136"/>
    </row>
    <row r="11" s="1" customFormat="1" ht="26" customHeight="1" spans="1:10">
      <c r="A11" s="115" t="s">
        <v>62</v>
      </c>
      <c r="B11" s="120" t="s">
        <v>459</v>
      </c>
      <c r="C11" s="121"/>
      <c r="D11" s="105" t="s">
        <v>279</v>
      </c>
      <c r="E11" s="123">
        <f>E10*0.03</f>
        <v>14.4906098340016</v>
      </c>
      <c r="F11" s="123"/>
      <c r="G11" s="124"/>
      <c r="H11" s="124"/>
      <c r="I11" s="123"/>
      <c r="J11" s="137"/>
    </row>
    <row r="12" s="1" customFormat="1" ht="26" customHeight="1" spans="1:10">
      <c r="A12" s="115" t="s">
        <v>64</v>
      </c>
      <c r="B12" s="120" t="s">
        <v>447</v>
      </c>
      <c r="C12" s="121"/>
      <c r="D12" s="105" t="s">
        <v>279</v>
      </c>
      <c r="E12" s="123">
        <f>(E10+E11)*0.07</f>
        <v>34.8257656343838</v>
      </c>
      <c r="F12" s="123"/>
      <c r="G12" s="124"/>
      <c r="H12" s="124"/>
      <c r="I12" s="123"/>
      <c r="J12" s="137"/>
    </row>
    <row r="13" s="1" customFormat="1" ht="26" customHeight="1" spans="1:10">
      <c r="A13" s="115" t="s">
        <v>448</v>
      </c>
      <c r="B13" s="120" t="s">
        <v>449</v>
      </c>
      <c r="C13" s="121"/>
      <c r="D13" s="117" t="s">
        <v>279</v>
      </c>
      <c r="E13" s="123">
        <f>(E10+E11+E12)*0.01</f>
        <v>5.32336703268438</v>
      </c>
      <c r="F13" s="123"/>
      <c r="G13" s="124"/>
      <c r="H13" s="124"/>
      <c r="I13" s="123"/>
      <c r="J13" s="137"/>
    </row>
    <row r="14" s="1" customFormat="1" ht="26" customHeight="1" spans="1:10">
      <c r="A14" s="115" t="s">
        <v>450</v>
      </c>
      <c r="B14" s="120" t="s">
        <v>451</v>
      </c>
      <c r="C14" s="121"/>
      <c r="D14" s="117" t="s">
        <v>279</v>
      </c>
      <c r="E14" s="123">
        <f>(E10+E11+E12+E13)*0.09</f>
        <v>48.389406327101</v>
      </c>
      <c r="F14" s="123"/>
      <c r="G14" s="124"/>
      <c r="H14" s="124"/>
      <c r="I14" s="123"/>
      <c r="J14" s="137"/>
    </row>
    <row r="15" s="1" customFormat="1" ht="26" customHeight="1" spans="1:10">
      <c r="A15" s="125" t="s">
        <v>452</v>
      </c>
      <c r="B15" s="126" t="s">
        <v>453</v>
      </c>
      <c r="C15" s="127"/>
      <c r="D15" s="128" t="s">
        <v>279</v>
      </c>
      <c r="E15" s="129">
        <f>E14+E13+E12+E11+E10</f>
        <v>586.049476628223</v>
      </c>
      <c r="F15" s="129"/>
      <c r="G15" s="130"/>
      <c r="H15" s="130"/>
      <c r="I15" s="129"/>
      <c r="J15" s="138"/>
    </row>
    <row r="16" s="1" customFormat="1" ht="20" customHeight="1" spans="1:10">
      <c r="A16" s="131" t="s">
        <v>454</v>
      </c>
      <c r="B16" s="131"/>
      <c r="C16" s="131"/>
      <c r="D16" s="131"/>
      <c r="E16" s="131"/>
      <c r="F16" s="131"/>
      <c r="G16" s="131"/>
      <c r="H16" s="131"/>
      <c r="I16" s="131"/>
      <c r="J16" s="131"/>
    </row>
  </sheetData>
  <mergeCells count="20">
    <mergeCell ref="A1:J1"/>
    <mergeCell ref="B2:J2"/>
    <mergeCell ref="E4:J4"/>
    <mergeCell ref="E8:J8"/>
    <mergeCell ref="B9:C9"/>
    <mergeCell ref="E9:J9"/>
    <mergeCell ref="B10:C10"/>
    <mergeCell ref="E10:J10"/>
    <mergeCell ref="B11:C11"/>
    <mergeCell ref="E11:J11"/>
    <mergeCell ref="B12:C12"/>
    <mergeCell ref="E12:J12"/>
    <mergeCell ref="B13:C13"/>
    <mergeCell ref="E13:J13"/>
    <mergeCell ref="B14:C14"/>
    <mergeCell ref="E14:J14"/>
    <mergeCell ref="B15:C15"/>
    <mergeCell ref="E15:J15"/>
    <mergeCell ref="A16:J16"/>
    <mergeCell ref="A4:A7"/>
  </mergeCells>
  <printOptions horizontalCentered="1"/>
  <pageMargins left="0.472222222222222" right="0.472222222222222" top="0.566666666666667" bottom="0.566666666666667" header="0.5" footer="0.5"/>
  <pageSetup paperSize="9" scale="84"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103</vt:i4>
      </vt:variant>
    </vt:vector>
  </HeadingPairs>
  <TitlesOfParts>
    <vt:vector size="103" baseType="lpstr">
      <vt:lpstr>报价说明</vt:lpstr>
      <vt:lpstr>汇总表</vt:lpstr>
      <vt:lpstr>01门窗工程量清单清单</vt:lpstr>
      <vt:lpstr>02幕墙价格清单</vt:lpstr>
      <vt:lpstr>3.1C0816</vt:lpstr>
      <vt:lpstr>3.1C1116</vt:lpstr>
      <vt:lpstr>3.1C1416</vt:lpstr>
      <vt:lpstr>3.1C1516</vt:lpstr>
      <vt:lpstr>3.1C2516</vt:lpstr>
      <vt:lpstr>3.1C4616</vt:lpstr>
      <vt:lpstr>3.1C1520a</vt:lpstr>
      <vt:lpstr>3.1NPC1823 </vt:lpstr>
      <vt:lpstr>3.1NPC2023</vt:lpstr>
      <vt:lpstr>3.1NPC2223</vt:lpstr>
      <vt:lpstr>3.1NPC2018</vt:lpstr>
      <vt:lpstr>3.1NC0815</vt:lpstr>
      <vt:lpstr>3.1C2421</vt:lpstr>
      <vt:lpstr>3.1ZJC3323</vt:lpstr>
      <vt:lpstr>3.1C2923</vt:lpstr>
      <vt:lpstr>3.1C2723</vt:lpstr>
      <vt:lpstr>3.1ZJC3318</vt:lpstr>
      <vt:lpstr>3.1C2718</vt:lpstr>
      <vt:lpstr>3.1C2918</vt:lpstr>
      <vt:lpstr>3.1C1523</vt:lpstr>
      <vt:lpstr>3.1C1423</vt:lpstr>
      <vt:lpstr>3.1C2523</vt:lpstr>
      <vt:lpstr>3.1C2523a</vt:lpstr>
      <vt:lpstr>3.1C1820</vt:lpstr>
      <vt:lpstr>3.1C1820a</vt:lpstr>
      <vt:lpstr>3.1C1620</vt:lpstr>
      <vt:lpstr>3.1C1110</vt:lpstr>
      <vt:lpstr>3.1C1320</vt:lpstr>
      <vt:lpstr>3.1C1010</vt:lpstr>
      <vt:lpstr>3.1C1520</vt:lpstr>
      <vt:lpstr>3.1C3620</vt:lpstr>
      <vt:lpstr>3.1C1523a</vt:lpstr>
      <vt:lpstr>3.1C1215</vt:lpstr>
      <vt:lpstr>3.1C1524</vt:lpstr>
      <vt:lpstr>3.1C1115</vt:lpstr>
      <vt:lpstr>3.1C1418</vt:lpstr>
      <vt:lpstr>3.1C1320a</vt:lpstr>
      <vt:lpstr>3.1C1216</vt:lpstr>
      <vt:lpstr>3.1C1415</vt:lpstr>
      <vt:lpstr>3.1C1420</vt:lpstr>
      <vt:lpstr>3.1C1515</vt:lpstr>
      <vt:lpstr>3.1C1515d</vt:lpstr>
      <vt:lpstr>3.1C1517</vt:lpstr>
      <vt:lpstr>3.1C1520b</vt:lpstr>
      <vt:lpstr>3.1C1512</vt:lpstr>
      <vt:lpstr>3.1C1511</vt:lpstr>
      <vt:lpstr>3.1C0627</vt:lpstr>
      <vt:lpstr>3.1C0815</vt:lpstr>
      <vt:lpstr>3.1C0915</vt:lpstr>
      <vt:lpstr>3.1C0715</vt:lpstr>
      <vt:lpstr>3.1C0820</vt:lpstr>
      <vt:lpstr>3.1M0510</vt:lpstr>
      <vt:lpstr>3.1GC1820</vt:lpstr>
      <vt:lpstr>3.1FTLM2122</vt:lpstr>
      <vt:lpstr>3.1TLM3322</vt:lpstr>
      <vt:lpstr>3.1TLM2124</vt:lpstr>
      <vt:lpstr>3.1TLM3328</vt:lpstr>
      <vt:lpstr>3.1TLM2924</vt:lpstr>
      <vt:lpstr>3.1TLM2029a</vt:lpstr>
      <vt:lpstr>3.1TLM3029</vt:lpstr>
      <vt:lpstr>3.1TLM3629</vt:lpstr>
      <vt:lpstr>3.1TLM2029</vt:lpstr>
      <vt:lpstr>3.1TLM2429</vt:lpstr>
      <vt:lpstr>3.1TLM2329</vt:lpstr>
      <vt:lpstr>3.1TLM2729</vt:lpstr>
      <vt:lpstr>3.1MLC5441</vt:lpstr>
      <vt:lpstr>3.1MLC4941</vt:lpstr>
      <vt:lpstr>3.1MLC4641</vt:lpstr>
      <vt:lpstr>3.1MLC7041</vt:lpstr>
      <vt:lpstr>3.1MLC5741</vt:lpstr>
      <vt:lpstr>3.1MLC7041a</vt:lpstr>
      <vt:lpstr>3.1MLC7041b </vt:lpstr>
      <vt:lpstr>3.1MLC6841</vt:lpstr>
      <vt:lpstr>3.1MLC4128 </vt:lpstr>
      <vt:lpstr>3.1M1421</vt:lpstr>
      <vt:lpstr>3.1M1841</vt:lpstr>
      <vt:lpstr>3.1M1841a</vt:lpstr>
      <vt:lpstr>3.1MLC2343</vt:lpstr>
      <vt:lpstr>3.1M1539</vt:lpstr>
      <vt:lpstr>3.1M1429</vt:lpstr>
      <vt:lpstr>3.1MLC4243</vt:lpstr>
      <vt:lpstr>3.1MLC6843 </vt:lpstr>
      <vt:lpstr>3.1MLC4143</vt:lpstr>
      <vt:lpstr>3.1M1841d</vt:lpstr>
      <vt:lpstr>3.1MLC4128a</vt:lpstr>
      <vt:lpstr>4.1顶层玻璃幕墙 </vt:lpstr>
      <vt:lpstr>4.2玻璃栏板</vt:lpstr>
      <vt:lpstr>4.3大门铝板幕墙</vt:lpstr>
      <vt:lpstr>4.4二层腰线铝板幕墙腰线</vt:lpstr>
      <vt:lpstr>4.5单元门铝板幕墙</vt:lpstr>
      <vt:lpstr>4.6铝板幕墙汽车坡道</vt:lpstr>
      <vt:lpstr>4.7大门汽车坡道玻璃幕墙</vt:lpstr>
      <vt:lpstr>4.8仿石材保温一体板</vt:lpstr>
      <vt:lpstr>4.9大门汽车坡道玻璃幕墙</vt:lpstr>
      <vt:lpstr>4.10格栅</vt:lpstr>
      <vt:lpstr>05工程量计算底稿你</vt:lpstr>
      <vt:lpstr>主要材料品牌单价</vt:lpstr>
      <vt:lpstr>五金配置表</vt:lpstr>
      <vt:lpstr>玻璃调整表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商务部</cp:lastModifiedBy>
  <dcterms:created xsi:type="dcterms:W3CDTF">2015-06-05T18:19:00Z</dcterms:created>
  <dcterms:modified xsi:type="dcterms:W3CDTF">2025-04-16T03:24:57Z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441A17233A75460C861E460FB8B45CBF_12</vt:lpwstr>
  </property>
  <property fmtid="{D5CDD505-2E9C-101B-9397-08002B2CF9AE}" pid="3" name="KSOProductBuildVer">
    <vt:lpwstr>2052-12.1.0.20784</vt:lpwstr>
  </property>
  <property fmtid="{D5CDD505-2E9C-101B-9397-08002B2CF9AE}" pid="4" name="KSOReadingLayout">
    <vt:bool>true</vt:bool>
  </property>
</Properties>
</file>